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ehtap.ciftci\Desktop\TABLO-1,5\2018_Tablo-5\2018_Tablo-5\"/>
    </mc:Choice>
  </mc:AlternateContent>
  <bookViews>
    <workbookView xWindow="0" yWindow="0" windowWidth="20496" windowHeight="7356" tabRatio="932" activeTab="7"/>
  </bookViews>
  <sheets>
    <sheet name="TABLO-1" sheetId="1" r:id="rId1"/>
    <sheet name="TÜM BÖLGE" sheetId="72" r:id="rId2"/>
    <sheet name="İZMİR" sheetId="70" r:id="rId3"/>
    <sheet name="MANİSA" sheetId="71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I54" i="69" l="1"/>
  <c r="D46" i="69"/>
  <c r="I33" i="69"/>
  <c r="D25" i="69"/>
  <c r="D33" i="69"/>
  <c r="I25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9" i="68" s="1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H33" i="67" l="1"/>
  <c r="H59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<sst xmlns="http://schemas.openxmlformats.org/spreadsheetml/2006/main" count="59250" uniqueCount="10414">
  <si>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</si>
  <si>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</si>
  <si>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</si>
  <si>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</si>
  <si>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</si>
  <si>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</si>
  <si>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</si>
  <si>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</si>
  <si>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</si>
  <si>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</si>
  <si>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</si>
  <si>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</si>
  <si>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</si>
  <si>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</si>
  <si>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</si>
  <si>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</si>
  <si>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</si>
  <si>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</si>
  <si>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</si>
  <si>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</si>
  <si>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</si>
  <si>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</si>
  <si>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</si>
  <si>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</si>
  <si>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</si>
  <si>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</si>
  <si>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</si>
  <si>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</si>
  <si>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</si>
  <si>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</si>
  <si>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</si>
  <si>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</si>
  <si>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</si>
  <si>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</si>
  <si>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</si>
  <si>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</si>
  <si>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</si>
  <si>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</si>
  <si>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</si>
  <si>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</si>
  <si>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</si>
  <si>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</si>
  <si>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</si>
  <si>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</si>
  <si>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</si>
  <si>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</si>
  <si>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</si>
  <si>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</si>
  <si>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</si>
  <si>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</si>
  <si>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</si>
  <si>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</si>
  <si>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</si>
  <si>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</si>
  <si>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</si>
  <si>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</si>
  <si>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</si>
  <si>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</si>
  <si>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</si>
  <si>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</si>
  <si>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</si>
  <si>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</si>
  <si>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</si>
  <si>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</si>
  <si>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</si>
  <si>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</si>
  <si>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</si>
  <si>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</si>
  <si>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</si>
  <si>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</si>
  <si>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</si>
  <si>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</si>
  <si>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</si>
  <si>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</si>
  <si>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</si>
  <si>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</si>
  <si>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</si>
  <si>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</si>
  <si>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</si>
  <si>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</si>
  <si>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</si>
  <si>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</si>
  <si>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</si>
  <si>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</si>
  <si>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</si>
  <si>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</si>
  <si>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</si>
  <si>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</si>
  <si>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</si>
  <si>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</si>
  <si>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</si>
  <si>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</si>
  <si>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</si>
  <si>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</si>
  <si>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</si>
  <si>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</si>
  <si>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</si>
  <si>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</si>
  <si>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</si>
  <si>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</si>
  <si>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</si>
  <si>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</si>
  <si>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</si>
  <si>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</si>
  <si>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</si>
  <si>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</si>
  <si>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</si>
  <si>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</si>
  <si>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</si>
  <si>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</si>
  <si>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</si>
  <si>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</si>
  <si>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</si>
  <si>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</si>
  <si>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</si>
  <si>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</si>
  <si>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</si>
  <si>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</si>
  <si>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</si>
  <si>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</si>
  <si>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</si>
  <si>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</si>
  <si>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</si>
  <si>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</si>
  <si>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</si>
  <si>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</si>
  <si>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</si>
  <si>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Uzun</t>
  </si>
  <si>
    <t>Bildirimsiz</t>
  </si>
  <si>
    <t>Manevra</t>
  </si>
  <si>
    <t>Bildirimli</t>
  </si>
  <si>
    <t>Şebeke Bakım Çalışması</t>
  </si>
  <si>
    <t>Trafo Bakım Çalışması</t>
  </si>
  <si>
    <t>OG Sigorta Atması</t>
  </si>
  <si>
    <t>Müteahhit Çalışması</t>
  </si>
  <si>
    <t>OG İzolatör Arızası</t>
  </si>
  <si>
    <t>OG Kademe Ayarı</t>
  </si>
  <si>
    <t>AG Hatta Ağaç Kesimi</t>
  </si>
  <si>
    <t>OG Hatta Yabancı Cisim</t>
  </si>
  <si>
    <t>OG Yeraltı Kablo Arızası</t>
  </si>
  <si>
    <t>OG İletken Kopması</t>
  </si>
  <si>
    <t>OG Trafo Arızası</t>
  </si>
  <si>
    <t>Yabani Hayvan Teması</t>
  </si>
  <si>
    <t>OG Kablo Başlığı Arızası</t>
  </si>
  <si>
    <t>OG Ayırıcı Arızası</t>
  </si>
  <si>
    <t>OG Kesici Arızası</t>
  </si>
  <si>
    <t>AG Hatta Yabancı Cisim</t>
  </si>
  <si>
    <t>TEİAŞ Trafo Arızası</t>
  </si>
  <si>
    <t>AG Pano Arızası</t>
  </si>
  <si>
    <t>AG Yük Ayırıcı Arızası</t>
  </si>
  <si>
    <t>AG Kablo Başlığı Arızası</t>
  </si>
  <si>
    <t>OG Klemens Arızası</t>
  </si>
  <si>
    <t>AG Travers Arızası</t>
  </si>
  <si>
    <t>NH Altlık Arızası</t>
  </si>
  <si>
    <t>OG Hatta Ağaç Kesimi</t>
  </si>
  <si>
    <t>OG Direk Yıkılması</t>
  </si>
  <si>
    <t>OG Parafudr Patlaması</t>
  </si>
  <si>
    <t>OG Fİder Açması</t>
  </si>
  <si>
    <t>OG Atlama (jumper) Arızası</t>
  </si>
  <si>
    <t>TEİAŞ Trafo Bakım Çalışması</t>
  </si>
  <si>
    <t>OG Trafo Kademe Ayarı</t>
  </si>
  <si>
    <t>Hırsızlık</t>
  </si>
  <si>
    <t>EİH Arızası</t>
  </si>
  <si>
    <t>Yangın Sonucu Hasar</t>
  </si>
  <si>
    <t>TEİAŞ Hat Bakım Çalışması</t>
  </si>
  <si>
    <t>3. Şahısların Vermiş Olduğu Hasarlar</t>
  </si>
  <si>
    <t>AG klemens arızası</t>
  </si>
  <si>
    <t>AG sigorta atığı</t>
  </si>
  <si>
    <t>AG atlama kopuğu</t>
  </si>
  <si>
    <t>AG tel kopuğu</t>
  </si>
  <si>
    <t>AG Yeraltı Kablosu arızası</t>
  </si>
  <si>
    <t>Ag Pano Kol Sigorta Atığı</t>
  </si>
  <si>
    <t>AG izolatör arızası</t>
  </si>
  <si>
    <t>AG Sehim Bozukluğu ve İletken Dolaşıklığı</t>
  </si>
  <si>
    <t>AG direk kırılması</t>
  </si>
  <si>
    <t>AG termik açması</t>
  </si>
  <si>
    <t>Ag Pano Faz Sigorta Atığı</t>
  </si>
  <si>
    <t>Ag Box/Sdk Giriş Faz Sigorta Atığı</t>
  </si>
  <si>
    <t>AG direk değişimi</t>
  </si>
  <si>
    <t>AG Kademe Ayarı</t>
  </si>
  <si>
    <t>Ag Box/Sdk Giriş Sigorta Atığı</t>
  </si>
  <si>
    <t>AG box arızası</t>
  </si>
  <si>
    <t>AG nötr iletkeni kopması</t>
  </si>
  <si>
    <t>MERKEZ</t>
  </si>
  <si>
    <t>CAS-11286330-SMB8TG</t>
  </si>
  <si>
    <t>GÖLMARMARATM/MARMARA-1/GÖLMARMARA İM/KAYAALTI////45-85-L00214/A KOLU/OZANCA TR-1 / 45-85-L00214</t>
  </si>
  <si>
    <t>CAS-11275325-8Y74CD</t>
  </si>
  <si>
    <t>GÖLMARMARATM/MARMARA-1/GÖLMARMARA İM/KAYAALTI////45-85-L00215/B KOLU/OZANCA TR-2 / 45-85-L00215</t>
  </si>
  <si>
    <t>CAS-11230151-QDDMY8</t>
  </si>
  <si>
    <t>GÖLMARMARATM/MARMARA-1/GÖLMARMARA İM/KAYAALTI////45-85-L00215/C KOLU/OZANCA TR-2 / 45-85-L00215</t>
  </si>
  <si>
    <t>CAS-11208320-8CZ7TH</t>
  </si>
  <si>
    <t>GÖLMARMARATM/MARMARA-1/GÖLMARMARA İM/HACIVELİLER/HACIVELİLER/HACIVELLER/HACIVELLER/45-85-L00083//HACIVELİLER TR-1 / 45-85-L00083</t>
  </si>
  <si>
    <t>CAS-11168452-6PMW23</t>
  </si>
  <si>
    <t>CAS-11154275-MJ9ZNP</t>
  </si>
  <si>
    <t>GÖLMARMARATM/MARMARA-1/GÖLMARMARA İM/ŞEHİR 1/TR 19///45-85-L00017//GÖLMARMARA TR-17 / 45-85-L00017</t>
  </si>
  <si>
    <t>CAS-11145716-J4C2HM</t>
  </si>
  <si>
    <t>GÖLMARMARATM/MARMARA-1/GÖLMARMARA İM/ŞEHİR 1/TR 19/TR 17/TR 17/45-85-L00018/B KOLU/GÖLMARMARA TR-8 / 45-85-L00008</t>
  </si>
  <si>
    <t>CAS-11137614-3ZKPLH</t>
  </si>
  <si>
    <t>GÖLMARMARATM/MARMARA-2/GÖLMARMARA İM/YENİKÖY/BEYLER/BEYLER/BEYLER/45-85-L00168/A KOLU/BEYLER KÖYÜ TR-1 / 45-85-L00168</t>
  </si>
  <si>
    <t>CAS-11122695-3HT9XT</t>
  </si>
  <si>
    <t>GÖLMARMARATM/MARMARA-1/GÖLMARMARA İM/ŞEHİR 1////45-85-L00019/A KOLU/GÖLMARMARA TR-16 / 45-85-L00016</t>
  </si>
  <si>
    <t>CAS-11108344-7RTQXR</t>
  </si>
  <si>
    <t>GÖLMARMARATM/MARMARA-1/GÖLMARMARA İM/ŞEHİR 1/TR 19/TR 17/TR 17/45-85-L00015/D KOLU/GÖLMARMARA TR-15 / 45-85-L00015</t>
  </si>
  <si>
    <t>CAS-11106475-Q2B1YT</t>
  </si>
  <si>
    <t>GÖLMARMARATM/MARMARA-1/GÖLMARMARA İM/ŞEHİR 2/TR 25/TR 2/TR 2/45-85-L00006/B KOLU/GÖLMARMARA TR-6 / 45-85-L00006</t>
  </si>
  <si>
    <t>CAS-11082977-V8Q2B9</t>
  </si>
  <si>
    <t>GÖLMARMARATM/MARMARA-1/GÖLMARMARA İM/ŞEHİR 1/TR 19/TR 17/TR 17/45-85-L00012/C KOLU/GÖLMARMARA TR-12 / 45-85-L00012</t>
  </si>
  <si>
    <t>CAS-11082163-V588KK</t>
  </si>
  <si>
    <t>GÖLMARMARATM/MARMARA-2/GÖLMARMARA İM/YENİKÖY////45-85-L00127//GÖLMARMARA TR-16 / 45-85-L00016</t>
  </si>
  <si>
    <t>CAS-11075622-RN1FM6</t>
  </si>
  <si>
    <t>GÖLMARMARATM/MARMARA-2/GÖLMARMARA İM/YENİKÖY/BEYLER/TAŞKUYUCAK/TAŞKUYUCAK/45-85-L00171/D KOLU/TAŞKUYUCAK TR-1 / 45-85-L00171</t>
  </si>
  <si>
    <t>CAS-11023848-F5DYWJ</t>
  </si>
  <si>
    <t>GÖLMARMARATM/MARMARA-1/GÖLMARMARA İM/ŞEHİR 1/TR 19/TR 17/TR 17/45-85-L00014/D KOLU/GÖLMARMARA TR-14 / 45-85-L00014</t>
  </si>
  <si>
    <t>CAS-11295039-T4YKF0</t>
  </si>
  <si>
    <t>SALİHLİTM/YILMAZ DM-2/SALİHLİ YILMAZ/ÇAMURHAMAMI FD/ÇAMURHAMAMI KÖK/GÖKKÖY ALLAHDİYEN FD/GÖKKÖY ALLAHDİYEN FD/ALLAHDİYEN TR-1/A KOLU/ALLAHDİYEN TR-1 / 45-78-L00279</t>
  </si>
  <si>
    <t>CAS-11294951-HJX901</t>
  </si>
  <si>
    <t>DEMİRKÖPRÜHESTM/GÖRDES-DEMİRCİ///GÖKEYÜP TR-1 KÖK/İKİOLUK FD/İKİOLUK FD/GKEYÜP İKİ OLUK TR-1/A KOLU/GÖKEYÜP İKİOLUK MAH.TR-1 / 45-78-M00818</t>
  </si>
  <si>
    <t>CAS-11293633-NYXF6L</t>
  </si>
  <si>
    <t>CAS-11291794-Q4Y39L</t>
  </si>
  <si>
    <t>SALİHLİTM/YILMAZ DM-1/SALİHLİ YILMAZ/DSİ FD/SART TR-1 KÖK/SART MERKEZ FD/SART MERKEZ FD/SART TR-12/B KOLU/SART TR-12 / 45-78-M00179</t>
  </si>
  <si>
    <t>CAS-11290668-J8QF5K</t>
  </si>
  <si>
    <t>SALİHLİTM/DEMİRKÖPRÜ-1///KORDON KÖK/ÇAKALDOGAN FD/ÇAKALDOGAN FD/ÇELİKLİ TR-3/A-B KOLU/ÇELİKLİ TR-3 OKULLU / 45-78-M00751</t>
  </si>
  <si>
    <t>CAS-11288235-RHVL9S</t>
  </si>
  <si>
    <t>SALİHLİTM/ÇAPAKLI///POYRAZ KÖK/POYRAZ MERKEZ FD/POYRAZ MERKEZ FD/POYRAZ TR-2/A KOLU/POYRAZ TR-2 / 45-78-M00654</t>
  </si>
  <si>
    <t>CAS-11286979-8B054G</t>
  </si>
  <si>
    <t>SALİHLİTM/YILMAZ DM-1/SALİHLİ YILMAZ/YILMAZ TR-3 FD/YILMAZ TR-3 KÖK/YILMAZ TR-5 FD/YILMAZ TR-5 FD/YILMAZ TR-5/B KOLU/YILMAZ TR-5 / 45-78-L00205</t>
  </si>
  <si>
    <t>CAS-11284040-ZSVNCV</t>
  </si>
  <si>
    <t>SALİHLİTM/YILMAZ DM-2/SALİHLİ YILMAZ/ÇAMURHAMAMI FD/ÇAMURHAMAMI KÖK/YENİ KÖY FD/YENİ KÖY FD/ÇAYPINAR TR-1/A KOLU/ÇAYPINAR KÖYÜ TR-1 / 45-78-L00291</t>
  </si>
  <si>
    <t>CAS-11283749-MNN6MZ</t>
  </si>
  <si>
    <t>SALİHLİTM/DEMİRKÖPRÜ-1///TAYTAN OFİS DM/ESKİKABAZLI FD/ESKİKABAZLI FD/KARAOĞLANLI TR-1/A KOLU/KARAOĞLANLI TR-1 / 45-78-M00350</t>
  </si>
  <si>
    <t>CAS-11280541-8N9WBJ</t>
  </si>
  <si>
    <t>SALİHLİTM/YILMAZ DM-1/SALİHLİ YILMAZ/YILMAZ TR-3 FD////YILMAZ TR-3//YILMAZ TR-2 / 45-78-L00202</t>
  </si>
  <si>
    <t>CAS-11279038-JSMHX1</t>
  </si>
  <si>
    <t>DEMİRKÖPRÜHESTM/GÖRDES-DEMİRCİ///GÖKEYÜP TR-1 KÖK/GÖKEYÜP MERKEZ FD/GÖKEYÜP MERKEZ FD/GÖKEYÜP TR-4/B KOLU/GÖKEYÜP TR-4 / 45-78-M00817</t>
  </si>
  <si>
    <t>CAS-11277308-YBWRSS</t>
  </si>
  <si>
    <t>SALİHLİTM/SALİHLİ-1/SALİHLİ DM1/1/ŞEHİR 6 FD/TR-9 KÖK/TR-6 FD/TR-6 FD/TR-6/E KOLU/TR-6 / 45-78-L00006</t>
  </si>
  <si>
    <t>CAS-11271940-6B2DKW</t>
  </si>
  <si>
    <t>SALİHLİTM/SALİHLİ-3/SALİHLİ DM1/1/ŞEHİR 4 FD/TR-33 KÖK/TR-35/A FD/TR-35/A FD/TR-35/B-2 BOX/TR-35 / 45-78-L00035</t>
  </si>
  <si>
    <t>CAS-11270811-JZR39P</t>
  </si>
  <si>
    <t>CAS-11270609-G1JT75</t>
  </si>
  <si>
    <t>SALİHLİTM/YILMAZ DM-2/SALİHLİ YILMAZ/CAFERBEY FD/CAFERBEY KÖK/KURŞUNLU FD/KURŞUNLU FD///FRİDA KURŞUNLU TESİSLERİ ÖZEL TR / 45-78-L00496Ö</t>
  </si>
  <si>
    <t>CAS-11269435-9DDHJ3</t>
  </si>
  <si>
    <t>SALİHLİTM/ÇAPAKLI///ÇAPAKLI KÖK/YAĞBASAN FD/YAĞBASAN FD/YAĞBASAN TR-1/C KOLU/YAĞBASAN TR-1 / 45-78-M00546</t>
  </si>
  <si>
    <t>CAS-11265798-8ZTZ1P</t>
  </si>
  <si>
    <t>SALİHLİTM/SALİHLİ-1/SALİHLİ DM1/1/ŞEHİR 6 FD/TR-13 KÖK/TR-5 FD/TR-5 FD/TR-5/B KOLU/TR-5 / 45-78-L00005</t>
  </si>
  <si>
    <t>CAS-11263025-SDCWXR</t>
  </si>
  <si>
    <t>SALİHLİTM/ÇAPAKLI///ÇAPAKLI KÖK/YAĞBASAN FD/YAĞBASAN FD/YAĞBASAN TR-1/B KOLU/YAĞBASAN TR-1 / 45-78-M00546</t>
  </si>
  <si>
    <t>CAS-11259537-BH3VSY</t>
  </si>
  <si>
    <t>SALİHLİTM/SALİHLİ-2/SALİHLİ DM1/1/34,5 FD/TR-66 KÖK/TR-73 FD/TR-73 FD/TR-73/B-4 BOX/TR-73 / 45-78-L00073</t>
  </si>
  <si>
    <t>CAS-11258698-4QPN6S</t>
  </si>
  <si>
    <t>SALİHLİTM/SALİHLİ-3/SALİHLİ DM1/1/ŞEHİR 1 FD/TR-108 KABİN/TR-104  FD/TR-104  FD/TR-104/F KOLU/TR-104 / 45-78-L00104</t>
  </si>
  <si>
    <t>CAS-11258005-PX3DF6</t>
  </si>
  <si>
    <t>SALİHLİTM/SALİHLİ-2/SALİHLİ DM1/1/34,5 FD/TR-116 KABİN/TR-150 FD/TR-150 FD/TR-150/D KOLU/TR-150 / 45-78-L00150</t>
  </si>
  <si>
    <t>CAS-11253412-GW3HSB</t>
  </si>
  <si>
    <t>SALİHLİTM/DEMİRKÖPRÜ-1///TAYTAN TR-1 KÖK/TAYTAN MERKEZ FD/TAYTAN MERKEZ FD/TAYTAN TR-5/A KOLU/TAYTAN TR-5 / 45-78-M00308</t>
  </si>
  <si>
    <t>CAS-11248349-NQBPG0</t>
  </si>
  <si>
    <t>DEMİRKÖPRÜHESTM/GÖRDES-DEMİRCİ//////ORTAKÖY TR-1/A KOLU/ORTAKÖY CAMİLİ MAHALLE TR-1 / 45-78-M00790</t>
  </si>
  <si>
    <t>CAS-11247822-M2TMBP</t>
  </si>
  <si>
    <t>SALİHLİTM/DEMİRKÖPRÜ-1///TAYTAN OFİS DM/DM-1 FD/DM-1 FD/TAYTAN TR-1/A KOLU/TAYTAN TR-1 KÖK / 45-78-M00305</t>
  </si>
  <si>
    <t>CAS-11246904-Z2VCZX</t>
  </si>
  <si>
    <t>SALİHLİTM/SALİHLİ-1/SALİHLİ DM1/1/ŞEHİR 6 FD/TR-17 KÖK/TR-16 FD/TR-16 FD/TR-16/B KOLU/TR-16 / 45-78-L00016</t>
  </si>
  <si>
    <t>CAS-11245274-5KP4VJ</t>
  </si>
  <si>
    <t>SALİHLİTM/DEMİRKÖPRÜ-1///TAYTAN OFİ DM/DM-2 FD/DM-2 FD/TAYTAN BEZİRGANLI TR-11/A KOLU/TAYTAN BEZİRGANLI TR / 45-78-M00271</t>
  </si>
  <si>
    <t>CAS-11244453-F96G7Y</t>
  </si>
  <si>
    <t>CAS-11243858-KCJC7R</t>
  </si>
  <si>
    <t>SALİHLİTM/SALİHLİ-3/SALİHLİ DM1/1/ŞEHİR 4 FD/TR-162 KABİN/TR-52 FD/TR-52 FD/TR-52/D KOLU/TR-52 / 45-78-L00052</t>
  </si>
  <si>
    <t>CAS-11241825-X1V8WY</t>
  </si>
  <si>
    <t>SALİHLİTM/YILMAZ DM-1/SALİHLİ YILMAZ/YILMAZ MERKEZ FD////YILMAZ TR-2/DOĞU KOLU/YILMAZ TR-2 / 45-78-L00202</t>
  </si>
  <si>
    <t>CAS-11241474-LJQYLL</t>
  </si>
  <si>
    <t>SALİHLİTM/SALİHLİ-3/SALİHLİ DM1/1/ŞEHİR 7 FD/TR-12 KÖK/TR-20 FD/TR-20 FD/TR-20/KUZEY KOLU/TR-20 / 45-78-L00020</t>
  </si>
  <si>
    <t>CAS-11241383-FPPX08</t>
  </si>
  <si>
    <t>SALİHLİTM/DEMİRKÖPRÜ-2/SALİHLİ YILMAZ/DSİ FD/SART TR-1 KÖK/SART MERKEZ FD/SART MERKEZ FD/SART TR-4/A KOLU/SART TR-4 / 45-78-M00169</t>
  </si>
  <si>
    <t>CAS-11240987-PFHPV5</t>
  </si>
  <si>
    <t>SALİHLİTM/YILMAZ DM-2/SALİHLİ YILMAZ/CAFERBEY FD/CAFERBEY KÖK/CAFERBEY MERKEZ FD/CAFERBEY MERKEZ FD/CAFREBEY TR-1/A KOLU/CAFERBEYLİ TR-1 / 45-78-L00703</t>
  </si>
  <si>
    <t>CAS-11232530-0FX5WN</t>
  </si>
  <si>
    <t>SALİHLİTM/SALİHLİ-3/SALİHLİ DM1/1/ŞEHİR 4 FD/TR-27 KÖK/TR-28-29-30-31-175 FD/TR-28-29-30-31-175 FD/TR-175//TR-175 / 45-78-L00175</t>
  </si>
  <si>
    <t>CAS-11227658-C60T3W</t>
  </si>
  <si>
    <t>SALİHLİTM/ÇAPAKLI///POYRAZDAMLARI TR-1 KÖK/POYRAZDAMLARI MERKEZ FD/POYRAZDAMLARI MERKEZ FD/POYRAZDAMLARI TR-10/A KOLU/POYRAZDAMLARI TR-10 / 45-78-M00575</t>
  </si>
  <si>
    <t>CAS-11216564-0YC3PB</t>
  </si>
  <si>
    <t>SALİHLİTM/SALİHLİ-3/SALİHLİ DM1/1/ŞEHİR 5 FD////TR-1/B KOLU/TR-1 / 45-78-L00001</t>
  </si>
  <si>
    <t>CAS-11214678-ZSK7F8</t>
  </si>
  <si>
    <t>SALİHLİTM/SALİHLİ-2/SALİHLİ DM1/1/34,5 FD/TR-66 KABİN/TR-75 FD/TR-75 FD/TR-75/G-4 BOX/TR-75 / 45-78-L00075</t>
  </si>
  <si>
    <t>CAS-11206161-P1VW4P</t>
  </si>
  <si>
    <t>SALİHLİTMTR-33/D KOLU/TR-33 / 45-78-L00033</t>
  </si>
  <si>
    <t>CAS-11199692-DSNDD6</t>
  </si>
  <si>
    <t>DEMİRKÖPRÜHESTM/KULA -SELENDİ//////MERSİNLİ TR-4/C KOLU/MERSİNLİ TR-4 / 45-78-M00938</t>
  </si>
  <si>
    <t>CAS-11187373-M4697Y</t>
  </si>
  <si>
    <t>SALİHLİTM/SALİHLİ-2/SALİHLİ DM1/1/34,5 FD/TR-116 KABİN/TR-150 FD/TR-150 FD/TR-150/C-4 BOX/TR-150 / 45-78-L00150</t>
  </si>
  <si>
    <t>CAS-11186817-0J7YYX</t>
  </si>
  <si>
    <t>DEMİRKÖPRÜHESTM/KULA -SELENDİ///KIZILAVLU KÖK/EMİNBEY FD/EMİNBEY FD/ÜÇTEPE TR-1/D KOLU/GANEVLİ TR-1 / 45-78-M00841</t>
  </si>
  <si>
    <t>CAS-11186779-BCJWHT</t>
  </si>
  <si>
    <t>SALİHLİTM/SALİHLİ-2//34,5 FD/TR-72 KABİN/TR-64 FD/TR-64 FD/TR-64/B-1 BOX/TR-64 / 45-78-M00064</t>
  </si>
  <si>
    <t>CAS-11186530-GXHKZY</t>
  </si>
  <si>
    <t>SALİHLİTM/SALİHLİ-3/SALİHLİ DM1/1/ŞEHİR  1 FD/TR-101 KÖK/TR-103 FD/TR-103 FD/TR-103 /A-3 BOX/TR-103 / 45-78-L00103</t>
  </si>
  <si>
    <t>CAS-11186257-DX57R6</t>
  </si>
  <si>
    <t>SALİHLİTM/YILMAZ DM-2/SALİHLİ YILMAZ/ÇAMURHAMAMI FD/ÇAMURHAMAMI KÖK/ALLAHDİYEN-GÖKKÖY FD/ALLAHDİYEN-GÖKKÖY FD/ALLAH DİYEN TR-2/B KOLU/ALLAHDİYEN TR-2 / 45-78-L00281</t>
  </si>
  <si>
    <t>CAS-11180120-C89XJ4</t>
  </si>
  <si>
    <t>SALİHLİTM/SALİHLİ-1/SALİHLİ DM1/1/ŞEHİR 2 FD/TR-84 KÖK/TR-86-87-115 FD/TR-86-87-115 FD/TR-115/G KOLU/TR-115 / 45-78-L00115</t>
  </si>
  <si>
    <t>CAS-11177620-8VKF51</t>
  </si>
  <si>
    <t>SALİHLİTM/SALİHLİ-2/SALİHLİ DM1/1/34,5  FD/TR-61 KABİN/TR-58 FD/TR-58 FD/TR-58/B KOLU/TR-58 / 45-78-M00058</t>
  </si>
  <si>
    <t>CAS-11177396-DGLLLP</t>
  </si>
  <si>
    <t>SALİHLİTM/ÇAPAKLI///POYRAZDAMLARI TR-11 KÖK/KEMER FD/KEMER FD/KEMERDAMLARI TR-1/A KOLU/KEMERDAMLARI MUSALAR TR-1 / 45-78-M00597</t>
  </si>
  <si>
    <t>CAS-11176261-FY40XW</t>
  </si>
  <si>
    <t>SALİHLİTM/SALİHLİ-3/SALİHLİ DM1/1/ŞEHİR 4 FD/TR-34 KABİN/TR-162 FD/TR-162 FD/TR-162 /B-1 BOX/TR-162 / 45-78-L00162</t>
  </si>
  <si>
    <t>CAS-11174841-ZTLHKJ</t>
  </si>
  <si>
    <t>SALİHLİTM/SALİHLİ-3/SALİHLİ DM1/1/ŞEHİR 4 FD/TR-27 KÖK/TR-28-29-30-31-175 FD/TR-28-29-30-31-175 FD/TR-30/B KOLU/TR-30 / 45-78-L00030</t>
  </si>
  <si>
    <t>CAS-11173987-QV0CVT</t>
  </si>
  <si>
    <t>SALİHLİTM/SALİHLİ-1/SALİHLİ DM1/1/ŞEHİR 6 FD/TR-13 KÖK/TR-14 -15 FD/TR-14 -15 FD/TR-14/B KOLU/TR-14 / 45-78-L00014</t>
  </si>
  <si>
    <t>CAS-11164150-YMTJWD</t>
  </si>
  <si>
    <t>SALİHLİTM/SALİHLİ-3/SALİHLİ DM1/1/ŞEHİR 2 FD/TR-81 KÖK/TR-82 FD/TR-82 FD/TR-82/A KOLU/TR-82 / 45-78-L00082</t>
  </si>
  <si>
    <t>CAS-11159575-GM9LRR</t>
  </si>
  <si>
    <t>SALİHLİTM/YILMAZ DM-2/SALİHLİ YILMAZ/DSİ FD/SART TR-1 KÖK/SART MERKEZ FD/SART MERKEZ FD/SART TR-4/A KOLU/SART TR-4 / 45-78-M00169</t>
  </si>
  <si>
    <t>CAS-11149570-TP17JW</t>
  </si>
  <si>
    <t>DEMİRKÖPRÜHESTM/GÖRDES-DEMİRCİ//////ORTAKÖY CAMİLİ MH TR-1/B KOLU/ORTAKÖY CAMİLİ MAHALLE TR-1 / 45-78-M00790</t>
  </si>
  <si>
    <t>CAS-11149247-BB9QZ4</t>
  </si>
  <si>
    <t>SALİHLİTM/SALİHLİ-1/SALİHLİ DM1/1/ŞEHİR 6 FD/TR-13 KÖK/TR-24 FD/TR-24 FD/TR-24//TR-24 / 45-78-L00024</t>
  </si>
  <si>
    <t>CAS-11143142-SM3SMR</t>
  </si>
  <si>
    <t>SALİHLİTM/SALİHLİ-3/SALİHLİ DM1/1/ŞEHİR 1 FD/TR-97 KÖK/TR-91 FD/TR-91 FD/TR-91/B KOLU/TR-91 / 45-78-L00091</t>
  </si>
  <si>
    <t>CAS-11133016-SMGYM2</t>
  </si>
  <si>
    <t>SALİHLİTM/SALİHLİ-2/SALİHLİ DM1/1/34,5 FD//TR-66 FD/TR-66 FD/TR-66/B KOLU/TR-66 / 45-78-L00066</t>
  </si>
  <si>
    <t>CAS-11127428-LJMG68</t>
  </si>
  <si>
    <t>SALİHLİTM/SALİHLİ-3/SALİHLİ DM1/1/ŞEHİR 1 FD/TR-91 KABİN/TR-91-A FD/TR-91-A FD/TR-91-A/D KOLU/SALİHLİ TR-91/A / 45-78-L00721</t>
  </si>
  <si>
    <t>CAS-11127108-NHJ0J8</t>
  </si>
  <si>
    <t>SALİHLİTM/SALİHLİ-2/SALİHLİ DM1/1/34,5 FD/TR-61 KABİN/TR-58 FD/TR-58 FD/TR-58/GÜNEY KOLU/TR-58 / 45-78-M00058</t>
  </si>
  <si>
    <t>CAS-11125560-XFYRKC</t>
  </si>
  <si>
    <t>SALİHLİTM/DEMİRKÖPRÜ-1///DURASILLI TR-1 KÖK/DURASILLI MERKEZ FD/DURASILLI MERKEZ FD/DURASILLI TR-22/E KOLU/DURASILLI TR-22 / 45-78-M01136</t>
  </si>
  <si>
    <t>CAS-11122099-ZD5N60</t>
  </si>
  <si>
    <t>SALİHLİTM/SALİHLİ-1/SALİHLİ DM1/1/ŞEHİR 3 FD/TR-93 KABİN/TR-94-174-174/A FD/TR-94-174-174/A FD/TR-174/G KOLU/TR-174 / 45-78-L00174</t>
  </si>
  <si>
    <t>CAS-11121634-NNG41Q</t>
  </si>
  <si>
    <t>SALİHLİTM/DEMİRKÖPRÜ-1///TAYTANOFİS DM/ESKİKABAZLI FD/ESKİKABAZLI FD/KARAOĞLANLI TR-1//KARAOĞLANLI TR-1 / 45-78-M00350</t>
  </si>
  <si>
    <t>CAS-11120412-Z09YLG</t>
  </si>
  <si>
    <t>SALİHLİTM/YILMAZ DM-2/SALİHLİ YILMAZ/DSİ FD/SART TR-1 KÖK/SART MERKEZ FD/SART MERKEZ FD/SART TR-14/C KOLU/SART TR-14 / 45-78-M00170</t>
  </si>
  <si>
    <t>CAS-11113822-9MW192</t>
  </si>
  <si>
    <t>SALİHLİTM/DEMİRKÖPRÜ-1///KABAZLI KÖK/KABAZLI MERKEZ FD/KABAZLI MERKEZ FD/KABAZLI TR-2 /A KOLU/KABAZLI TR-2 / 45-78-M00679</t>
  </si>
  <si>
    <t>CAS-11113058-9WTZ42</t>
  </si>
  <si>
    <t>SALİHLİTM/SALİHLİ-1/SALİHLİ DM1/1/ŞEHİR 3 FD/TR-93 KABİN/TR-94-174-174/A FD/TR-94-174-174/A FD/TR-174/C KOLU/TR-174 / 45-78-L00174</t>
  </si>
  <si>
    <t>CAS-11112289-3Y5F5N</t>
  </si>
  <si>
    <t>CAS-11111076-3LPMDN</t>
  </si>
  <si>
    <t>SALİHLİTM/DEMİRKÖPRÜ-1///KORDON KABİN/ÇAKALDOĞAN FD/ÇAKALDOĞAN FD/ÇELİKLİ TR-3/A KOLU/ÇELİKLİ TR-3 OKULLU / 45-78-M00751</t>
  </si>
  <si>
    <t>CAS-11110603-7H37L4</t>
  </si>
  <si>
    <t>SALİHLİTM/YILMAZ DM-1/SALİHLİ YILMAZ/YILMAZ MERKEZ FD/YILMAZ TR-5 KABİN/YILMAZ TR-7 FD/YILMAZ TR-7 FD/YILMAZ TR-7/B KOLU/TR-7 / 45-78-L00007</t>
  </si>
  <si>
    <t>CAS-11110358-9QYWS7</t>
  </si>
  <si>
    <t>SALİHLİTM/YILMAZ DM-1/SALİHLİ YILMAZ/DSİ FD/SART TR-1 KÖK/SART MERKEZ FD/SART MERKEZ FD/SART TR-12/C KOLU/SART TR-12 / 45-78-M00179</t>
  </si>
  <si>
    <t>CAS-11110024-TRPF4J</t>
  </si>
  <si>
    <t>SALİHLİTM/SALİHLİ-1/SALİHLİ DM1/1/ŞEHİR 6 FD/TR-12 KÖK/TR-24 FD/TR-24 FD/TR-24/GÜNEY KOLU/TR-24 / 45-78-L00024</t>
  </si>
  <si>
    <t>CAS-11109258-2N7J9F</t>
  </si>
  <si>
    <t>SALİHLİTM/YILMAZ DM-1/SALİHLİ YILMAZ/YILMAZ MERKEZ FD////YILMAZ TR-28/C KOLU/YILMAZ TR-28 / 45-78-L00228</t>
  </si>
  <si>
    <t>CAS-11109254-1LHK4V</t>
  </si>
  <si>
    <t>SALİHLİTM/YILMAZ DM-2/SALİHLİ YILMAZ/ÇAMURHAMAMI FD/ÇAMURHAMAMI KÖK/ALLAHDİYEN-GÖKKÖY FD/ALLAHDİYEN-GÖKKÖY FD/ALLAH DİYEN TR-1/A KOLU/ALLAHDİYEN TR-1 / 45-78-L00279</t>
  </si>
  <si>
    <t>CAS-11108605-L97L09</t>
  </si>
  <si>
    <t>SALİHLİTM/SALİHLİ-2/SALİHLİ DM1/1/TR-66 FD////TR-66/B KOLU/TR-66 / 45-78-L00066</t>
  </si>
  <si>
    <t>CAS-11108597-31VQHF</t>
  </si>
  <si>
    <t>SALİHLİTM/SALİHLİ-3/SALİHLİ DM1/1/ŞEHİR 4 FD/TR-27 KÖK/TR-28-29-30-31-175 FD/TR-28-29-30-31-175 FD/TR-31/A KOLU/TR-31 / 45-78-L00031</t>
  </si>
  <si>
    <t>CAS-11108366-J4F15G</t>
  </si>
  <si>
    <t>SALİHLİTM/YILMAZ DM-1/SALİHLİ YILMAZ/KAPANCI FD/KAPANCI KÖK/KAPANCI GERİ DÖNÜŞ FD/KAPANCI GERİ DÖNÜŞ FD/HASALAN TR-2/B KOLU/HASALAN TR-2 / 45-78-L00384</t>
  </si>
  <si>
    <t>CAS-11108204-1QMBDF</t>
  </si>
  <si>
    <t>SALİHLİTM/SALİHLİ-1/SALİHLİ DM1/1/ŞEHİR 4 FD/TR-33 KABİN/TR-46 FD/TR-46 FD/TR-46/GÜNEY KOLU/TR-46 / 45-78-L00046</t>
  </si>
  <si>
    <t>CAS-11108002-L1RT5Y</t>
  </si>
  <si>
    <t>SALİHLİTM/SALİHLİ-3/SALİHLİ DM1/1/ŞEHİR 1 FD/TR-101 KABİN/TR-97 FD/TR-97 FD/TR-97 /B KOLU/TR-97 / 45-78-L00097</t>
  </si>
  <si>
    <t>CAS-11107776-YYCJ60</t>
  </si>
  <si>
    <t>SALİHLİTM/SALİHLİ-3/SALİHLİ DM1/1/ŞEHİR 4 FD/TR-27 KÖK/TR-28-29-30-31-175 FD/TR-28-29-30-31-175 FD/TR-31/B KOLU/TR-31 / 45-78-L00031</t>
  </si>
  <si>
    <t>CAS-11107682-QTJ0VV</t>
  </si>
  <si>
    <t>SALİHLİTM/YILMAZ DM-1/SALİHLİ YILMAZ/YILMAZ MERKEZ FD/YILMAZ TR-3 KÖK/YILMAZ TR-5 FD/YILMAZ TR-5 FD/YILMAZ TR-5/B KOLU/TR-5 / 45-78-L00005</t>
  </si>
  <si>
    <t>CAS-11107670-KW9NB9</t>
  </si>
  <si>
    <t>SALİHLİTM/YILMAZ DM-1/SALİHLİ YILMAZ/DSİ FD/SART TR-1 KÖK/SART MERKEZ FD/SART MERKEZ FD/SART TR-2//SART TR-2 / 45-78-M00171</t>
  </si>
  <si>
    <t>CAS-11107618-JLLLV9</t>
  </si>
  <si>
    <t>SALİHLİTM/SALİHLİ-1/SALİHLİ DM1/1/ŞEHİR 2 FD/TR-84 KABİN/TR-88 FD/TR-88 FD/TR-88/B KOLU/TR-88 / 45-78-L00088</t>
  </si>
  <si>
    <t>CAS-11107606-9MTBXX</t>
  </si>
  <si>
    <t>SALİHLİTM/DEMİRKÖPRÜ-1///KABAZLI KÖK/HACIBEKTAŞLI FD/HACIBEKTAŞLI FD/HACIBEKTAŞLI TR-1/B KOLU/HACIBEKTAŞLI TR-1 / 45-78-M00692</t>
  </si>
  <si>
    <t>CAS-11107220-RPQW6R</t>
  </si>
  <si>
    <t>SALİHLİTM/YILMAZ DM-2/SALİHLİ YILMAZ/ÇAMURHAMAMI FD/ÇAMURHAMAMI KÖK/YENİKÖY FD/YENİKÖY FD/ÇAYPINART TR-1/B KOLU/ÇAYPINAR KÖYÜ TR-1 / 45-78-L00291</t>
  </si>
  <si>
    <t>CAS-11102397-5PCJCG</t>
  </si>
  <si>
    <t>SALİHLİTM/SALİHLİ-1/SALİHLİ DM1/1/ŞEHİR 2 FD/TR-84 KABİN/TR-86-87 FD/TR-86-87 FD/TR-86/D KOLU/TR-86 / 45-78-L00086</t>
  </si>
  <si>
    <t>CAS-11100598-1DPQSB</t>
  </si>
  <si>
    <t>DEMİRKÖPRÜHESTM/KULA -SELENDİ//////KIZILAVLU SÖNMEZLER TR-1 /KUZEY KOLU/KIZILAVLU SÖNMEZLER MAH.TR / 45-78-M00830</t>
  </si>
  <si>
    <t>CAS-11096527-BZ5ZWV</t>
  </si>
  <si>
    <t>SALİHLİTM/SALİHLİ-1/SALİHLİ DM1/1/ŞEHİR 2 FD/TR-84 KABİN/TR-155 FD/TR-155 FD/TR-155/KUZEY KOLU/TR-155 / 45-78-L00155</t>
  </si>
  <si>
    <t>CAS-11095396-DS0K5K</t>
  </si>
  <si>
    <t>SALİHLİTM/SALİHLİ-3/SALİHLİ DM1/1/ŞEHİR 1 FD/TR-91/A KABİN/TR-95 FD/TR-95 FD/TR-95/KUZEY KOLU/TR-95 / 45-78-L00095</t>
  </si>
  <si>
    <t>CAS-11085663-2J99KF</t>
  </si>
  <si>
    <t>SALİHLİTM/KARAPINAR DM/SALİHLİ KARAPINAR//KARAPINAR KÖK/EMİRHACILI FD/EMİRHACILI FD/ELDELEK TR-3/C KOLU/ELDELEK TR-3 / 45-78-L00602</t>
  </si>
  <si>
    <t>CAS-11082937-H5LYFG</t>
  </si>
  <si>
    <t>SALİHLİTM/SALİHLİ-2/SALİHLİ DM1/1/34,5 FD/TR-66 KABİN/TR-75 FD/TR-75 FD/TR-75/B KOLU/TR-75 / 45-78-L00075</t>
  </si>
  <si>
    <t>CAS-11080998-THYKZ0</t>
  </si>
  <si>
    <t>SALİHLİTM/KARAPINAR DM/SALİHLİ KARAPINAR/EMİRHACILI FD////ELDELEK TR-3//ELDELEK TR-3 / 45-78-L00602</t>
  </si>
  <si>
    <t>CAS-11073389-P9K4DF</t>
  </si>
  <si>
    <t>SALİHLİTM/DEMİRKÖPRÜ-1///TAYTAN OFİS DM/ESKİ KABAZLI FD/ESKİ KABAZLI FD/KARAOĞLANLI TR-1 /A KOLU/KARAOĞLANLI TR-1 / 45-78-M00350</t>
  </si>
  <si>
    <t>CAS-11070678-J47J9Y</t>
  </si>
  <si>
    <t>DEMİRKÖPRÜHESTM/GÖRDES-DEMİRCİ///GÖKEYÜP KÖK/SARISU FD/SARISU FD/GÖKEYÜPEŞELER TR-2/B KOLU/GÖKEYÜP EŞELER TR-2 / 45-78-M00813</t>
  </si>
  <si>
    <t>CAS-11051401-5Y8HF4</t>
  </si>
  <si>
    <t>DEMİRKÖPRÜHESTM/KULA -SELENDİ//////AKVİRAN TR-2/A KOLU/AKÖREN TR-2 / 45-78-M00892</t>
  </si>
  <si>
    <t>CAS-11048367-JQB7Z9</t>
  </si>
  <si>
    <t>SALİHLİTM/SALİHLİ-3/SALİHLİ DM1/1/ŞEHİR 4 FD/TR-34 KABİN/TR-35 FD/TR-35 FD/TR-35/B-2 BOX/TR-35 / 45-78-L00035</t>
  </si>
  <si>
    <t>CAS-11047764-TWVV46</t>
  </si>
  <si>
    <t>SALİHLİTM/SALİHLİ-1/SALİHLİ DM1/1/ŞEHİR 2 FD/TR-84 KÖK/TR-86-87-155 FD/TR-86-87-155 FD/TR-155/B-6 BOX/TR-155 / 45-78-L00155</t>
  </si>
  <si>
    <t>CAS-11046734-PC5GWJ</t>
  </si>
  <si>
    <t>SALİHLİTM/DEMİRKÖPRÜ-1///KORDON KABİN/ÇAKALDOĞAN FD/ÇAKALDOĞAN FD/ÇAKALDOĞAN TR-1/B KOLU/ÇAKALDOĞAN TR-1 / 45-78-M00737</t>
  </si>
  <si>
    <t>CAS-11045948-TD8WWQ</t>
  </si>
  <si>
    <t>SALİHLİTM/SALİHLİ-3/SALİHLİ DM1/1/ŞEHİR 1 FD/TR-104 KÖK/TR-165 FD/TR-165 FD/TR-165/D KOLU/TR-165 / 45-78-L00165</t>
  </si>
  <si>
    <t>CAS-11044977-G12JPJ</t>
  </si>
  <si>
    <t>SALİHLİTM/SALİHLİ-3/SALİHLİ DM1/1/ŞEHİR 1 FD/TR-91/A KABİN/TR-95 FD/TR-95 FD/TR-95/C KOLU/TR-95 / 45-78-L00095</t>
  </si>
  <si>
    <t>CAS-11044354-W83L4M</t>
  </si>
  <si>
    <t>SALİHLİTM/SALİHLİ-3/SALİHLİ DM1/1/ŞEHİR 1 FD/TR-104 KÖK/TR-107 FD/TR-107 FD/TR-107/DOĞU KOLU/TR-107 / 45-78-L00107</t>
  </si>
  <si>
    <t>CAS-11041909-JGR5TB</t>
  </si>
  <si>
    <t>CAS-11037547-43Q2D7</t>
  </si>
  <si>
    <t>SALİHLİTM/SALİHLİ-2/SALİHLİ DM1/1/34,5 FD/TR-68 KABİN/TR-70 FD/TR-70 FD/TR-70/A KOLU/TR-70 / 45-78-M00070</t>
  </si>
  <si>
    <t>CAS-11037454-H3WXY3</t>
  </si>
  <si>
    <t>SALİHLİTM/SALİHLİ-1/SALİHLİ DM1/1/ŞEHİR 2 FD/TR-84 KABİN/TR-85 FD/TR-85 FD/TR-85/B KOLU/TR-85 / 45-78-L00085</t>
  </si>
  <si>
    <t>CAS-11034558-XZT1TK</t>
  </si>
  <si>
    <t>SALİHLİTM/DEMİRKÖPRÜ-1///KABAZLI KÖK/HACIBEKTAŞLİ FD/HACIBEKTAŞLİ FD/HACIBEKTAŞLI TR-1/A KOLU/HACIBEKTAŞLI TR-1 / 45-78-M00692</t>
  </si>
  <si>
    <t>CAS-11034494-DJZ9PJ</t>
  </si>
  <si>
    <t>SALİHLİTM/DEMİRKÖPRÜ-1///TAYTAN OFİS DM/ESKİ KABAZLI FD/ESKİ KABAZLI FD/KARAOĞLANLI TR-1 //KARAOĞLANLI TR-1 / 45-78-M00350</t>
  </si>
  <si>
    <t>CAS-11033569-F0K8YH</t>
  </si>
  <si>
    <t>SALİHLİTM/SALİHLİ-3/SALİHLİ DM1/1/ŞEHİR 1 FD/TR-108 KABİN/TR-173 FD/TR-173 FD/TR-173/A KOLU/TR-173 / 45-78-L00173</t>
  </si>
  <si>
    <t>CAS-11032666-S1NMYV</t>
  </si>
  <si>
    <t>SALİHLİTM/YILMAZ DM-2/SALİHLİ YILMAZ/ÇAMURHAMAMI FD/ÇAMURHAMAMI KÖK/YENİKÖY FD/YENİKÖY FD/ÇAYPINAR TR-1/B KOLU/ÇAYPINAR KÖYÜ TR-1 / 45-78-L00291</t>
  </si>
  <si>
    <t>CAS-11028612-67YZ25</t>
  </si>
  <si>
    <t>SALİHLİTM/SALİHLİ-1/SALİHLİ DM1/1/ŞEHİR 2 FD/TR-84 KABİN/TR-116 FD/TR-116 FD/TR-116/A KOLU/SALİHLİ TR-116 / 45-78-M01203</t>
  </si>
  <si>
    <t>CAS-11021431-WX0NGM</t>
  </si>
  <si>
    <t>SALİHLİTM/SALİHLİ-3/SALİHLİ DM1/1/ŞEHİR 1 FD/TR-104 KABİN/TR-101 FD/TR-101 FD/TR-101/A KOLU/TR-101 / 45-78-L00101</t>
  </si>
  <si>
    <t>CAS-11295108-Y0NMHQ</t>
  </si>
  <si>
    <t>KULATM/YENİ SELENDİ//SELENDİ DM/DUMANLAR/DUMANLAR/DUMANLAR/GÖLBAŞI TR1/AKOLU İLETKEN EKKLENDİ SİGORTA BESLENDİ/GÖLBAŞI TR-1 / 45-81-M00097</t>
  </si>
  <si>
    <t>CAS-11293583-0H7XRY</t>
  </si>
  <si>
    <t>KULATM/YENİ SELENDİ//SELENDİ DM/DUMANLAR/DUMANLAR/DUMANLAR/AKILLAR TR1/A KOLU SİGORTA BESLENDİ/AKILLAR DAĞDİBİ TR-1 / 45-81-M00104</t>
  </si>
  <si>
    <t>CAS-11292542-93P67B</t>
  </si>
  <si>
    <t>KULATM/YENİ SELENDİ//SELENDİ DM/ŞEHİR2///TR23/A KOLU SİGORTA BESLENDİ/SELENDİ TR-23 / 45-81-M00023</t>
  </si>
  <si>
    <t>CAS-11291452-JCDZVV</t>
  </si>
  <si>
    <t>KULATM/YENİ SELENDİ//SELENDİ DM/MIDIKLI/MIDIKLI/MIDIKLI/MIDIKLI TR1/A KOLU SİGORTA BESLENDİ/MIDIKLI TR-1 / 45-81-M00147</t>
  </si>
  <si>
    <t>CAS-11290966-9WR1SM</t>
  </si>
  <si>
    <t>KULATM/YENİ SELENDİ//SELENDİ DM/ŞEHİR2///TR23/TMŞ BESLENDİ/SELENDİ TR-23 / 45-81-M00023</t>
  </si>
  <si>
    <t>CAS-11278092-CQ1VW1</t>
  </si>
  <si>
    <t>KULATM/YENİ SELENDİ//SELENDİ DM/OKLUİSA/KAZIKLI/KAZIKLI/ÇIKLRIKCI TR1/A KOLU SİGORTA BESLENDİ/ÇIKRIKÇI TR-1 / 45-81-M00206</t>
  </si>
  <si>
    <t>CAS-11269627-D6CNFR</t>
  </si>
  <si>
    <t>KULATM/YENİ SELENDİ//SELENDİ DM/ŞEHİR2///TR23/AKOLU SİGORTA BESLENDİ/SELENDİ TR-23 / 45-81-M00023</t>
  </si>
  <si>
    <t>CAS-11208226-56ZBR2</t>
  </si>
  <si>
    <t>KULATM/YENİ SELENDİ//SELENDİ DM/ŞEHİR2///TR15/A KOLU SİGORTA BESLENDİ/SELENDİ TR-15 / 45-81-M00015</t>
  </si>
  <si>
    <t>CAS-11199877-MJHWJJ</t>
  </si>
  <si>
    <t>CAS-11179558-6SM66G</t>
  </si>
  <si>
    <t>KULATM/YENİ SELENDİ//SELENDİ DM/ŞEHİR1///TTR20/BAXDAN SİGORTA BESLENDİ/SELENDİ TR-20 / 45-81-M00020</t>
  </si>
  <si>
    <t>CAS-11173859-L75PTQ</t>
  </si>
  <si>
    <t>KULATM/YENİ SELENDİ//SELENDİ DM/ŞEHİR2///TR12/B KOLU SİGORTA BESLENDİ/SELENDİ TR-12 / 45-81-M00012</t>
  </si>
  <si>
    <t>CAS-11170651-MLBS8C</t>
  </si>
  <si>
    <t>KULATM/YENİ SELENDİ//SELENDİ DM/OKLUİSA/ESKİN/ESKİN/ESKİN TR2/AKOLU 25-16 KLEMENS DEĞİŞTİ/ESKİN TR-2 / 45-81-M00234</t>
  </si>
  <si>
    <t>CAS-11147928-6XXBBN</t>
  </si>
  <si>
    <t>KULATM/YENİ SELENDİ//SELENDİ DM/OKLUİSA/ÇİNAN/ÇİNAN/ÇİNAN TR1/A KOLU SEYİM ALINDI/ÇİNAN TOYGAR TR-1 / 45-81-M00217</t>
  </si>
  <si>
    <t>CAS-11111622-GDRQCV</t>
  </si>
  <si>
    <t>KULATM/YENİ SELENDİ//SELENDİ DM/ŞEHİR1///TR20/D KOLU SİGORTA BESLENDİ/SELENDİ TR-20 / 45-81-M00020</t>
  </si>
  <si>
    <t>CAS-11109581-R2RX6R</t>
  </si>
  <si>
    <t>KULATM/YENİ SELENDİ//SELENDİ DM/OKLUİSA/KAZIKLI/KAZIKLI/MOLLAHMETLER TR1/B KOLU SİGORTA BESLENDİ/MOLLAAHMETLER TR-1 / 45-81-M00209</t>
  </si>
  <si>
    <t>CAS-11106513-J940B8</t>
  </si>
  <si>
    <t>KULATM/YENİ SELENDİ//SELENDİ DM/DUMANLAR/DUMANLAR/DUMANLAR/HACI KARACALAR TR1/AKOLU İZALATÖR DEĞİŞTİ/HACIKARACALAR TR-1 / 45-81-M00102</t>
  </si>
  <si>
    <t>CAS-11089249-9Q90K8</t>
  </si>
  <si>
    <t>KULATM/YENİ SELENDİ//SELENDİ DM/ÇAMLICA /ÇERİPAŞA/ÇERİPAŞA/KURŞUNLU TR1/A KOLU SİGORTA BESLENDİ/KURŞUNLU TR-1 / 45-81-M00177</t>
  </si>
  <si>
    <t>CAS-11059701-Y2NQXH</t>
  </si>
  <si>
    <t>KULATM/YENİ SELENDİ//SELENDİ DM/ŞEHİR1///TR19/B5 VE B6 BOXLARI ARASI KABLO EKLENDİ/SELENDİ TR-19 / 45-81-M00019</t>
  </si>
  <si>
    <t>CAS-11028194-4HW3P4</t>
  </si>
  <si>
    <t>KULATM/YENİ SELENDİ//SELENDİ DM/OKLUİSA /ÇİNAN/ÇİNAN/TEPE MAH.TR1/TMŞ BESLENDİ/ÇAMKÖY TEPE MAHALLE TR-1 / 45-81-M00229</t>
  </si>
  <si>
    <t>CAS-11022042-7R3M2H</t>
  </si>
  <si>
    <t>KULATM/YENİ SELENDİ//SELENDİ DM/ŞEHİR1///TR19/AKOLU SİGORTA BESLENDİ/SELENDİ TR-19 / 45-81-M00019</t>
  </si>
  <si>
    <t>CAS-11017526-ZH8TWF</t>
  </si>
  <si>
    <t>KULATM/YENİ SELENDİ//SELENDİ DM/ESKİ SELENDİ///AVLAŞA TR1/B KOLU İLETKEN EKLENDİ/AVLAŞA TR-1 / 45-81-M00162</t>
  </si>
  <si>
    <t>CAS-11296922-WF7394</t>
  </si>
  <si>
    <t>DERBENT/DERBENT DM-1/TURGUTLU DERBENTAYVACIK TR-1 / 45-83-L00298</t>
  </si>
  <si>
    <t>CAS-11291348-125W1G</t>
  </si>
  <si>
    <t>BAĞYURDUTM/STADYUM-2/TURGUTLU DM1/1TR-1/40 / 45-83-M00040</t>
  </si>
  <si>
    <t>CAS-11289459-MHVDL6</t>
  </si>
  <si>
    <t>DERBENT/TURGUTLU-1/TURGUTLU DERBENTTR-1/4 / 45-83-M00004</t>
  </si>
  <si>
    <t>CAS-11288819-F3HCHD</t>
  </si>
  <si>
    <t>BAĞYURDUTM/STADYUM-2/TURGUTLU DM1/1TR-2/93 / 45-83-L00093</t>
  </si>
  <si>
    <t>CAS-11285254-L3PSVX</t>
  </si>
  <si>
    <t>DERBENT/DERBENT DM-1/TURGUTLU DERBENTKERESTECİLER TR-2 / 45-83-M00139</t>
  </si>
  <si>
    <t>CAS-11283995-YW5L6Y</t>
  </si>
  <si>
    <t>DERBENT/DERBENT DM-1/TURGUTLU DERBENTAKÇAPINAR TR-2 / 45-83-L00439</t>
  </si>
  <si>
    <t>CAS-11283867-S5L31N</t>
  </si>
  <si>
    <t>BAĞYURDUTM/STADYUM-2/TURGUTLU DERBENTTR-2/96 / 45-83-L00096</t>
  </si>
  <si>
    <t>CAS-11283762-LPVWQS</t>
  </si>
  <si>
    <t>BAĞYURDUTM/STADYUM-2/TURGUTLU DERBENTTR-2/102-1 / 45-83-L00310</t>
  </si>
  <si>
    <t>CAS-11281125-VBW16T</t>
  </si>
  <si>
    <t>BAĞYURDUTM/STADYUM-2/TURGUTLU DERBENTOSMANCIK TR-1 / 45-83-L00243</t>
  </si>
  <si>
    <t>CAS-11272992-W2TLKC</t>
  </si>
  <si>
    <t>DERBENT/DERBENT DM-1/TURGUTLU DERBENTSARIBEY TR-1 / 45-83-L00326</t>
  </si>
  <si>
    <t>CAS-11270394-8HTXDK</t>
  </si>
  <si>
    <t>BAĞYURDUTM/STADYUM-2/TURGUTLU DERBENTTR-1/85 / 45-83-M00085</t>
  </si>
  <si>
    <t>CAS-11268523-WMCCQD</t>
  </si>
  <si>
    <t>BAĞYURDUTM/STADYUM-2/TURGUTLU DERBENTTR-2/86 / 45-83-L00086</t>
  </si>
  <si>
    <t>CAS-11267548-BKFXDH</t>
  </si>
  <si>
    <t>CAS-11266760-V6LDKD</t>
  </si>
  <si>
    <t>CAS-11264244-CFSW8T</t>
  </si>
  <si>
    <t>DERBENT/TURGUTLU-3/TURGUTLU DERBENTTR-1/43 / 45-83-M00043</t>
  </si>
  <si>
    <t>CAS-11254979-B5ZNX4</t>
  </si>
  <si>
    <t>BAĞYURDUTM/STADYUM-2/TURGUTLU DERBENTTR-2/87 / 45-83-L00087</t>
  </si>
  <si>
    <t>CAS-11253280-KKJCC2</t>
  </si>
  <si>
    <t>BAĞYURDUTM/STADYUM-2/TURGUTLU AVŞARURGANLI TR-5 / 45-83-M00572</t>
  </si>
  <si>
    <t>CAS-11244945-CRHDYN</t>
  </si>
  <si>
    <t>DERBENT/GÖLMARMARA-1/TURGUTLU DM1/1URGANLI TR-3 / 45-83-M00571</t>
  </si>
  <si>
    <t>CAS-11244935-2KVNKH</t>
  </si>
  <si>
    <t>DERBENT/DERBENT DM-1/TURGUTLU DM1/1DERBENT TR-3 / 45-83-L00323</t>
  </si>
  <si>
    <t>CAS-11244114-041W3L</t>
  </si>
  <si>
    <t>BAĞYURDUTM/STADYUM-2/TURGUTLU DERBENTTR-2/17 / 45-83-L00017</t>
  </si>
  <si>
    <t>CAS-11242419-HS1D6X</t>
  </si>
  <si>
    <t>BAĞYURDUTM/STADYUM-2/TURGUTLU DM1/1TR-2/126 / 45-83-L00126</t>
  </si>
  <si>
    <t>CAS-11236104-W8DY4Z</t>
  </si>
  <si>
    <t>BAĞYURDUTM/STADYUM-2/TURGUTLU DERBENTTR-2/126 / 45-83-L00126</t>
  </si>
  <si>
    <t>CAS-11233943-VVXNQQ</t>
  </si>
  <si>
    <t>BAĞYURDUTM/STADYUM-2/TURGUTLU DERBENTTR-2/125 / 45-83-L00125</t>
  </si>
  <si>
    <t>CAS-11228117-YTCTB3</t>
  </si>
  <si>
    <t>CAS-11226481-YP386K</t>
  </si>
  <si>
    <t>DERBENT/TURGUTLU-1/TURGUTLU DM1/1TR-1/45 / 45-83-M00045</t>
  </si>
  <si>
    <t>CAS-11226378-95NLDK</t>
  </si>
  <si>
    <t>DERBENT/TURGUTLU-1/TURGUTLU DM1/1TR-2/88 / 45-83-L00088</t>
  </si>
  <si>
    <t>CAS-11221460-B65V2X</t>
  </si>
  <si>
    <t>BAĞYURDUTM/STADYUM-2/TURGUTLU DERBENTTR-2/103 / 45-83-L00103</t>
  </si>
  <si>
    <t>CAS-11220328-MZV694</t>
  </si>
  <si>
    <t>CAS-11219679-9YV6V2</t>
  </si>
  <si>
    <t>DERBENT/DERBENT DM-1/TURGUTLU DM1/1TR-2/13 / 45-83-L00013</t>
  </si>
  <si>
    <t>CAS-11219138-SWK23S</t>
  </si>
  <si>
    <t>DERBENT/DERBENT DM-1/TURGUTLU DM1/1TR-2/4 / 45-83-L00004</t>
  </si>
  <si>
    <t>CAS-11217484-5V21B3</t>
  </si>
  <si>
    <t>DERBENT/DERBENT DM-1/TURGUTLU DM1/1TR-105/1 / 45-83-L00149</t>
  </si>
  <si>
    <t>CAS-11214056-0KHS4F</t>
  </si>
  <si>
    <t>CAS-11214048-20VMJM</t>
  </si>
  <si>
    <t>DERBENT/DERBENT DM-2/TURGUTLU DERBENTÇAMPINAR TARIMSAL SULAMA TR-2 / 45-83-M00354</t>
  </si>
  <si>
    <t>CAS-11211668-F0Z4LG</t>
  </si>
  <si>
    <t>BAĞYURDUTM/STADYUM-2/TURGUTLU DERBENTTR-2/66 / 45-83-L00066</t>
  </si>
  <si>
    <t>CAS-11204516-JS19WC</t>
  </si>
  <si>
    <t>BAĞYURDUTM/STADYUM-2/TURGUTLU DM1/1ÇEPNİDERE TR-1 / 45-83-L00222</t>
  </si>
  <si>
    <t>CAS-11194979-D1C509</t>
  </si>
  <si>
    <t>DERBENT/DERBENT DM-1/TURGUTLU DM1/1TURGUTLU TR-1/1 DM / 45-83-M00001</t>
  </si>
  <si>
    <t>CAS-11194463-1M4CTB</t>
  </si>
  <si>
    <t>BAĞYURDUTM/STADYUM-2/TURGUTLU DM1/1ÇEPNİDERE TR-3 / 45-83-L00223</t>
  </si>
  <si>
    <t>CAS-11188973-HHJCF9</t>
  </si>
  <si>
    <t>BAĞYURDUTM/STADYUM-2/TURGUTLU DERBENTTR-2/20 / 45-83-L00020</t>
  </si>
  <si>
    <t>CAS-11182741-G5QFWP</t>
  </si>
  <si>
    <t>DERBENT/DERBENT DM-1/TURGUTLU DERBENTDERBENT TR-1 / 45-83-L00325</t>
  </si>
  <si>
    <t>CAS-11181358-18NF65</t>
  </si>
  <si>
    <t>CAS-11178990-BPX1K8</t>
  </si>
  <si>
    <t>DERBENT/DERBENT DM-2/TURGUTLU DERBENTGÜNEY TR-1 / 45-83-L00269</t>
  </si>
  <si>
    <t>CAS-11177081-JVQS61</t>
  </si>
  <si>
    <t>BAĞYURDUTM/STADYUM-2/TURGUTLU DM1/1TR-2/97 / 45-83-L00097</t>
  </si>
  <si>
    <t>CAS-11174511-RGPYKG</t>
  </si>
  <si>
    <t>BAĞYURDUTM/STADYUM-2/TURGUTLU DM1/1TR-2/119 / 45-83-L00119</t>
  </si>
  <si>
    <t>CAS-11173327-DNHC0V</t>
  </si>
  <si>
    <t>DERBENT/DERBENT DM-1/TURGUTLU DM1/1DERBENT TR-4 / 45-83-L00409</t>
  </si>
  <si>
    <t>CAS-11172948-7PWZB0</t>
  </si>
  <si>
    <t>BAĞYURDUTM/STADYUM-2/TURGUTLU DM1/1TR-2/115 / 45-83-L00115</t>
  </si>
  <si>
    <t>CAS-11170017-381CQX</t>
  </si>
  <si>
    <t>CAS-11169823-KWXV0B</t>
  </si>
  <si>
    <t>DERBENT/TURGUTLU-3/TURGUTLU DM1/1TR-2/102 / 45-83-L00102</t>
  </si>
  <si>
    <t>CAS-11168224-3G0180</t>
  </si>
  <si>
    <t>DERBENT/TURGUTLU-3/TURGUTLU DM1/1TR-2/103 / 45-83-L00103</t>
  </si>
  <si>
    <t>CAS-11167872-R7RCZX</t>
  </si>
  <si>
    <t>DERBENT/DERBENT DM-1/TURGUTLU AVŞARTR-2/125 / 45-83-L00125</t>
  </si>
  <si>
    <t>CAS-11167560-KDKGSD</t>
  </si>
  <si>
    <t>BAĞYURDUTM/STADYUM-2/TURGUTLU DM1/1TR-2/103 / 45-83-L00103</t>
  </si>
  <si>
    <t>CAS-11144379-GY73H2</t>
  </si>
  <si>
    <t>DERBENT/DERBENT DM-2/TURGUTLU DERBENTAKÇAPINAR TR-1 / 45-83-L00438</t>
  </si>
  <si>
    <t>CAS-11142463-D35X1N</t>
  </si>
  <si>
    <t>CAS-11133855-4CHBSJ</t>
  </si>
  <si>
    <t>DERBENT/DERBENT DM-1/TURGUTLU DERBENTDERBENT TR-5 / 45-83-L00410</t>
  </si>
  <si>
    <t>CAS-11133791-YMCC8M</t>
  </si>
  <si>
    <t>DERBENT/TURGUTLU-1/TURGUTLU DERBENTTR-2/9 / 45-83-L00009</t>
  </si>
  <si>
    <t>CAS-11130486-Y1M7WX</t>
  </si>
  <si>
    <t>DERBENT/DERBENT DM-1/TURGUTLU AVŞARERGENEKON TR-2 / 45-83-L00139</t>
  </si>
  <si>
    <t>CAS-11129699-XHXMJ7</t>
  </si>
  <si>
    <t>BAĞYURDUTM/STADYUM-2/TURGUTLU DM1/1TR-2/117 / 45-83-L00117</t>
  </si>
  <si>
    <t>CAS-11126489-BRGQMJ</t>
  </si>
  <si>
    <t>BAĞYURDUTM/STADYUM-2/TURGUTLU DM1/1TR-2/113 / 45-83-L00113</t>
  </si>
  <si>
    <t>CAS-11122957-C86BMF</t>
  </si>
  <si>
    <t>DERBENT/TURGUTLU-1/TURGUTLU DERBENTTR-2/95 / 45-83-L00095</t>
  </si>
  <si>
    <t>CAS-11120459-JSLJKM</t>
  </si>
  <si>
    <t>DERBENT/DERBENT DM-1/TURGUTLU AVŞARAVŞAR TR-2 / 45-83-L00352</t>
  </si>
  <si>
    <t>CAS-11111080-PQMK7X</t>
  </si>
  <si>
    <t>DERBENT/DERBENT DM-2/TURGUTLU DERBENTURGANLI TR-12 / 45-83-M00553</t>
  </si>
  <si>
    <t>CAS-11109047-8G3Q4J</t>
  </si>
  <si>
    <t>DERBENT/DERBENT DM-2/TURGUTLU DERBENTSARIBEY TR-1 / 45-83-L00326</t>
  </si>
  <si>
    <t>CAS-11107935-N9QBK1</t>
  </si>
  <si>
    <t>DERBENT/DERBENT DM-2/TURGUTLU DERBENTBOSTANLIK TARIMSAL SULAMA TR / 45-83-M00327</t>
  </si>
  <si>
    <t>CAS-11107471-CMBL6R</t>
  </si>
  <si>
    <t>DERBENT/DERBENT DM-2/TURGUTLU AVŞARURGANLI TR-10 / 45-83-M00548</t>
  </si>
  <si>
    <t>CAS-11106795-QMDGWN</t>
  </si>
  <si>
    <t>DERBENT/TURGUTLU-1/TURGUTLU DERBENTTR-2/11 / 45-83-L00011</t>
  </si>
  <si>
    <t>CAS-11102349-GLXP57</t>
  </si>
  <si>
    <t>BAĞYURDUTM/STADYUM-2/TURGUTLU DERBENTTR-2/75 / 45-83-L00075</t>
  </si>
  <si>
    <t>CAS-11101497-JT3FS9</t>
  </si>
  <si>
    <t>BAĞYURDUTM/STADYUM-2/TURGUTLU DERBENTTR-1/11 / 45-83-M00011</t>
  </si>
  <si>
    <t>CAS-11097117-TTV9CT</t>
  </si>
  <si>
    <t>DERBENT/TURGUTLU-3/TURGUTLU DERBENTTR-2/99 / 45-83-L00099</t>
  </si>
  <si>
    <t>CAS-11096333-56JQBT</t>
  </si>
  <si>
    <t>BAĞYURDUTM/STADYUM-2/TURGUTLU DERBENTTR-2/83 / 45-83-L00083</t>
  </si>
  <si>
    <t>CAS-11096258-JC7KRZ</t>
  </si>
  <si>
    <t>BAĞYURDUTM/STADYUM-2/TURGUTLU DERBENTTR-2/122 / 45-83-L00122</t>
  </si>
  <si>
    <t>CAS-11095518-P2Y2V5</t>
  </si>
  <si>
    <t>CAS-11091752-PYP0F7</t>
  </si>
  <si>
    <t>DERBENT/DERBENT DM-1/TURGUTLU DERBENTTR-2/111 / 45-83-L00111</t>
  </si>
  <si>
    <t>CAS-11087994-7DNXKY</t>
  </si>
  <si>
    <t>BAĞYURDUTM/STADYUM-2/TURGUTLU DERBENTTR-2/22 / 45-83-L00022</t>
  </si>
  <si>
    <t>CAS-11086124-D2B2CF</t>
  </si>
  <si>
    <t>BAĞYURDUTM/STADYUM-2/TURGUTLU DERBENTÇEPNİDERE TR-1 / 45-83-L00222</t>
  </si>
  <si>
    <t>CAS-11085731-9CVYWJ</t>
  </si>
  <si>
    <t>DERBENT/DERBENT DM-1/TURGUTLU DERBENTTR-2/126 / 45-83-L00126</t>
  </si>
  <si>
    <t>CAS-11082856-0HWC3B</t>
  </si>
  <si>
    <t>BAĞYURDUTM/STADYUM-2/TURGUTLU DERBENTTR-2/114 / 45-83-L00114</t>
  </si>
  <si>
    <t>CAS-11082066-B6GVXP</t>
  </si>
  <si>
    <t>DERBENT/TURGUTLU-3/TURGUTLU DERBENTTR-2/17 / 45-83-L00017</t>
  </si>
  <si>
    <t>CAS-11077086-3D42D0</t>
  </si>
  <si>
    <t>DERBENT/TURGUTLU-3/TURGUTLU DERBENTTR-2/4 / 45-83-L00004</t>
  </si>
  <si>
    <t>CAS-11076635-NM5HLF</t>
  </si>
  <si>
    <t>DERBENT/DERBENT DM-1/TURGUTLU DERBENTTR-2/104 / 45-83-L00104</t>
  </si>
  <si>
    <t>CAS-11073402-CF3CNW</t>
  </si>
  <si>
    <t>DERBENT/DERBENT DM-2/TURGUTLU DERBENTSİNİRLİ TR-1 / 45-83-M00459</t>
  </si>
  <si>
    <t>CAS-11063753-YT89X9</t>
  </si>
  <si>
    <t>DERBENT/DERBENT DM-1/TURGUTLU DERBENTURGANLI TR-7 / 45-83-M00550</t>
  </si>
  <si>
    <t>CAS-11062283-QS6185</t>
  </si>
  <si>
    <t>CAS-11060148-HMGBC8</t>
  </si>
  <si>
    <t>BAĞYURDUTM/STADYUM-2/TURGUTLU DERBENTTR-2/121 / 45-83-L00121</t>
  </si>
  <si>
    <t>CAS-11059192-8Q5F13</t>
  </si>
  <si>
    <t>BAĞYURDUTM/STADYUM-2/TURGUTLU DERBENTTR-2/11 / 45-83-L00011</t>
  </si>
  <si>
    <t>CAS-11057949-W830BK</t>
  </si>
  <si>
    <t>DERBENT/DERBENT DM-1/TURGUTLU DERBENTAYVACIK KIRAN TR-1 / 45-83-L00297</t>
  </si>
  <si>
    <t>CAS-11057767-XG3Y9H</t>
  </si>
  <si>
    <t>DERBENT/TURGUTLU-3/TURGUTLU DERBENTTR-2/18 (YAYLAKAPI) / 45-83-L00018</t>
  </si>
  <si>
    <t>CAS-11054499-MVD41T</t>
  </si>
  <si>
    <t>BAĞYURDUTM/STADYUM-2/TURGUTLU DERBENTTR-2/102 / 45-83-L00102</t>
  </si>
  <si>
    <t>CAS-11054326-L3SN4B</t>
  </si>
  <si>
    <t>DERBENT/DERBENT DM-1/TURGUTLU DERBENTÇIKRIKÇI TR-3 / 45-83-L00466</t>
  </si>
  <si>
    <t>CAS-11052112-V76RT7</t>
  </si>
  <si>
    <t>DERBENT/TURGUTLU-1/TURGUTLU DERBENTTR-1/43 / 45-83-M00043</t>
  </si>
  <si>
    <t>CAS-11046674-HKR0SH</t>
  </si>
  <si>
    <t>CAS-11046615-TF9P7T</t>
  </si>
  <si>
    <t>CAS-11042372-5B4SJ4</t>
  </si>
  <si>
    <t>BAĞYURDUTM/STADYUM-2/TURGUTLU DERBENTTR-105/1 / 45-83-L00149</t>
  </si>
  <si>
    <t>CAS-11041115-5FTZPW</t>
  </si>
  <si>
    <t>CAS-11040609-H5W6JR</t>
  </si>
  <si>
    <t>DERBENT/DERBENT DM-1/TURGUTLU DERBENTTR-2/103 / 45-83-L00103</t>
  </si>
  <si>
    <t>CAS-11037674-KM7V0C</t>
  </si>
  <si>
    <t>DERBENT/TURGUTLU-1/TURGUTLU DERBENTTR-1/126 (ESKİ 17) / 45-83-M00126</t>
  </si>
  <si>
    <t>CAS-11034941-H1TQQB</t>
  </si>
  <si>
    <t>BAĞYURDUTM/STADYUM-2/TURGUTLU DERBENTTR-2/104 / 45-83-L00104</t>
  </si>
  <si>
    <t>CAS-11034767-5YB3RM</t>
  </si>
  <si>
    <t>CAS-11032895-VGC7Q4</t>
  </si>
  <si>
    <t>BAĞYURDUTM/STADYUM-2/TURGUTLU DERBENTKAYRAK TR-1 / 45-83-L00256</t>
  </si>
  <si>
    <t>CAS-11032232-NSM485</t>
  </si>
  <si>
    <t>DERBENT/TURGUTLU-1/TURGUTLU DERBENTTR-1/86-A (NAME SOKAK TRF) / 45-83-M00271</t>
  </si>
  <si>
    <t>CAS-11031262-9T38XB</t>
  </si>
  <si>
    <t>CAS-11025203-896MQ2</t>
  </si>
  <si>
    <t>BAĞYURDUTM/STADYUM-2/TURGUTLU DERBENTTR-2/117 / 45-83-L00117</t>
  </si>
  <si>
    <t>CAS-11024949-RP1X32</t>
  </si>
  <si>
    <t>DERBENT/TURGUTLU-3/TURGUTLU DERBENTTR-2/27 / 45-83-L00027</t>
  </si>
  <si>
    <t>CAS-11024858-DGK9WK</t>
  </si>
  <si>
    <t>DERBENT/TURGUTLU-3/TURGUTLU DERBENTTR-2/90 / 45-83-L00090</t>
  </si>
  <si>
    <t>CAS-11023783-1T1HBB</t>
  </si>
  <si>
    <t>DERBENT/TURGUTLU-3/TURGUTLU DERBENTTR-2/102 / 45-83-L00102</t>
  </si>
  <si>
    <t>CAS-11021709-22LQNR</t>
  </si>
  <si>
    <t>DERBENT/DERBENT DM-1/TURGUTLU AVŞARTR-2/33 (GALERİCİLER) / 45-83-L00033</t>
  </si>
  <si>
    <t>CAS-11018409-7G309Q</t>
  </si>
  <si>
    <t>BAĞYURDUTM/STADYUM-2/TURGUTLU DERBENTTR-2/119 / 45-83-L00119</t>
  </si>
  <si>
    <t>CAS-11017789-RP6WBJ</t>
  </si>
  <si>
    <t>BAĞYURDUTM/STADYUM-2/TURGUTLU DERBENTTR-2/95 / 45-83-L00095</t>
  </si>
  <si>
    <t>CAS-11014411-08S430</t>
  </si>
  <si>
    <t>DERBENT/TURGUTLU-3/TURGUTLU DERBENTTR-1/44 / 45-83-M00044</t>
  </si>
  <si>
    <t>CAS-11012472-9L3PSW</t>
  </si>
  <si>
    <t>CAS-11293898-QLGLVB</t>
  </si>
  <si>
    <t>AKHİSARTM/GÖRDES///DAĞDERE/DAĞDERE/DAĞDERE/DAĞDERE 2/A KOLU/DAĞDERE TR-2 / 45-72-M00257</t>
  </si>
  <si>
    <t>CAS-11292362-3B0DL0</t>
  </si>
  <si>
    <t>AKHİSARTM/ŞEHİR-2/AKHİSAR DM1/1/1/43 FİDERİ/1/53 KABİN///TR.1/60/A KOLU/TR-1/60 / 45-72-M00060</t>
  </si>
  <si>
    <t>CAS-11291112-YJGHS9</t>
  </si>
  <si>
    <t>AKHİSARTM/ŞEHİR-1/AKHİSAR DM1/1/1/2 FİDERİ/1/2 KABİN/1/4 KABİN/1/4 KABİN/TR.1/4/B KOLU/TR-1/4 / 45-72-M00004</t>
  </si>
  <si>
    <t>CAS-11289342-5P0DTW</t>
  </si>
  <si>
    <t>AKHİSARTM/GÖRDES///DAĞDERE/KÖMÜRCÜ/KÖMÜRCÜ/HANPAŞA TR.1/A KOLU/HANPAŞA TR-1 / 45-72-M00205</t>
  </si>
  <si>
    <t>CAS-11287688-KTPK9D</t>
  </si>
  <si>
    <t>AKHİSARTM/ŞEHİR-1/AKHİSAR DM1/1/BAŞLAMIŞ/SU DELİĞİ KÖK/SELÇİKLİ/SELÇİKLİ/TÜTENLİ TR.1/B KOLU/TÜTENLİ TR-1 / 45-72-L00126</t>
  </si>
  <si>
    <t>CAS-11283733-SNXSSQ</t>
  </si>
  <si>
    <t>AKHİSARTM/YENİ Z.OVA/AKHİSAR BALLICA/DEREKÖY /DEREKÖY/ERDELLİ KÖK/ERDELLİ KÖK/BÜKNÜŞ TR.1/A KOLU/BÜKNÜŞ TR-1 / 45-72-L00524</t>
  </si>
  <si>
    <t>CAS-11278567-T535CL</t>
  </si>
  <si>
    <t>AKHİSARTM/GÖRDES///DAĞDERE/ÇITAK/ÇITAK/YAYAKIRILDIK/C KOLU/YAYAKIRILDIK TR-1 / 45-72-M00241</t>
  </si>
  <si>
    <t>CAS-11277948-QYKPSZ</t>
  </si>
  <si>
    <t>AKHİSARTM/ŞEHİR-2/AKHİSAR DM1/1/1/43 FİDERİ/1/53 KABİN/TR.1/64 KABİN/TR.1/64 KABİN/TR.1/79/C KOLU/TR-1/79 / 45-72-M00079</t>
  </si>
  <si>
    <t>CAS-11275818-PMSL69</t>
  </si>
  <si>
    <t>AKHİSARTM/ŞEHİR-1/AKHİSAR DM1/1/1/2 FİDERİ/1/6 KABİN/1/21 KABİN/1/21 KABİN/TR.1/32/A KOLU/TR-1/32 / 45-72-M00032</t>
  </si>
  <si>
    <t>CAS-11275652-SH2T20</t>
  </si>
  <si>
    <t>AKHİSARTM/ŞEHİR-2/AKHİSAR DM1/1/1/43 FİDERİ/1/53 KABİN///TR.1/65/B KOLU/TR-1/65 / 45-72-M00065</t>
  </si>
  <si>
    <t>CAS-11273890-M6BR6V</t>
  </si>
  <si>
    <t>AKHİSARTM/ŞEHİR-2/AKHİSAR DM1/1/1/43 FİDERİ/1/53 KABİN/TR.1/64 KABİN/TR.1/64 KABİN/TR.26 D.M 4- B.1/B KOLU/TR-26 DM-4 / 45-72-M00116</t>
  </si>
  <si>
    <t>CAS-11264220-Y2RC5F</t>
  </si>
  <si>
    <t>AKHİSARTM/ŞEHİR-1/AKHİSAR DM1/1/1/2 FİDERİ/1/6 KABİN/1/21 KABİN/1/21 KABİN/TR.1/30/A KOLU/TR-1/30 / 45-72-M00030</t>
  </si>
  <si>
    <t>CAS-11256653-XHC92C</t>
  </si>
  <si>
    <t>AKHİSARTM/ŞEHİR-1/AKHİSAR DM1/1/BAŞLAMIŞ/SU DELİĞİ KÖK/SELÇİKLİ/SELÇİKLİ/SELÇİKLİ TR.1/B KOLU/SELÇİKLİ TR-1 / 45-72-L00163</t>
  </si>
  <si>
    <t>CAS-11256483-LC5M3B</t>
  </si>
  <si>
    <t>AKHİSARTM/ŞEHİR-2/AKHİSAR DM1/1/1/43 FİDERİ/1/43 KABİN/1/44 KABİN/1/44 KABİN/TR.1/44/B  KOLU/TR-1/44 / 45-72-M00044</t>
  </si>
  <si>
    <t>CAS-11255435-2T39N6</t>
  </si>
  <si>
    <t>AKHİSARTM/ŞEHİR-1/AKHİSAR DM1/1/BAŞLAMIŞ/SU DELİĞİ KÖK/YENİCEKÖY/YENİCEKÖY/KARAKÖY TR.1/A KOLU/KARAKÖY TR-1 / 45-72-L00275</t>
  </si>
  <si>
    <t>CAS-11254685-LZ86HB</t>
  </si>
  <si>
    <t>AKHİSARTM/ŞEHİR-2/AKHİSAR DM1/1/2/18 FİDERİ/2/18 KABİN/2/32 ÇIKIŞI/2/32 ÇIKIŞI/TR.2/36/C KOLU/TR-2/36 / 45-72-L00036</t>
  </si>
  <si>
    <t>CAS-11250838-BV56D3</t>
  </si>
  <si>
    <t>AKHİSARTM/ŞEHİR-1/AKHİSAR DM1/1/BAŞLAMIŞ/SU DELİĞİ KÖK/SELÇİKLİ/SELÇİKLİ/KADIDAĞ TR.1/B KOLU/KADIDAĞ TR-1 / 45-72-L00122</t>
  </si>
  <si>
    <t>CAS-11241759-7F7MHL</t>
  </si>
  <si>
    <t>AKHİSARTM/ŞEHİR-1/AKHİSAR DM1/1/1/2 FİDERİ/1/6 KABİN/1/21 KABİN/1/21 KABİN/TR.1/90/A KOLU/TR-1/90 / 45-72-M00090</t>
  </si>
  <si>
    <t>CAS-11241554-JM8JJ4</t>
  </si>
  <si>
    <t>AKHİSARTM/SARUHANLI-2/AKHİSAR KAPAKLI/KAYALIOĞLU/KOZLUSAN KÖK/KAYALIOĞLU TR.1/KAYALIOĞLU TR.1/KAYALIOĞLU TR.3//KAYALIOĞLU TR-3 / 45-72-L00074</t>
  </si>
  <si>
    <t>CAS-11237906-JPF79T</t>
  </si>
  <si>
    <t>AKHİSARTM/GÖLMARMARA/AKHİSAR AKSELENDİ/TR.2 ÇIKIŞI////AKSELENFİ TR.5/C KOLU/AKSELENDİ TR-5 / 45-72-L00827</t>
  </si>
  <si>
    <t>CAS-11237802-6CCP6K</t>
  </si>
  <si>
    <t>AKHİSARTM/ŞEHİR-1/AKHİSAR DM1/1/BAŞLAMIŞ/SU DELİĞİ KÖK/SELÇİKLİ/SELÇİKLİ/SELÇİKLİ TR.2/B KOLU/SELÇİKLİ TR-2 / 45-72-L00164</t>
  </si>
  <si>
    <t>CAS-11235487-N87P0Q</t>
  </si>
  <si>
    <t>AKHİSARTM/ŞEHİR-2/AKHİSAR DM1/1/1/43 FİDERİ/1/53 KABİN/TR.1/64 KABİN/TR.1/64 KABİN/TR.1/67/B KOLU/TR-1/67 / 45-72-M00067</t>
  </si>
  <si>
    <t>CAS-11215760-SSQ3Y7</t>
  </si>
  <si>
    <t>AKHİSARTM/ŞEHİR-1/AKHİSAR DM1/1/1/2 FİDERİ/1/6 KABİN/1/21 KABİN/1/21 KABİN/TR.1/90//TR-1/42 / 45-72-M00042</t>
  </si>
  <si>
    <t>CAS-11205247-X0M67C</t>
  </si>
  <si>
    <t>AKHİSARTM/ŞEHİR-1/AKHİSAR DM1/1/1/2 FİDERİ/1/6 KABİN/1/21 KABİN/1/21 KABİN/TR.1/31/A KOLU/TR-1/31 / 45-72-M00031</t>
  </si>
  <si>
    <t>CAS-11204838-6DKK3K</t>
  </si>
  <si>
    <t>AKHİSARTM/ŞEHİR-2/AKHİSAR DM1/1/1/43 FİDERİ/1/53 KABİN/TR.1/64 KABİN/TR.1/64 KABİN/TR.1/81/C KOLU/TR-1/81 / 45-72-M00081</t>
  </si>
  <si>
    <t>CAS-11198969-4SL9SW</t>
  </si>
  <si>
    <t>AKHİSARTM/ŞEHİR-2/AKHİSAR DM1/1/1/43 FİDERİ/1/53 KABİN/TR.1/64 KABİN/TR.1/64 KABİN/TR.1/69//TR-1/69 / 45-72-M00069</t>
  </si>
  <si>
    <t>CAS-11197891-DC7J9J</t>
  </si>
  <si>
    <t>AKHİSARTM/ŞEHİR-1/AKHİSAR DM1/1/ÇAMÖNÜ////DURASIL TR.1/A KOLU/DURASILLI TR-2 / 45-78-M01115</t>
  </si>
  <si>
    <t>CAS-11197315-V920CL</t>
  </si>
  <si>
    <t>AKHİSARTM/ŞEHİR-1/AKHİSAR DM1/1/ÇAMÖNÜ////ÇAMÖNÜ TR.1/B KOLU/ÇAMÖNÜ TR-1 / 45-72-L00271</t>
  </si>
  <si>
    <t>CAS-11195456-ZBTXL0</t>
  </si>
  <si>
    <t>AKHİSARTM/ŞEHİR-2/AKHİSAR DM1/1/1/43 FİDERİ/1/43 KABİN/1/44 KABİN/1/44 KABİN/TR.1/44/A KOLU/TR-1/44 / 45-72-M00044</t>
  </si>
  <si>
    <t>CAS-11195413-KSCK7W</t>
  </si>
  <si>
    <t>AKHİSARTM/ŞEHİR-1/AKHİSAR DM1/1/1/2 FİDERİ/1/2 KABİN///TR.1/2/B KOLU/TR-1/2 / 45-72-M00002</t>
  </si>
  <si>
    <t>CAS-11191927-566CDX</t>
  </si>
  <si>
    <t>AKHİSARTM/KAPAKLI-2///KAPAKLI/KAPAKLI/KAPAKLI/KAPAKLI TR.7/B KOLU/KAPAKLI TR-7 / 45-72-M00314</t>
  </si>
  <si>
    <t>CAS-11190804-YN17R3</t>
  </si>
  <si>
    <t>AKHİSARTM/KAPAKLI-2///KAPAKLI/KAPAKLI/KAPAKLI/KAPAKLI TR.7//KAPAKLI TR-7 / 45-72-M00314</t>
  </si>
  <si>
    <t>CAS-11188406-CNFZ1L</t>
  </si>
  <si>
    <t>AKHİSARTM/ŞEHİR-2/AKHİSAR DM1/1/1/43 FİDERİ/1/53 KABİN/TR.1/64 KABİN/TR.1/64 KABİN/TR.1/79//TR-1/79 / 45-72-M00079</t>
  </si>
  <si>
    <t>CAS-11185489-SBYB5W</t>
  </si>
  <si>
    <t>AKHİSARTM/ŞEHİR-1/AKHİSAR DM1/1/ESKİ ZEYTİNLİOVA////DAYIOĞLU TR.2/A KOLU/DAYIOĞLU TR-2 / 45-72-L00340</t>
  </si>
  <si>
    <t>CAS-11183979-WCGG9L</t>
  </si>
  <si>
    <t>AKHİSARTM/ŞEHİR-1/AKHİSAR DM1/1/1/2 FİDERİ/1/6 KABİN/1/21 KABİN/1/21 KABİN/TR.1/90/A KOLU/TR-1/91 / 45-72-M00091</t>
  </si>
  <si>
    <t>CAS-11181387-6LK1RV</t>
  </si>
  <si>
    <t>AKHİSARTM/ŞEHİR-1/AKHİSAR DM1/1/1/2 FİDERİ/1/6 KABİN/1/21 KABİN/1/21 KABİN/TR.1/25/B KOLU/TR-1/25 / 45-72-M00025</t>
  </si>
  <si>
    <t>CAS-11181338-SCJZD8</t>
  </si>
  <si>
    <t>AKHİSARTM/ŞEHİR-2/AKHİSAR DM1/1/2/1 FİDERİ/2/1 KABİN///TR.2/1/C KOLU/TR-2/1 / 45-72-L00001</t>
  </si>
  <si>
    <t>CAS-11181308-8B96LX</t>
  </si>
  <si>
    <t>AKHİSARTM/ŞEHİR-1/AKHİSAR DM1/1/1/2 FİDERİ/1/6 KABİN/1/21 KABİN/1/21 KABİN/TR.1/21/A KOLU/TR-1/21 / 45-72-M00021</t>
  </si>
  <si>
    <t>CAS-11180762-GKCTN6</t>
  </si>
  <si>
    <t>AKHİSARTM/ŞEHİR-2/AKHİSAR DM1/1/1/43 FİDERİ/1/53 KABİN/TR.1/64 KABİN/TR.1/64 KABİN/TR.1/79/A KOLU/TR-1/77 / 45-72-M00077</t>
  </si>
  <si>
    <t>CAS-11179575-QD7ZX2</t>
  </si>
  <si>
    <t>AKHİSARTM/ŞEHİR-1/AKHİSAR DM1/1/1/2 FİDERİ/1/6 KABİN/1/21 KABİN/1/21 KABİN/TR.1/91//TR-1/91 / 45-72-M00091</t>
  </si>
  <si>
    <t>CAS-11179473-8MV7HW</t>
  </si>
  <si>
    <t>AKHİSARTM/SARUHANLI-2/AKHİSAR KAPAKLI/MECİDİYE /MECİDİYE TR.1///MECİDİYE TR.3/A KOLU/MECİDİYE TR-3 / 45-72-L00576</t>
  </si>
  <si>
    <t>CAS-11178414-90NC78</t>
  </si>
  <si>
    <t>AKHİSARTM/ŞEHİR-1/AKHİSAR DM1/1/BAŞLAMIŞ/SU DELİĞİ KÖK/DİNGİLLER/DİNGİLLER/KARABÖĞÜRTLÜ TR.1/B KOLU/KARABÖRKLÜ TR-1 / 45-72-L00174</t>
  </si>
  <si>
    <t>CAS-11177262-V11W12</t>
  </si>
  <si>
    <t>AKHİSARTM/ŞEHİR-2/AKHİSAR DM1/1/1/43 FİDERİ/1/53 KABİN///TR.1/57/A KOLU/TR-1/57 / 45-72-M00057</t>
  </si>
  <si>
    <t>CAS-11177029-4WX21S</t>
  </si>
  <si>
    <t>AKHİSARTM/ŞEHİR-1/AKHİSAR DM1/1/ÇAMÖNÜ////ÇAMÖNÜ TR.2/C KOLU/ÇAMÖNÜ TR-2 / 45-72-L00272</t>
  </si>
  <si>
    <t>CAS-11176998-KNCVZ6</t>
  </si>
  <si>
    <t>AKHİSARTM/GÖRDES///DAĞDERE/KÖMÜRCÜ/KÖMÜRCÜ/HANPAŞA  AKYOL TR.1/A KOLU/HANPAŞA AKYOL TR-1 / 45-72-M00186</t>
  </si>
  <si>
    <t>CAS-11173217-MTMPGS</t>
  </si>
  <si>
    <t>AKHİSARTM/ŞEHİR-1/AKHİSAR DM1/1/ESKİ ZEYTİNLİOVA////DAYIOĞLU TR.1/A KOLU/DAYIOĞLU TR-1 / 45-72-L00339</t>
  </si>
  <si>
    <t>CAS-11172904-WXC75T</t>
  </si>
  <si>
    <t>CAS-11172856-51XC00</t>
  </si>
  <si>
    <t>AKHİSARTM/ŞEHİR-1/AKHİSAR DM1/1/1/2 FİDERİ/1/2 KABİN///TR.1/2/A KOLU/TR-1/2 / 45-72-M00002</t>
  </si>
  <si>
    <t>CAS-11171080-YV2332</t>
  </si>
  <si>
    <t>CAS-11171011-CK6VXC</t>
  </si>
  <si>
    <t>AKHİSARTM/ŞEHİR-2/AKHİSAR DM1/1/1/43 FİDERİ/1/53 KABİN/TR.1/64 KABİN/TR.1/64 KABİN/TR.1/68/A KOLU/TR-1/68 / 45-72-M00068</t>
  </si>
  <si>
    <t>CAS-11170617-Y66CF2</t>
  </si>
  <si>
    <t>CAS-11169863-FQXLGP</t>
  </si>
  <si>
    <t>AKHİSARTM/SARUHANLI-2/AKHİSAR KAPAKLI/KAYALIOĞLU/KOZLUSAN KÖK/KAYALIOĞLU TR.1/KAYALIOĞLU TR.1/KAYALIOĞLU TR.1/B KOLU/KAYALIOĞLU TR-1 / 45-72-L00071</t>
  </si>
  <si>
    <t>CAS-11169195-H51JKK</t>
  </si>
  <si>
    <t>AKHİSARTM/ŞEHİR-1/AKHİSAR DM1/1/ESKİ ZEYTİNLİOVA////EROĞLU TR.1/A KOLU/EROĞLU TR-1 / 45-72-L00366</t>
  </si>
  <si>
    <t>CAS-11166624-HZMJCY</t>
  </si>
  <si>
    <t>AKHİSARTM/ŞEHİR-2/AKHİSAR DM1/1/2/1 FİDERİ/2/1 KABİN/2/7 KABİN/2/7 KABİN/TR.2/12/C KOLU/TR-2/12 / 45-72-L00012</t>
  </si>
  <si>
    <t>CAS-11164949-NHG5VY</t>
  </si>
  <si>
    <t>AKHİSARTM/KAPAKLI-2///KAPAKLI/KAPAKLI/KAPAKLI/KAPAKLI TR.1/A KOLU/KAPAKLI TR-1 / 45-72-M00317</t>
  </si>
  <si>
    <t>CAS-11164301-1V4QFT</t>
  </si>
  <si>
    <t>AKHİSARTM/YENİ Z.OVA/AKHİSAR BALLICA/ZEYTİNLİOVA/ZEYTİNLİOVA TR.1/TR.4 ÇIKIŞI/TR.4 ÇIKIŞI/ZEYTİNLİOVA TR.3/A KOLU/ZEYTİNLİOVA TR-3 / 45-72-L00417</t>
  </si>
  <si>
    <t>CAS-11156739-Y35QYR</t>
  </si>
  <si>
    <t>CAS-11154743-1VFN62</t>
  </si>
  <si>
    <t>AKHİSARTM/ŞEHİR-1/AKHİSAR DM1/1/BAŞLAMIŞ/SU DELİĞİ KÖK/YENİCEKÖY/YENİCEKÖY/DOĞANKAYA TR.1/A KOLU/DOĞANKAYA TR-1 / 45-72-L00187</t>
  </si>
  <si>
    <t>CAS-11154293-Y4WFD4</t>
  </si>
  <si>
    <t>AKHİSARTM/GÖLMARMARA/AKHİSAR MORALILAR/KIZLARALANI/KIZLARALANI/KIZLARALANI/KIZLARALANI/ŞEHİTLER TR.2/A KOLU/ŞEHİTLER TR-2 / 45-72-L00728</t>
  </si>
  <si>
    <t>CAS-11151547-DFF6QK</t>
  </si>
  <si>
    <t>AKHİSARTM/ŞEHİR-1/AKHİSAR DM1/1/BAŞLAMIŞ/SU DELİĞİ KÖK/YENİCEKÖY/YENİCEKÖY/YENİCEKÖY TR.1/A KOLU/YENİCEKÖY TR-1 / 45-72-L00184</t>
  </si>
  <si>
    <t>CAS-11148569-ZZG7JH</t>
  </si>
  <si>
    <t>CAS-11144033-TN0VRC</t>
  </si>
  <si>
    <t>AKHİSARTM/ŞEHİR-2/AKHİSAR DM1/1/2/1 FİDERİ/2/1 KABİN/2/7 KABİN/2/7 KABİN/TR.2/14/A KOLU/TR-2/14 / 45-72-L00014</t>
  </si>
  <si>
    <t>CAS-11138238-R8G7KJ</t>
  </si>
  <si>
    <t>AKHİSARTM/YENİ Z.OVA/AKHİSAR BALLICA/ZEYTİNLİOVA/ZEYTİNLİOVA TR.1/TR.2 ÇIKIŞI/TR.2 ÇIKIŞI/ZEYTİNLİOVA TR.2/A KOLU/ZEYTİNLİOVA TR-2 / 45-72-L00403</t>
  </si>
  <si>
    <t>CAS-11137220-JYZW0D</t>
  </si>
  <si>
    <t>CAS-11134827-FZGLF8</t>
  </si>
  <si>
    <t>AKHİSARTM/ŞEHİR-1/AKHİSAR DM1/1/1/2 FİDERİ/1/6 KABİN/1/21 KABİN/1/21 KABİN/TR.1/31/A KOLU/TR-1/32 / 45-72-M00032</t>
  </si>
  <si>
    <t>CAS-11132506-WZ5HJC</t>
  </si>
  <si>
    <t>AKHİSARTM/ŞEHİR-2/AKHİSAR DM1/1/2/18 FİDERİ/2/18 KABİN/DM.12 TR.1 ÇIKIŞI/DM.12 TR.1 ÇIKIŞI/TR.2/28.A//TR-2/28-A / 45-72-L00065</t>
  </si>
  <si>
    <t>CAS-11130832-SKSSFL</t>
  </si>
  <si>
    <t>AKHİSARTM/ŞEHİR-2/AKHİSAR DM1/1/2/1 FİDERİ/2/1 KABİN/2/7 KABİN/2/7 KABİN/TR.2/13/A KOLU/TR-2/13 / 45-72-L00013</t>
  </si>
  <si>
    <t>CAS-11129358-2LCN9F</t>
  </si>
  <si>
    <t>CAS-11127827-JWD0WQ</t>
  </si>
  <si>
    <t>AKHİSARTM/ŞEHİR-2/AKHİSAR DM1/1/2/18 FİDERİ/2/18 KABİN/2/19 ÇIKIŞI/2/19 ÇIKIŞI/TR.2/22/A KOLU/TR-2/22 / 45-72-L00022</t>
  </si>
  <si>
    <t>CAS-11127574-28KJ6R</t>
  </si>
  <si>
    <t>AKHİSARTM/ŞEHİR-1/AKHİSAR DM1/1/1/2 FİDERİ/1/6 KABİN/1/21 KABİN/1/21 KABİN/TR.1/25/A KOLU/TR-1/25 / 45-72-M00025</t>
  </si>
  <si>
    <t>CAS-11127460-36QB2S</t>
  </si>
  <si>
    <t>AKHİSARTM/YENİ Z.OVA/AKHİSAR BALLICA/ZEYTİNLİOVA/ZEYTİNLİOVA TR.1/TR.4 ÇIKIŞI/TR.4 ÇIKIŞI/ZEYTİNLİOVA TR.5//ZEYTİNLİOVA TR-5 / 45-72-L00413</t>
  </si>
  <si>
    <t>CAS-11123247-6LCGFB</t>
  </si>
  <si>
    <t>AKHİSARTM/ŞEHİR-1/AKHİSAR DM1/1/1/2 FİDERİ/1/6 KABİN/1/21 KABİN/1/21 KABİN/TR.1/30/C KOLU/TR-1/30 / 45-72-M00030</t>
  </si>
  <si>
    <t>CAS-11121611-K9QNZ1</t>
  </si>
  <si>
    <t>AKHİSARTM/ŞEHİR-1/AKHİSAR DM1/1/BAŞLAMIŞ/SU DELİĞİ KÖK/YENİCEKÖY/YENİCEKÖY/KARAKÖY TR.1//KARAKÖY TR-1 / 45-72-L00275</t>
  </si>
  <si>
    <t>CAS-11121189-CFDDNG</t>
  </si>
  <si>
    <t>AKHİSARTM/ŞEHİR-2/AKHİSAR DM1/1/1/43 FİDERİ/1/53 KABİN/TR.1/64 KABİN/TR.1/64 KABİN/TR.1/81/A  KOLU/TR-1/81 / 45-72-M00081</t>
  </si>
  <si>
    <t>CAS-11120870-28CTDL</t>
  </si>
  <si>
    <t>AKHİSARTM/GÖRDES///DAĞDERE/DAĞDERE/DAĞDERE/DAĞDERE 1/B KOLU/DAĞDERE TR-1 / 45-72-M00256</t>
  </si>
  <si>
    <t>CAS-11120757-69C3BZ</t>
  </si>
  <si>
    <t>AKHİSARTM/ŞEHİR-2/AKHİSAR DM1/1/1/43 FİDERİ/1/43 KABİN/1/44 KABİN/1/44 KABİN/TR.1/49/A KOLU/TR-1/49 / 45-72-M00049</t>
  </si>
  <si>
    <t>CAS-11120452-GZT5QJ</t>
  </si>
  <si>
    <t>AKHİSARTM/ŞEHİR-2/AKHİSAR DM1/1/1/43 FİDERİ/1/53 KABİN/TR.1/64 KABİN/TR.1/64 KABİN/TR.1/68/A  KOLU/TR-1/68 / 45-72-M00068</t>
  </si>
  <si>
    <t>CAS-11113202-4C4L5T</t>
  </si>
  <si>
    <t>AKHİSARTM/ŞEHİR-1/AKHİSAR DM1/1/1/2 FİDERİ/1/6 KABİN/1/21 KABİN/1/21 KABİN/TR.1/40/A KOLU/TR-1/40 DM / 45-72-M00040</t>
  </si>
  <si>
    <t>CAS-11112134-3C0WPW</t>
  </si>
  <si>
    <t>AKHİSARTM/GÖLMARMARA/AKHİSAR MORALILAR/PINARCIK////PINARCIK TR.1/A KOLU/PINARCIK TR-1 / 45-72-L00753</t>
  </si>
  <si>
    <t>CAS-11108816-DT6ZHN</t>
  </si>
  <si>
    <t>CAS-11108527-LK00T4</t>
  </si>
  <si>
    <t>AKHİSARTM/ŞEHİR-1/AKHİSAR DM1/1/1/2 FİDERİ/1/6 KABİN/1/21 KABİN/1/21 KABİN/TR.1/28/A KOLU/TR-1/28 / 45-72-M00028</t>
  </si>
  <si>
    <t>CAS-11108493-JQVSSJ</t>
  </si>
  <si>
    <t>AKHİSARTM/ŞEHİR-1/AKHİSAR DM1/1/2/8 FİDERİ////TR.2/8/A KOLU/TR-2/8 / 45-72-L00008</t>
  </si>
  <si>
    <t>CAS-11107494-K0F8PP</t>
  </si>
  <si>
    <t>CAS-11102107-5NTD47</t>
  </si>
  <si>
    <t>AKHİSARTM/ŞEHİR-2/AKHİSAR DM1/1/1/13 FİDERİ/1/13 KABİN /1/10 KABİN/1/10 KABİN/TR.1/10/A KOLU/TR-1/10 / 45-72-M00010</t>
  </si>
  <si>
    <t>CAS-11101711-HRY6QP</t>
  </si>
  <si>
    <t>AKHİSARTM/ŞEHİR-2/AKHİSAR DM1/1/2/1 FİDERİ/2/1 KABİN/2/12 KABİN/2/12 KABİN/TR.2/24/B KOLU/TR-2/24 / 45-72-L00024</t>
  </si>
  <si>
    <t>CAS-11099919-QH49XH</t>
  </si>
  <si>
    <t>AKHİSARTM/ŞEHİR-2/AKHİSAR DM1/1/1/43 FİDERİ/1/53 KABİN/TR.1/64 KABİN/TR.1/64 KABİN/TR.1/81/A  KOLU/TR-1/72 / 45-72-M00072</t>
  </si>
  <si>
    <t>CAS-11098756-SJSV8N</t>
  </si>
  <si>
    <t>AKHİSARTM/ŞEHİR-2/AKHİSAR DM1/1/1/43 FİDERİ/1/43 KABİN/1/44 KABİN/1/44 KABİN/TR.1/49/A KOLU/TR-1/57 / 45-72-M00057</t>
  </si>
  <si>
    <t>CAS-11097727-DV00NH</t>
  </si>
  <si>
    <t>AKHİSARTM/ŞEHİR-1/AKHİSAR DM1/1/1/2 FİDERİ/1/6 KABİN/1/14 KABİN/1/14 KABİN/TR.1/14/A KOLU/TR-1/14 / 45-72-M00014</t>
  </si>
  <si>
    <t>CAS-11096189-H7FSDF</t>
  </si>
  <si>
    <t>AKHİSARTM/ŞEHİR-1/AKHİSAR DM1/1/1/2 FİDERİ/1/6 KABİN/1/21 KABİN/1/21 KABİN/TR.1/30//TR-1/36 / 45-72-M00036</t>
  </si>
  <si>
    <t>CAS-11095474-CMB6MV</t>
  </si>
  <si>
    <t>AKHİSARTM/ŞEHİR-1/AKHİSAR DM1/1/ESKİ ZEYTİNLİOVA////EROĞLU TR.4/B  KOLU/EROĞLU TR-4 (YATIRIM REZERVE) / 45-72-L00931</t>
  </si>
  <si>
    <t>CAS-11094294-JB7MWQ</t>
  </si>
  <si>
    <t>AKHİSARTM/ŞEHİR-2/AKHİSAR DM1/1/2/18 FİDERİ/2/18 KABİN/2/39 ÇIKIŞI/2/39 ÇIKIŞI/TR.2/39/A KOLU/TR-2/39 / 45-72-L00039</t>
  </si>
  <si>
    <t>CAS-11091924-46XJRS</t>
  </si>
  <si>
    <t>CAS-11089326-1WC20Z</t>
  </si>
  <si>
    <t>AKHİSARTM/ŞEHİR-1/AKHİSAR DM1/1/1/13 FİDERİ/1/13 KABİN /1/10 KABİN/1/10 KABİN/TR.1/12/C KOLU/TR-1/12 / 45-72-M00012</t>
  </si>
  <si>
    <t>CAS-11088689-S0CNFV</t>
  </si>
  <si>
    <t>AKHİSARTM/GÖRDES///DAĞDERE/ÇITAK/ÇITAK/ÇITAK TR.2//ÇITAK TR-2 / 45-72-M00220</t>
  </si>
  <si>
    <t>CAS-11088068-HLSH0Y</t>
  </si>
  <si>
    <t>AKHİSARTM/ŞEHİR-2/AKHİSAR DM1/1/2/18 FİDERİ/2/18 KABİN/DM.12 TR.1 ÇIKIŞI/DM.12 TR.1 ÇIKIŞI/TR.2/27/A KOLU/TR-2/27 / 45-72-L00027</t>
  </si>
  <si>
    <t>CAS-11087993-MJL09P</t>
  </si>
  <si>
    <t>AKHİSARTM/ŞEHİR-1/AKHİSAR DM1/1/1/2 FİDERİ/1/6 KABİN/1/14 KABİN/1/14 KABİN/TR.1/14/D KOLU/TR-1/14 / 45-72-M00014</t>
  </si>
  <si>
    <t>CAS-11087004-XQ7TGR</t>
  </si>
  <si>
    <t>AKHİSARTM/ŞEHİR-2/AKHİSAR DM1/1/2/1 FİDERİ/2/1 KABİN/2/12 KABİN/2/12 KABİN/TR.2/13/B KOLU/TR-2/13 / 45-72-L00013</t>
  </si>
  <si>
    <t>CAS-11086141-058Z62</t>
  </si>
  <si>
    <t>AKHİSARTM/ŞEHİR-1/AKHİSAR DM1/1/1/2 FİDERİ/1/6 KABİN/1/14 KABİN/1/14 KABİN/TR.1/14/B KOLU/TR-1/14 / 45-72-M00014</t>
  </si>
  <si>
    <t>CAS-11085546-MPMFY7</t>
  </si>
  <si>
    <t>CAS-11085335-Q2RKR8</t>
  </si>
  <si>
    <t>CAS-11084273-SQ799Y</t>
  </si>
  <si>
    <t>AKHİSARTM/ŞEHİR-1/AKHİSAR DM1/1/BAŞLAMIŞ/SU DELİĞİ KÖK/SELÇİKLİ/SELÇİKLİ/SELÇİKLİ TR.1/A KOLU/SELÇİKLİ TR-1 / 45-72-L00163</t>
  </si>
  <si>
    <t>CAS-11083675-NWVT7S</t>
  </si>
  <si>
    <t>CAS-11079775-7041PK</t>
  </si>
  <si>
    <t>AKHİSARTM/ŞEHİR-1/AKHİSAR DM1/1/1/2 FİDERİ/1/6 KABİN/1/21 KABİN/1/21 KABİN/TR.1/41/A KOLU/TR-1/41 / 45-72-M00041</t>
  </si>
  <si>
    <t>CAS-11077915-0NVMFF</t>
  </si>
  <si>
    <t>AKHİSARTM/ŞEHİR-2/AKHİSAR DM1/1/1/43 FİDERİ/1/48  KABİN///TR.1/49/A KOLU/TR-1/49 / 45-72-M00049</t>
  </si>
  <si>
    <t>CAS-11077837-7HY945</t>
  </si>
  <si>
    <t>AKHİSARTM/GÖRDES///DAĞDERE/ÇITAK/ÇITAK/ÇITAK TR.1/B KOLU/ÇITAK TR-1 / 45-72-M00222</t>
  </si>
  <si>
    <t>CAS-11071486-5X3JP3</t>
  </si>
  <si>
    <t>AKHİSARTM/ŞEHİR-2/AKHİSAR DM1/1/2/18 FİDERİ/2/18 KABİN/DM.12 TR.1 ÇIKIŞI/DM.12 TR.1 ÇIKIŞI/TR.2/28/B KOLU/TR-2/28-B / 45-72-L00066</t>
  </si>
  <si>
    <t>CAS-11068377-70L8R7</t>
  </si>
  <si>
    <t>AKHİSARTM/ŞEHİR-1/AKHİSAR DM1/1/1/2 FİDERİ/1/6 KABİN/1/14 KABİN/1/14 KABİN/TR.1/14/F KOLU/DM-12/3 / 45-72-L00064</t>
  </si>
  <si>
    <t>CAS-11064700-NT0FD3</t>
  </si>
  <si>
    <t>AKHİSARTM/ŞEHİR-1/AKHİSAR DM1/1/1/2 FİDERİ/1/6 KABİN/1/21 KABİN/1/21 KABİN/TR.1/28//TR-1/28 / 45-72-M00028</t>
  </si>
  <si>
    <t>CAS-11063827-Z4ZPFN</t>
  </si>
  <si>
    <t>AKHİSARTM/ŞEHİR-1/AKHİSAR DM1/1/BAŞLAMIŞ/SU DELİĞİ KÖK/SELÇİKLİ/SELÇİKLİ/ÇANAKÇI TR.1/A KOLU/ÇANAKÇI TR-1 / 45-72-L00165</t>
  </si>
  <si>
    <t>CAS-11061547-9LKXZ6</t>
  </si>
  <si>
    <t>AKHİSARTM/SARUHANLI-2/AKHİSAR KAPAKLI/KAYALIOĞLU/KOZLUSAN KÖK/KAYALIOĞLU TR.1/KAYALIOĞLU TR.1/KAYALIOĞLU TR.1/A KOLU/KAYALIOĞLU TR-1 / 45-72-L00071</t>
  </si>
  <si>
    <t>CAS-11060642-MQ6XVY</t>
  </si>
  <si>
    <t>AKHİSARTM/ŞEHİR-1/AKHİSAR DM1/1/OVAKÖY/MEDAR TR.1/SÜLEYMANLI TR.1/SÜLEYMANLI TR.1/SÜLEYMANLI TR.2/B KOLU/SÜLEYMANLI TR-2 / 45-72-L00300</t>
  </si>
  <si>
    <t>CAS-11059768-GMFV2J</t>
  </si>
  <si>
    <t>AKHİSARTM/ŞEHİR-2/AKHİSAR DM1/1/1/43 FİDERİ/1/43  KABİN/TR.1/44 KABİN/TR.1/44 KABİN/TR.1/44/A  KOLU/TR-1/44 / 45-72-M00044</t>
  </si>
  <si>
    <t>CAS-11057063-LJ72W7</t>
  </si>
  <si>
    <t>AKHİSARTM/ŞEHİR-1/AKHİSAR DM1/1/BAŞLAMIŞ/SU DELİĞİ KÖK/SELÇİKLİ/SELÇİKLİ/TÜTENLİ TR.1/A KOLU/TÜTENLİ TR-1 / 45-72-L00126</t>
  </si>
  <si>
    <t>CAS-11051981-23B0SN</t>
  </si>
  <si>
    <t>AKHİSARTM/ŞEHİR-2/AKHİSAR DM1/1/1/43 FİDERİ/1/53 KABİN/TR.1/64 KABİN/TR.1/64 KABİN/TR.1/70/A  KOLU/TR-1/70 / 45-72-M00070</t>
  </si>
  <si>
    <t>CAS-11051822-85DNZ4</t>
  </si>
  <si>
    <t>AKHİSARTM/GÖLMARMARA/AKHİSAR AKSELENDİ/TR.2 ÇIKIŞI////TR.2/A KOLU/AKSELENDİ TR-2 / 45-72-L00824</t>
  </si>
  <si>
    <t>CAS-11051152-FLVYMY</t>
  </si>
  <si>
    <t>AKHİSARTM/ŞEHİR-2/AKHİSAR DM1/1/1/13 FİDERİ/1/13 KABİN /1/10 KABİN/1/10 KABİN/TR.1/11/A KOLU/TR-1/11 / 45-72-M00011</t>
  </si>
  <si>
    <t>CAS-11049174-FWVQ2D</t>
  </si>
  <si>
    <t>AKHİSARTM/ŞEHİR-1/AKHİSAR DM1/1/1/2 FİDERİ/1/6 KABİN/1/21 KABİN/1/21 KABİN/TR.1/91/A KOLU/TR-1/91 / 45-72-M00091</t>
  </si>
  <si>
    <t>CAS-11047524-HNLGVJ</t>
  </si>
  <si>
    <t>CAS-11047377-H1YLZN</t>
  </si>
  <si>
    <t>AKHİSARTM/YENİ Z.OVA/AKHİSAR BALLICA/ZEYTİNLİOVA/ZEYTİNLİOVA TR.1/TR.14 ÇIKIŞI/TR.14 ÇIKIŞI/ZEYTİNLİOVA TR.16/A KOLU/ZEYTİNLİOVA TR-16 / 45-72-L00409</t>
  </si>
  <si>
    <t>CAS-11047305-GG0ZQQ</t>
  </si>
  <si>
    <t>CAS-11045450-C71G0X</t>
  </si>
  <si>
    <t>CAS-11043316-QNCQ0Z</t>
  </si>
  <si>
    <t>AKHİSARTM/KAPAKLI-2///KAPAKLI/SAZOBA D.M/SAZOBA D.M/SAZOBA TR.4/A KOLU/SAZOBA TR-4 / 45-72-M00456</t>
  </si>
  <si>
    <t>CAS-11038929-SKVFTQ</t>
  </si>
  <si>
    <t>AKHİSARTM/SARUHANLI-2/AKHİSAR KAPAKLI/MECİDİYE /MECİDİYE TR.1/KÖYLER ÇIKIŞI/KÖYLER ÇIKIŞI/IŞIKKÖY TR.1/A KOLU/IŞIKKÖY TR-1 / 45-72-L00893</t>
  </si>
  <si>
    <t>CAS-11037885-8Y4DKT</t>
  </si>
  <si>
    <t>CAS-11036172-FCDC4N</t>
  </si>
  <si>
    <t>AKHİSARTM/ŞEHİR-2/AKHİSAR DM1/1/2/1 FİDERİ/2/1 KABİN/2/12 KABİN/2/12 KABİN/TR.2/12/B KOLU/TR-2/12 / 45-72-L00012</t>
  </si>
  <si>
    <t>CAS-11028527-9PBTWP</t>
  </si>
  <si>
    <t>AKHİSARTM/GÖLMARMARA/AKHİSAR AKSELENDİ/TR.2 ÇIKIŞI////AKSELENFİ TR.2/C KOLU/AKSELENDİ TR-2 / 45-72-L00824</t>
  </si>
  <si>
    <t>CAS-11018151-CMLVT0</t>
  </si>
  <si>
    <t>AKHİSARTM/ŞEHİR-2/AKHİSAR DM1/1/1/43 FİDERİ/1/43  KABİN/TR.1/44 KABİN/TR.1/44 KABİN/TR.1/45/A  KOLU/TR-1/45 / 45-72-M00045</t>
  </si>
  <si>
    <t>CAS-11017707-9TJ1NM</t>
  </si>
  <si>
    <t>AKHİSARTM/ŞEHİR-1/AKHİSAR DM1/1/1/2 FİDERİ/1/6 KABİN/1/21 KABİN/1/21 KABİN/TR.1/40-B/A KOLU/TR-1/40-B / 45-72-M00107</t>
  </si>
  <si>
    <t>CAS-11015662-5QX180</t>
  </si>
  <si>
    <t>CAS-11013494-P31JQJ</t>
  </si>
  <si>
    <t>CAS-11295339-PLK9GG</t>
  </si>
  <si>
    <t>CENNET MAHALLESİ TR-2 / 35-16-M00135/B KOLU/CENNET MAHALLESİ TR-2 / 35-16-M00135</t>
  </si>
  <si>
    <t>CAS-11293006-F5QNLH</t>
  </si>
  <si>
    <t>TOPALLAR TR-1 / 35-16-M00092/A KOLU/TOPALLAR TR-1 / 35-16-M00092</t>
  </si>
  <si>
    <t>CAS-11290260-LYD0C5</t>
  </si>
  <si>
    <t>ÇAMAVLU TR-2 / 35-16-M00124/A KOLU/ÇAMAVLU TR-2 / 35-16-M00124</t>
  </si>
  <si>
    <t>CAS-11287235-FXFFML</t>
  </si>
  <si>
    <t>TR-70 / 35-16-L00070/A KOLU/TR-70 / 35-16-L00070</t>
  </si>
  <si>
    <t>CAS-11284454-KRVKWS</t>
  </si>
  <si>
    <t>TR-99 / 35-16-L00099/C KOLU/TR-99 / 35-16-L00099</t>
  </si>
  <si>
    <t>CAS-11281365-8T3YV9</t>
  </si>
  <si>
    <t>YENİKENT TR-1 / 35-16-M00026/C KOLU/YENİKENT TR-1 / 35-16-M00026</t>
  </si>
  <si>
    <t>CAS-11268406-XCTTC0</t>
  </si>
  <si>
    <t>BÖLCEK MEZARLIK-1 TR / 35-16-M00263//BÖLCEK MEZARLIK-1 TR / 35-16-M00263</t>
  </si>
  <si>
    <t>CAS-11259160-VLSSD1</t>
  </si>
  <si>
    <t>TR-60 / 35-16-L00060/A KOLU/TR-60 / 35-16-L00060</t>
  </si>
  <si>
    <t>CAS-11258859-BPGS9N</t>
  </si>
  <si>
    <t>TR-123 / 35-16-L00123/A KOLU/TR-123 / 35-16-L00123</t>
  </si>
  <si>
    <t>CAS-11258702-GWNVQY</t>
  </si>
  <si>
    <t>CAS-11257920-43YTB6</t>
  </si>
  <si>
    <t>ÇÜRÜKBAĞ TR-1 / 35-16-M00082/B KOLU/ÇÜRÜKBAĞ TR-1 / 35-16-M00082</t>
  </si>
  <si>
    <t>CAS-11253659-CGYP5Z</t>
  </si>
  <si>
    <t>CAS-11249331-FSC1LN</t>
  </si>
  <si>
    <t>TEPEKÖY TR-1 / 35-16-L00257/C KOLU/TEPEKÖY TR-1 / 35-16-L00257</t>
  </si>
  <si>
    <t>CAS-11238859-9GTYY5</t>
  </si>
  <si>
    <t>TR-99 / 35-16-L00099/B KOLU/TR-99 / 35-16-L00099</t>
  </si>
  <si>
    <t>CAS-11234523-DJTNNF</t>
  </si>
  <si>
    <t>İNCECİKLER TR-1 / 35-16-L00256/B KOLU/İNCECİKLER TR-1 / 35-16-L00256</t>
  </si>
  <si>
    <t>CAS-11217340-9RKPXL</t>
  </si>
  <si>
    <t>TR-32 / 35-16-L00032/E KOLU/TR-32 / 35-16-L00032</t>
  </si>
  <si>
    <t>CAS-11193285-G35074</t>
  </si>
  <si>
    <t>TR-127 / 35-16-L00127//TR-127 / 35-16-L00127</t>
  </si>
  <si>
    <t>CAS-11188470-8XFMPT</t>
  </si>
  <si>
    <t>TR-140 / 35-16-L00140/D KOLU/TR-140 / 35-16-L00140</t>
  </si>
  <si>
    <t>CAS-11185514-D3PX36</t>
  </si>
  <si>
    <t>ZEYTİNDAĞ TR-5 / 35-16-M00007/D KOLU/ZEYTİNDAĞ TR-5 / 35-16-M00007</t>
  </si>
  <si>
    <t>CAS-11182119-W8W5H7</t>
  </si>
  <si>
    <t>ÇAMOBA KÖYÜ TR / 35-16-M00155/B KOLU/ÇAMOBA KÖYÜ TR / 35-16-M00155</t>
  </si>
  <si>
    <t>CAS-11169384-8MK6FV</t>
  </si>
  <si>
    <t>ORUÇLAR TR-1 / 35-16-M00093/A KOLU/ORUÇLAR TR-1 / 35-16-M00093</t>
  </si>
  <si>
    <t>CAS-11154661-R32Q4K</t>
  </si>
  <si>
    <t>ÜÇTEPE TR1 / 35-16-M00070/B KOLU/ÜÇTEPE TR1 / 35-16-M00070</t>
  </si>
  <si>
    <t>CAS-11141324-PTB7BH</t>
  </si>
  <si>
    <t>ZEYTİNDAĞ TR-1 / 35-16-M00003//ZEYTİNDAĞ TR-1 / 35-16-M00003</t>
  </si>
  <si>
    <t>CAS-11133286-1PGQS5</t>
  </si>
  <si>
    <t>BÖLCEK-2 TR / 35-16-M00023/C KOLU/BÖLCEK-2 TR / 35-16-M00023</t>
  </si>
  <si>
    <t>CAS-11126728-N99NFS</t>
  </si>
  <si>
    <t>TR-96 / 35-16-L00096/A KOLU/TR-96 / 35-16-L00096</t>
  </si>
  <si>
    <t>CAS-11124444-8V8BXC</t>
  </si>
  <si>
    <t>YUKARIBEY TR-1 / 35-16-M00120/C KOLU/YUKARIBEY TR-1 / 35-16-M00120</t>
  </si>
  <si>
    <t>CAS-11112353-VR7J4K</t>
  </si>
  <si>
    <t>CAS-11108338-5QB0X1</t>
  </si>
  <si>
    <t>TR-15 / 35-16-L00015/B KOLU/TR-15 / 35-16-L00015</t>
  </si>
  <si>
    <t>CAS-11107389-PQ4XNB</t>
  </si>
  <si>
    <t>CAS-11101727-RW6304</t>
  </si>
  <si>
    <t>KARAHIDIRLI TR-1 / 35-16-M00048/A KOLU/KARAHIDIRLI TR-1 / 35-16-M00048</t>
  </si>
  <si>
    <t>CAS-11099073-68Z3X0</t>
  </si>
  <si>
    <t>CENNET MAHALLESİ TR-3 / 35-16-M00136/A KOLU/CENNET MAHALLESİ TR-3 / 35-16-M00136</t>
  </si>
  <si>
    <t>CAS-11097775-JXBPNJ</t>
  </si>
  <si>
    <t>PINARKÖY TR-1 / 35-16-L00265/D KOLU/PINARKÖY TR-1 / 35-16-L00265</t>
  </si>
  <si>
    <t>CAS-11096215-LD3PQ4</t>
  </si>
  <si>
    <t>KIRCALAR TR-1 / 35-16-M00096/A KOLU/KIRCALAR TR-1 / 35-16-M00096</t>
  </si>
  <si>
    <t>CAS-11094111-Q5HZCH</t>
  </si>
  <si>
    <t>KAZILBAĞLARI TR-1 / 35-16-M00482/B KOLU/KAZILBAĞLARI TR-1 / 35-16-M00482</t>
  </si>
  <si>
    <t>CAS-11077312-Q0CPGS</t>
  </si>
  <si>
    <t>FERİZLER TR-1 / 35-16-M00072/C KOLU/FERİZLER TR-1 / 35-16-M00072</t>
  </si>
  <si>
    <t>CAS-11062731-QPL31C</t>
  </si>
  <si>
    <t>ZEYTİNDAĞ TR-1 / 35-16-M00003/D KOLU/ZEYTİNDAĞ TR-1 / 35-16-M00003</t>
  </si>
  <si>
    <t>CAS-11059596-TDD6C3</t>
  </si>
  <si>
    <t>TR-98 / 35-16-L00098//TR-98 / 35-16-L00098</t>
  </si>
  <si>
    <t>CAS-11044241-KCPPKS</t>
  </si>
  <si>
    <t>YENİLER TR-1 / 35-16-M00158/A KOLU/YENİLER TR-1 / 35-16-M00158</t>
  </si>
  <si>
    <t>CAS-11041514-4SS40H</t>
  </si>
  <si>
    <t>TR-30 / 35-16-L00030/A KOLU/TR-30 / 35-16-L00030</t>
  </si>
  <si>
    <t>CAS-11032798-P3PHPK</t>
  </si>
  <si>
    <t>TR-38 / 35-16-L00038/B KOLU/TR-38 / 35-16-L00038</t>
  </si>
  <si>
    <t>CAS-11028594-1JL0S7</t>
  </si>
  <si>
    <t>TR-38 / 35-16-L00038/F KOLU/TR-38 / 35-16-L00038</t>
  </si>
  <si>
    <t>CAS-11028486-XFHG6C</t>
  </si>
  <si>
    <t>TR-62 / 35-16-L00062/B KOLU/TR-62 / 35-16-L00062</t>
  </si>
  <si>
    <t>CAS-11022634-Y636LG</t>
  </si>
  <si>
    <t>TR-35 / 35-16-L00035/C KOLU/TR-35 / 35-16-L00035</t>
  </si>
  <si>
    <t>CAS-11017111-3HXDFQ</t>
  </si>
  <si>
    <t>TR-140 / 35-16-L00140/C KOLU/TR-140 / 35-16-L00140</t>
  </si>
  <si>
    <t>CAS-11015079-JKCQ30</t>
  </si>
  <si>
    <t>TR-85 / 35-16-L00085/B KOLU/TR-85 / 35-16-L00085</t>
  </si>
  <si>
    <t>CAS-11295745-2ZHGLG</t>
  </si>
  <si>
    <t>//BEYDAĞ/////TR2/FDA/ADAKÜRE KÖYÜ TR-2 / 35-32-L00083</t>
  </si>
  <si>
    <t>CAS-11292162-TT63N6</t>
  </si>
  <si>
    <t>//BEYDAĞ/////TR9/FDC/TR-9 / 35-32-L00009</t>
  </si>
  <si>
    <t>CAS-11291670-3Q5C8T</t>
  </si>
  <si>
    <t>//BEYDAĞ/////TR2/FDA/YEŞİLTEPE TUTAK MAH. TR-2 / 35-32-L00049</t>
  </si>
  <si>
    <t>CAS-11289401-FYY10H</t>
  </si>
  <si>
    <t>//BEYDAĞ/////TR1/FDB/ÇAMLIK KÖYÜ TR-1 / 35-32-L00066</t>
  </si>
  <si>
    <t>CAS-11289156-XH214Z</t>
  </si>
  <si>
    <t>//BEYDAĞ/////TR1/FDB/ERİKLİ KÖYÜ TR-1 / 35-32-L00029</t>
  </si>
  <si>
    <t>CAS-11288887-P7X6DD</t>
  </si>
  <si>
    <t>//BEYDAĞ/////TR1/FDB/ADAKÜRE KÖYÜ TR-1 / 35-32-L00027</t>
  </si>
  <si>
    <t>CAS-11288648-VQ3M9Q</t>
  </si>
  <si>
    <t>//BEYDAĞ/////TR3/FDB/TR-3 (KÖPRÜBAŞI KABİN) / 35-32-L00003</t>
  </si>
  <si>
    <t>CAS-11288580-2KC9M6</t>
  </si>
  <si>
    <t>//BEYDAĞ/////TR1/TÜMÜ/PALAMATÇUK MERKEZ TR-1 / 35-32-L00067</t>
  </si>
  <si>
    <t>CAS-11288557-W5L8CL</t>
  </si>
  <si>
    <t>//BEYDAĞ/////TR14/TÜMÜ/TR-14 / 35-32-L00014</t>
  </si>
  <si>
    <t>CAS-11288227-92CVDR</t>
  </si>
  <si>
    <t>//BEYDAĞ/////TR18/FDA/TR-18 / 35-32-L00018</t>
  </si>
  <si>
    <t>CAS-11287900-HXC5Q5</t>
  </si>
  <si>
    <t>//BEYDAĞ/////TR3/FDC/EĞRİDERE KOKARCA TR-3 / 35-32-L00047</t>
  </si>
  <si>
    <t>CAS-11287557-HQ5LJP</t>
  </si>
  <si>
    <t>//BEYDAĞ/////TR20/FDA/TR-20 (SANAYİ KABİN) / 35-32-L00020</t>
  </si>
  <si>
    <t>CAS-11286029-WN990Q</t>
  </si>
  <si>
    <t>//BEYDAĞ/////TR5/FDD/TR-5 / 35-32-L00005</t>
  </si>
  <si>
    <t>CAS-11285174-6XCS1L</t>
  </si>
  <si>
    <t>CAS-11284341-X4NQ1K</t>
  </si>
  <si>
    <t>//BEYDAĞ/////TR20//TR-20 (SANAYİ KABİN) / 35-32-L00020</t>
  </si>
  <si>
    <t>CAS-11283830-XC296H</t>
  </si>
  <si>
    <t>//BEYDAĞ/////TR7/FDB/TR-7 (KURTULUŞ PARKI KABİN) / 35-32-L00007</t>
  </si>
  <si>
    <t>CAS-11270226-KXV5Y4</t>
  </si>
  <si>
    <t>//BEYDAĞ/////TR26/FDC/TR-26 / 35-32-L00026</t>
  </si>
  <si>
    <t>CAS-11262581-0M2Y03</t>
  </si>
  <si>
    <t>//BEYDAĞ/////TR3/FDB/YUKARI AKTEPE HACIHALİLLER TR-3 / 35-32-L00072</t>
  </si>
  <si>
    <t>CAS-11259582-ZMT195</t>
  </si>
  <si>
    <t>//BEYDAĞ/////TR19/FDD/TR-19 / 35-32-L00019</t>
  </si>
  <si>
    <t>CAS-11254403-D6WB11</t>
  </si>
  <si>
    <t>//BEYDAĞ/////TR1/FDB/MENDERES KÖYÜ TR-1 / 35-32-L00016</t>
  </si>
  <si>
    <t>CAS-11242006-3GJSM0</t>
  </si>
  <si>
    <t>//KİRAZ/////TR2/FDC/YAĞLAR TR-2 / 35-31-L00423</t>
  </si>
  <si>
    <t>CAS-11241792-QF06LX</t>
  </si>
  <si>
    <t>//BEYDAĞ/////TR2/FDB/YEŞİLKÖY ÇİFTLİK MAHALLESİ TR / 35-32-L00055</t>
  </si>
  <si>
    <t>CAS-11236603-G6SQLP</t>
  </si>
  <si>
    <t>CAS-11225332-TSLF9G</t>
  </si>
  <si>
    <t>//BEYDAĞ/////TR2/FDA/HALIKÖY OVA TR-2 / 35-32-L00022</t>
  </si>
  <si>
    <t>CAS-11192338-DRHBXL</t>
  </si>
  <si>
    <t>//BEYDAĞ/////TR14/FDD/TR-14 / 35-32-L00014</t>
  </si>
  <si>
    <t>CAS-11192260-YGR107</t>
  </si>
  <si>
    <t>CAS-11188117-S1ZCSJ</t>
  </si>
  <si>
    <t>//BEYDAĞ/////TR1/FDC/YAĞCILAR TR-1 / 35-32-L00034</t>
  </si>
  <si>
    <t>CAS-11167603-35287Z</t>
  </si>
  <si>
    <t>//BEYDAĞ/////TR6/FDC/EĞRİDERE KOKARCA TR-6 / 35-32-L00082</t>
  </si>
  <si>
    <t>CAS-11151243-9SG4XY</t>
  </si>
  <si>
    <t>//BEYDAĞ/////TR3/FDA/TR-3 (KÖPRÜBAŞI KABİN) / 35-32-L00003</t>
  </si>
  <si>
    <t>CAS-11149025-DB2R7S</t>
  </si>
  <si>
    <t>//BEYDAĞ/////TR1/FDC/ÇAMLIK KÖYÜ TR-1 / 35-32-L00066</t>
  </si>
  <si>
    <t>CAS-11143488-JK369G</t>
  </si>
  <si>
    <t>//BEYDAĞ/////TR1/FDB/YAĞCILAR TR-1 / 35-32-L00034</t>
  </si>
  <si>
    <t>CAS-11120679-08HY6F</t>
  </si>
  <si>
    <t>//BEYDAĞ/////TR1/FDB/TOSUNLAR MERKEZ TR-1 / 35-32-L00038</t>
  </si>
  <si>
    <t>CAS-11119443-RFCZQ8</t>
  </si>
  <si>
    <t>//BEYDAĞ/////TR26/FDD/TR-26 / 35-32-L00026</t>
  </si>
  <si>
    <t>CAS-11119322-268HSR</t>
  </si>
  <si>
    <t>//BEYDAĞ/////TR26/FDA/TR-26 / 35-32-L00026</t>
  </si>
  <si>
    <t>CAS-11111514-Q9YKDL</t>
  </si>
  <si>
    <t>//BEYDAĞ/////TR1/FDC/MUTAFLAR OKUL ÖNÜ TR-1 / 35-32-L00070</t>
  </si>
  <si>
    <t>CAS-11109072-P1GBDP</t>
  </si>
  <si>
    <t>//BEYDAĞ/////TR1/FDA/TOSUNLAR MERKEZ TR-1 / 35-32-L00038</t>
  </si>
  <si>
    <t>CAS-11108848-H7CHX0</t>
  </si>
  <si>
    <t>//BEYDAĞ/////TR1/TÜMÜ/ÇAMLIK KÖYÜ TR-1 / 35-32-L00066</t>
  </si>
  <si>
    <t>CAS-11108315-2KHH1H</t>
  </si>
  <si>
    <t>//BEYDAĞ/////TR2/FDA/YEŞİLKÖY ÇİFTLİK MAHALLESİ TR / 35-32-L00055</t>
  </si>
  <si>
    <t>CAS-11107572-DVCX1Y</t>
  </si>
  <si>
    <t>//KİRAZ/////TR3/FDB/YAĞLAR YAYLA TR-3 / 35-31-L00040</t>
  </si>
  <si>
    <t>CAS-11107534-NTLNZ3</t>
  </si>
  <si>
    <t>//BEYDAĞ/////TR1/FDA/MUTAFLAR OKUL ÖNÜ TR-1 / 35-32-L00070</t>
  </si>
  <si>
    <t>CAS-11104483-JTHSYT</t>
  </si>
  <si>
    <t>//BEYDAĞ/////TR1/FDC/ADAKÜRE KÖYÜ TR-1 / 35-32-L00027</t>
  </si>
  <si>
    <t>CAS-11102073-754CXF</t>
  </si>
  <si>
    <t>//BEYDAĞ/////TR2/FDB/YAĞCILAR OVA AYDOĞDU TR-2 / 35-32-L00037</t>
  </si>
  <si>
    <t>CAS-11101632-BHKR9Q</t>
  </si>
  <si>
    <t>//BEYDAĞ/////TR2/FDA/YAĞCILAR OVA AYDOĞDU TR-2 / 35-32-L00037</t>
  </si>
  <si>
    <t>CAS-11101565-GXTK7C</t>
  </si>
  <si>
    <t>//BEYDAĞ/////TR4/FDA/YUKARIAKTEPE DERELİLER TR-4 / 35-32-L00075</t>
  </si>
  <si>
    <t>CAS-11096395-4R2TCR</t>
  </si>
  <si>
    <t>CAS-11078061-80QDGW</t>
  </si>
  <si>
    <t>//BEYDAĞ/////TR3/FDC/YEŞİLTEPE YONUÇ TR-3 / 35-32-L00050</t>
  </si>
  <si>
    <t>CAS-11076741-RQXKNJ</t>
  </si>
  <si>
    <t>CAS-11076456-6ZMS9K</t>
  </si>
  <si>
    <t>//BEYDAĞ/////TR2/FDD/YEŞİLTEPE TUTAK MAH. TR-2 / 35-32-L00049</t>
  </si>
  <si>
    <t>CAS-11067666-SHNMM3</t>
  </si>
  <si>
    <t>//BEYDAĞ/////TR4/FDA/EĞRİDERE ÇAMRAK TR-4 / 35-32-L00045</t>
  </si>
  <si>
    <t>CAS-11060570-N1W6J9</t>
  </si>
  <si>
    <t>//BEYDAĞ/////TR5/FDB/EĞRİDERE ÇAMLI BURUN TR-5 / 35-32-L00046</t>
  </si>
  <si>
    <t>CAS-11044399-KZ19JR</t>
  </si>
  <si>
    <t>CAS-11043143-FSHSCS</t>
  </si>
  <si>
    <t>CAS-11042683-F0Y3P3</t>
  </si>
  <si>
    <t>//BEYDAĞ/////TR3/FDA/YAĞCILAR OVA TR-3 / 35-32-L00035</t>
  </si>
  <si>
    <t>CAS-11042292-WDG0VV</t>
  </si>
  <si>
    <t>CAS-11039565-KK0RG1</t>
  </si>
  <si>
    <t>//BEYDAĞ/////TR5/FDB/HALIKÖY OVACIK TR-5 / 35-32-L00126</t>
  </si>
  <si>
    <t>CAS-11036794-Y1RS78</t>
  </si>
  <si>
    <t>//KİRAZ/////TR2/FDA/YAĞLAR OVA SOKAK TR-2 / 35-31-L00044</t>
  </si>
  <si>
    <t>CAS-11036211-P52JXG</t>
  </si>
  <si>
    <t>//BEYDAĞ/////TR4/FDB/HALIKÖY OVACIK MAH. TR-4 / 35-32-L00125</t>
  </si>
  <si>
    <t>CAS-11035592-MSBJLT</t>
  </si>
  <si>
    <t>//BEYDAĞ/////TR6/FDB/EĞRİDERE KOKARCA TR-6 / 35-32-L00082</t>
  </si>
  <si>
    <t>CAS-11034240-RVW3QY</t>
  </si>
  <si>
    <t>CAS-11029008-CBC8VK</t>
  </si>
  <si>
    <t>//BEYDAĞ/////TR1/FDB/MUTAFLAR OKUL ÖNÜ TR-1 / 35-32-L00070</t>
  </si>
  <si>
    <t>CAS-11028882-V1RNMB</t>
  </si>
  <si>
    <t>//BEYDAĞ/////TR6/FDA/EĞRİDERE KOKARCA TR-6 / 35-32-L00082</t>
  </si>
  <si>
    <t>CAS-11021741-GCQSTZ</t>
  </si>
  <si>
    <t>CAS-11012248-6C7KKL</t>
  </si>
  <si>
    <t>//BEYDAĞ/////TR1/FDA/ÇOMAKLAR KÖYÜ TR-1 / 35-32-L00077</t>
  </si>
  <si>
    <t>CAS-11012244-2WTGZC</t>
  </si>
  <si>
    <t>//BEYDAĞ/////TR7/FDC/TR-7 (KURTULUŞ PARKI KABİN) / 35-32-L00007</t>
  </si>
  <si>
    <t>CAS-11296951-V0WY6P</t>
  </si>
  <si>
    <t>M-529 / 35-02-M00529/B/M-529 / 35-02-M00529</t>
  </si>
  <si>
    <t>CAS-11292310-WT06Q3</t>
  </si>
  <si>
    <t>K-2929 / 35-02-K02929/A/K-2929 / 35-02-K02929</t>
  </si>
  <si>
    <t>CAS-11290137-LLL647</t>
  </si>
  <si>
    <t>M-246 / 35-02-M00246/A/M-246 / 35-02-M00246</t>
  </si>
  <si>
    <t>CAS-11289412-49CFMT</t>
  </si>
  <si>
    <t>M-275 / 35-02-M00275/TÜMÜ/M-275 / 35-02-M00275</t>
  </si>
  <si>
    <t>CAS-11287502-K68LX4</t>
  </si>
  <si>
    <t>K-15 / 35-02-K00015/TÜMÜ/K-15 / 35-02-K00015</t>
  </si>
  <si>
    <t>CAS-11287414-TY2ZP5</t>
  </si>
  <si>
    <t>K-1341 / 35-02-K01341/T/K-1341 / 35-02-K01341</t>
  </si>
  <si>
    <t>CAS-11286182-CBZSSP</t>
  </si>
  <si>
    <t>K-2964 / 35-02-K02964/D/K-2964 / 35-02-K02964</t>
  </si>
  <si>
    <t>CAS-11285116-WNQD4R</t>
  </si>
  <si>
    <t>M-286 / 35-02-M00286/A/M-286 / 35-02-M00286</t>
  </si>
  <si>
    <t>CAS-11284701-MJG8LG</t>
  </si>
  <si>
    <t>M-32 / 35-02-M00032/A/M-32 / 35-02-M00032</t>
  </si>
  <si>
    <t>CAS-11284479-HQFBDX</t>
  </si>
  <si>
    <t>M-873 / 35-02-M00873/TÜMÜ/M-873 / 35-02-M00873</t>
  </si>
  <si>
    <t>CAS-11283779-9MWDWY</t>
  </si>
  <si>
    <t>M-1662 / 35-02-M01662/B/M-1662 / 35-02-M01662</t>
  </si>
  <si>
    <t>CAS-11283397-NV6F33</t>
  </si>
  <si>
    <t>K-901 / 35-02-K00901/A/K-901 / 35-02-K00901</t>
  </si>
  <si>
    <t>CAS-11278718-TS6LCQ</t>
  </si>
  <si>
    <t>K-4363 / 35-02-K04363/C/K-4363 / 35-02-K04363</t>
  </si>
  <si>
    <t>CAS-11277744-YCXN3P</t>
  </si>
  <si>
    <t>K-1698 / 35-02-K01698/D/K-1698 / 35-02-K01698</t>
  </si>
  <si>
    <t>CAS-11273351-YRF9F9</t>
  </si>
  <si>
    <t>M-423 / 35-02-M00423/TÜMÜ/M-423 / 35-02-M00423</t>
  </si>
  <si>
    <t>CAS-11273125-KMCSLF</t>
  </si>
  <si>
    <t>M-367 / 35-02-M00367/H/M-367 / 35-02-M00367</t>
  </si>
  <si>
    <t>CAS-11272191-3D30KS</t>
  </si>
  <si>
    <t>K-1316 / 35-04-K01316/T/K-1316 / 35-04-K01316</t>
  </si>
  <si>
    <t>CAS-11266604-Y3Y41L</t>
  </si>
  <si>
    <t>M-423 / 35-02-M00423/IŞIK-1/M-423 / 35-02-M00423</t>
  </si>
  <si>
    <t>CAS-11266043-CCC9VS</t>
  </si>
  <si>
    <t>M-337 / 35-02-M00337/D/M-337 / 35-02-M00337</t>
  </si>
  <si>
    <t>CAS-11265030-XT2M96</t>
  </si>
  <si>
    <t>CAS-11264826-8GDRHS</t>
  </si>
  <si>
    <t>K-2398 / 35-02-K02398/TÜMÜ/K-2398 / 35-02-K02398</t>
  </si>
  <si>
    <t>CAS-11262696-K7TYQS</t>
  </si>
  <si>
    <t>CAS-11261037-R774R4</t>
  </si>
  <si>
    <t>K-610 / 35-02-K00610/A/K-610 / 35-02-K00610</t>
  </si>
  <si>
    <t>CAS-11257196-SZSVZY</t>
  </si>
  <si>
    <t>K-3757 / 35-02-K03757/R/K-3757 / 35-02-K03757</t>
  </si>
  <si>
    <t>CAS-11248329-5TD8HZ</t>
  </si>
  <si>
    <t>M-13 / 35-02-M00013/D-A/M-13 / 35-02-M00013</t>
  </si>
  <si>
    <t>CAS-11247667-34X0JM</t>
  </si>
  <si>
    <t>K-175 / 35-02-K00175/F/K-175 / 35-02-K00175</t>
  </si>
  <si>
    <t>CAS-11246408-PZSQL8</t>
  </si>
  <si>
    <t>K-15 / 35-02-K00015/A/K-15 / 35-02-K00015</t>
  </si>
  <si>
    <t>CAS-11241089-N2P9ZQ</t>
  </si>
  <si>
    <t>M-331 / 35-02-M00331/C/M-331 / 35-02-M00331</t>
  </si>
  <si>
    <t>CAS-11237316-J81V77</t>
  </si>
  <si>
    <t>K-1655 / 35-02-K01655/TÜMÜ/K-1655 / 35-02-K01655</t>
  </si>
  <si>
    <t>CAS-11237050-BQ53XM</t>
  </si>
  <si>
    <t>M-1850 ÇİÇEKLİ TR-1 / 35-02-M01850/F/M-1850 ÇİÇEKLİ TR-1 / 35-02-M01850</t>
  </si>
  <si>
    <t>CAS-11236200-G4QWVC</t>
  </si>
  <si>
    <t>K-150 / 35-02-K00150/F/K-150 / 35-02-K00150</t>
  </si>
  <si>
    <t>CAS-11232707-M297J7</t>
  </si>
  <si>
    <t>K-4161 / 35-02-K04161/D/K-4161 / 35-02-K04161</t>
  </si>
  <si>
    <t>CAS-11229714-S06R5T</t>
  </si>
  <si>
    <t>M-1146 / 35-02-M01146/TÜMÜ/M-1146 / 35-02-M01146</t>
  </si>
  <si>
    <t>CAS-11227322-3Y7N5S</t>
  </si>
  <si>
    <t>K-4491 LAKA TR-2 / 35-02-K04491/A/K-4491 LAKA TR-2 / 35-02-K04491</t>
  </si>
  <si>
    <t>CAS-11222706-DDYMF2</t>
  </si>
  <si>
    <t>CAS-11219651-82DHPW</t>
  </si>
  <si>
    <t>K-4360 / 35-02-K04360/TÜMÜ/K-4360 / 35-02-K04360</t>
  </si>
  <si>
    <t>CAS-11217654-3VC1FH</t>
  </si>
  <si>
    <t>K-198 / 35-02-K00198/C-D/K-198 / 35-02-K00198</t>
  </si>
  <si>
    <t>CAS-11217236-PV5FLL</t>
  </si>
  <si>
    <t>K-3040 / 35-02-K03040/TÜMÜ/K-3040 / 35-02-K03040</t>
  </si>
  <si>
    <t>CAS-11216744-JVRZ9F</t>
  </si>
  <si>
    <t>M-1212 / 35-02-M01212/E/M-1212 / 35-02-M01212</t>
  </si>
  <si>
    <t>CAS-11216523-00QMSV</t>
  </si>
  <si>
    <t>M-317 / 35-02-M00317/TÜMÜ/M-317 / 35-02-M00317</t>
  </si>
  <si>
    <t>CAS-11213756-T28BNP</t>
  </si>
  <si>
    <t>K-612 / 35-02-K00612/A/K-612 / 35-02-K00612</t>
  </si>
  <si>
    <t>CAS-11209605-DQ900W</t>
  </si>
  <si>
    <t>K-2909 / 35-02-K02909/A/K-2909 / 35-02-K02909</t>
  </si>
  <si>
    <t>CAS-11208127-SCL4K5</t>
  </si>
  <si>
    <t>K-1684 / 35-02-K01684/C/K-1684 / 35-02-K01684</t>
  </si>
  <si>
    <t>CAS-11207764-DX1L4V</t>
  </si>
  <si>
    <t>K-1081 / 35-02-K01081/D/K-1081 / 35-02-K01081</t>
  </si>
  <si>
    <t>CAS-11204313-7V0Z7H</t>
  </si>
  <si>
    <t>K-2823 / 35-02-K02823/A-C/K-2823 / 35-02-K02823</t>
  </si>
  <si>
    <t>CAS-11203423-38C57V</t>
  </si>
  <si>
    <t>CAS-11202396-B78Y8L</t>
  </si>
  <si>
    <t>CAS-11201766-46QMDZ</t>
  </si>
  <si>
    <t>K-2922 / 35-02-K02922/B/K-2922 / 35-02-K02922</t>
  </si>
  <si>
    <t>CAS-11199950-4RVK5F</t>
  </si>
  <si>
    <t>K-435 / 35-02-K00435/B/K-435 / 35-02-K00435</t>
  </si>
  <si>
    <t>CAS-11199258-ZKK7YB</t>
  </si>
  <si>
    <t>K-405 / 35-02-K00405/TÜMÜ/K-405 / 35-02-K00405</t>
  </si>
  <si>
    <t>CAS-11199144-ZQJNCP</t>
  </si>
  <si>
    <t>K-198 / 35-02-K00198/TÜMÜ/K-198 / 35-02-K00198</t>
  </si>
  <si>
    <t>CAS-11198940-JCH1WM</t>
  </si>
  <si>
    <t>K-3772 / 35-02-K03772/C/K-3772 / 35-02-K03772</t>
  </si>
  <si>
    <t>CAS-11198717-QVD96D</t>
  </si>
  <si>
    <t>M-239 / 35-02-M00239/T/M-239 / 35-02-M00239</t>
  </si>
  <si>
    <t>CAS-11198636-H5YC4L</t>
  </si>
  <si>
    <t>CAS-11197528-TTVCB5</t>
  </si>
  <si>
    <t>K-3092 / 35-02-K03092/TÜMÜ/K-3092 / 35-02-K03092</t>
  </si>
  <si>
    <t>CAS-11194483-ZXQK28</t>
  </si>
  <si>
    <t>K-3662 / 35-02-K03662/TÜMÜ/K-3662 / 35-02-K03662</t>
  </si>
  <si>
    <t>CAS-11190185-6BN9J0</t>
  </si>
  <si>
    <t>M-1855 YAKAKÖY TR-6 / 35-02-M01855/A/M-1855 YAKAKÖY TR-6 / 35-02-M01855</t>
  </si>
  <si>
    <t>CAS-11189742-05NWTN</t>
  </si>
  <si>
    <t>K-3332 / 35-02-K03332/TÜMÜ/K-3332 / 35-02-K03332</t>
  </si>
  <si>
    <t>CAS-11189156-K10GQ9</t>
  </si>
  <si>
    <t>CAS-11188946-0QSZZH</t>
  </si>
  <si>
    <t>M-236 / 35-02-M00236/A/M-236 / 35-02-M00236</t>
  </si>
  <si>
    <t>CAS-11188615-8RSHHM</t>
  </si>
  <si>
    <t>K-1684 / 35-02-K01684/H/K-1684 / 35-02-K01684</t>
  </si>
  <si>
    <t>CAS-11188377-HM83WC</t>
  </si>
  <si>
    <t>K-3124 LAKA TR-1 / 35-02-K03124/A/K-3124 LAKA TR-1 / 35-02-K03124</t>
  </si>
  <si>
    <t>CAS-11182767-4863XL</t>
  </si>
  <si>
    <t>K-3292 NATATEKS / 35-02-K03292Ö/TÜMÜ/K-3292 NATATEKS / 35-02-K03292Ö</t>
  </si>
  <si>
    <t>CAS-11182700-T41DBR</t>
  </si>
  <si>
    <t>M-236 / 35-02-M00236/TÜMÜ/M-236 / 35-02-M00236</t>
  </si>
  <si>
    <t>CAS-11182541-TP4GHQ</t>
  </si>
  <si>
    <t>M-1826 / 35-02-M01826/G-A-T/M-1826 / 35-02-M01826</t>
  </si>
  <si>
    <t>CAS-11182528-LWXP60</t>
  </si>
  <si>
    <t>M-1563 / 35-02-K01563/A-B-C-D-H/M-1563 / 35-02-K01563</t>
  </si>
  <si>
    <t>CAS-11181193-7HGPDZ</t>
  </si>
  <si>
    <t>K-3887 / 35-02-K03887/B/K-3887 / 35-02-K03887</t>
  </si>
  <si>
    <t>CAS-11181150-B1B1HZ</t>
  </si>
  <si>
    <t>K-1375 TÜRK TELEKOM / 35-04-K01375Ö/B/K-1375 TÜRK TELEKOM / 35-04-K01375Ö</t>
  </si>
  <si>
    <t>CAS-11180951-R43JT7</t>
  </si>
  <si>
    <t>M-1850 ÇİÇEKLİ TR-1 / 35-02-M01850/A/M-1850 ÇİÇEKLİ TR-1 / 35-02-M01850</t>
  </si>
  <si>
    <t>CAS-11180730-H6MHVZ</t>
  </si>
  <si>
    <t>K-255 / 35-02-K00255/A-B/K-255 / 35-02-K00255</t>
  </si>
  <si>
    <t>CAS-11178638-9SHBL3</t>
  </si>
  <si>
    <t>K-3891 / 35-02-K03891/D/K-3891 / 35-02-K03891</t>
  </si>
  <si>
    <t>CAS-11178083-K8T0JN</t>
  </si>
  <si>
    <t>CAS-11177994-C5BC63</t>
  </si>
  <si>
    <t>CAS-11177839-NJHZ6L</t>
  </si>
  <si>
    <t>CAS-11176173-NSHKRV</t>
  </si>
  <si>
    <t>K-2929 / 35-02-K02929/B/K-2929 / 35-02-K02929</t>
  </si>
  <si>
    <t>CAS-11174662-6H7ZDF</t>
  </si>
  <si>
    <t>CAS-11174005-S4XHW9</t>
  </si>
  <si>
    <t>K-2929 / 35-02-K02929/G/K-2929 / 35-02-K02929</t>
  </si>
  <si>
    <t>CAS-11173891-68H5K9</t>
  </si>
  <si>
    <t>CAS-11173154-9CV95L</t>
  </si>
  <si>
    <t>K-1526 / 35-02-K01526/D/K-1526 / 35-02-K01526</t>
  </si>
  <si>
    <t>CAS-11173015-70DSKV</t>
  </si>
  <si>
    <t>CAS-11171000-8VXJTX</t>
  </si>
  <si>
    <t>CAS-11169473-9JP387</t>
  </si>
  <si>
    <t>K-4266 / 35-02-K04266/B/K-4266 / 35-02-K04266</t>
  </si>
  <si>
    <t>CAS-11165667-32YYBQ</t>
  </si>
  <si>
    <t>K-3900 / 35-02-K03900/C/K-3900 / 35-02-K03900</t>
  </si>
  <si>
    <t>CAS-11164296-NL0846</t>
  </si>
  <si>
    <t>K-1075 / 35-02-K01075/TÜMÜ/K-1075 / 35-02-K01075</t>
  </si>
  <si>
    <t>CAS-11164082-8HZDP2</t>
  </si>
  <si>
    <t>K-2979 / 35-02-K02979/TÜMÜ/K-2979 / 35-02-K02979</t>
  </si>
  <si>
    <t>CAS-11163643-9N6DHG</t>
  </si>
  <si>
    <t>K-304 / 35-02-K00304/B/K-304 / 35-02-K00304</t>
  </si>
  <si>
    <t>CAS-11162743-52B3FM</t>
  </si>
  <si>
    <t>K-3889 / 35-02-K03889/A/K-3889 / 35-02-K03889</t>
  </si>
  <si>
    <t>CAS-11160070-KYHG6G</t>
  </si>
  <si>
    <t>K-697 / 35-02-K00697/B/K-697 / 35-02-K00697</t>
  </si>
  <si>
    <t>CAS-11155353-GJ83X9</t>
  </si>
  <si>
    <t>M-267 / 35-14-M00267/B/M-267 / 35-14-M00267</t>
  </si>
  <si>
    <t>CAS-11154299-VHN0VD</t>
  </si>
  <si>
    <t>K-4248 / 35-02-K04248/B/K-4248 / 35-02-K04248</t>
  </si>
  <si>
    <t>CAS-11152710-LLYTV0</t>
  </si>
  <si>
    <t>K-3891 / 35-02-K03891/B-G/K-3891 / 35-02-K03891</t>
  </si>
  <si>
    <t>CAS-11152455-FWXTMW</t>
  </si>
  <si>
    <t>M-1057 / 35-02-M01057/T/M-1057 / 35-02-M01057</t>
  </si>
  <si>
    <t>CAS-11152027-9HPC8F</t>
  </si>
  <si>
    <t>K-1546 / 35-02-K01546/D/K-1546 / 35-02-K01546</t>
  </si>
  <si>
    <t>CAS-11151255-PBDCF1</t>
  </si>
  <si>
    <t>K-1546 / 35-02-K01546/B/K-1546 / 35-02-K01546</t>
  </si>
  <si>
    <t>CAS-11146547-BYPRZD</t>
  </si>
  <si>
    <t>CAS-11146368-H3MBWC</t>
  </si>
  <si>
    <t>M-1055 / 35-02-M01055/B-C/M-1055 / 35-02-M01055</t>
  </si>
  <si>
    <t>CAS-11143445-PWTR54</t>
  </si>
  <si>
    <t>CAS-11141501-YKB5TG</t>
  </si>
  <si>
    <t>K-938 / 35-02-K00938/D/K-938 / 35-02-K00938</t>
  </si>
  <si>
    <t>CAS-11141450-5HC3Z2</t>
  </si>
  <si>
    <t>M-1081Ö / 35-02-M01081Ö/D/M-1081Ö / 35-02-M01081Ö</t>
  </si>
  <si>
    <t>CAS-11141085-ZS2FW4</t>
  </si>
  <si>
    <t>M-1424 / 35-02-M01424/TÜMÜ/M-1424 / 35-02-M01424</t>
  </si>
  <si>
    <t>CAS-11138655-26K899</t>
  </si>
  <si>
    <t>K-3332 / 35-02-K03332/D/K-3332 / 35-02-K03332</t>
  </si>
  <si>
    <t>CAS-11136491-ZSDGFB</t>
  </si>
  <si>
    <t>K-1213 / 35-02-K01213/A/K-1213 / 35-02-K01213</t>
  </si>
  <si>
    <t>CAS-11135125-LRFTH9</t>
  </si>
  <si>
    <t>M-1138 / 35-02-M01138/SP/DP/M-1138 / 35-02-M01138</t>
  </si>
  <si>
    <t>CAS-11133288-QRNTH6</t>
  </si>
  <si>
    <t>K-287 / 35-02-K00287/TÜMÜ/K-287 / 35-02-K00287</t>
  </si>
  <si>
    <t>CAS-11132834-R1G62L</t>
  </si>
  <si>
    <t>K-905 / 35-02-K00905/G/K-905 / 35-02-K00905</t>
  </si>
  <si>
    <t>CAS-11132353-MTN36Q</t>
  </si>
  <si>
    <t>M-192 / 35-02-M00192/TÜMÜ/M-192 / 35-02-M00192</t>
  </si>
  <si>
    <t>CAS-11131510-K1DXJ8</t>
  </si>
  <si>
    <t>K-175 / 35-02-K00175/B/K-175 / 35-02-K00175</t>
  </si>
  <si>
    <t>CAS-11125669-T6QGM3</t>
  </si>
  <si>
    <t>K-2661 / 35-02-K02661/E/K-2661 / 35-02-K02661</t>
  </si>
  <si>
    <t>CAS-11125408-G2HVSX</t>
  </si>
  <si>
    <t>CAS-11124530-W35769</t>
  </si>
  <si>
    <t>M-488 / 35-02-M00488/A/M-488 / 35-02-M00488</t>
  </si>
  <si>
    <t>CAS-11122852-KZDR3D</t>
  </si>
  <si>
    <t>K-1496 / 35-02-K01496/TÜMÜ/K-1496 / 35-02-K01496</t>
  </si>
  <si>
    <t>CAS-11122512-FCKZ6V</t>
  </si>
  <si>
    <t>M-335 / 35-02-M00335/A/M-335 / 35-02-M00335</t>
  </si>
  <si>
    <t>CAS-11120798-4TVSXQ</t>
  </si>
  <si>
    <t>CAS-11120631-KTCLSX</t>
  </si>
  <si>
    <t>K-2534 / 35-02-K02534/TÜMÜ/K-2534 / 35-02-K02534</t>
  </si>
  <si>
    <t>CAS-11120434-ZLGVYP</t>
  </si>
  <si>
    <t>K-2953 / 35-02-K02953/B/K-2953 / 35-02-K02953</t>
  </si>
  <si>
    <t>CAS-11120349-V51LT0</t>
  </si>
  <si>
    <t>M-1120 / 35-02-M01120/A/M-1120 / 35-02-M01120</t>
  </si>
  <si>
    <t>CAS-11119751-BH14PD</t>
  </si>
  <si>
    <t>K-4376 / 35-02-K04376/D/K-4376 / 35-02-K04376</t>
  </si>
  <si>
    <t>CAS-11119602-BHYP91</t>
  </si>
  <si>
    <t>K-1081 / 35-02-K01081/F/K-1081 / 35-02-K01081</t>
  </si>
  <si>
    <t>CAS-11119596-BDW3G3</t>
  </si>
  <si>
    <t>K-2759 / 35-02-K02759/A/K-2759 / 35-02-K02759</t>
  </si>
  <si>
    <t>CAS-11118424-98F45X</t>
  </si>
  <si>
    <t>K-656 / 35-02-K00656/TÜMÜ/K-656 / 35-02-K00656</t>
  </si>
  <si>
    <t>CAS-11106891-1PWJGJ</t>
  </si>
  <si>
    <t>M-1474 / 35-02-M01474/E/M-1474 / 35-02-M01474</t>
  </si>
  <si>
    <t>CAS-11102087-N8P060</t>
  </si>
  <si>
    <t>K-963 / 35-02-K00963/C/K-963 / 35-02-K00963</t>
  </si>
  <si>
    <t>CAS-11101437-J1S2Q2</t>
  </si>
  <si>
    <t>K-1710 / 35-02-K01710/D/K-1710 / 35-02-K01710</t>
  </si>
  <si>
    <t>CAS-11101168-9ZVW53</t>
  </si>
  <si>
    <t>CAS-11101054-65YFFP</t>
  </si>
  <si>
    <t>K-4019 / 35-02-K04019/TÜMÜ/K-4019 / 35-02-K04019</t>
  </si>
  <si>
    <t>CAS-11100828-CVCFFR</t>
  </si>
  <si>
    <t>K-175 / 35-02-K00175/A/K-175 / 35-02-K00175</t>
  </si>
  <si>
    <t>CAS-11100694-7TQD5M</t>
  </si>
  <si>
    <t>K-175 / 35-02-K00175/H/K-175 / 35-02-K00175</t>
  </si>
  <si>
    <t>CAS-11099649-YFV8HK</t>
  </si>
  <si>
    <t>K-1757 / 35-02-K01757/A/K-1757 / 35-02-K01757</t>
  </si>
  <si>
    <t>CAS-11096187-KLNS8R</t>
  </si>
  <si>
    <t>K-4215 / 35-02-K04215/TÜMÜ/K-4215 / 35-02-K04215</t>
  </si>
  <si>
    <t>CAS-11094118-H5R1RM</t>
  </si>
  <si>
    <t>M-1350 / 35-02-M01350/A/M-1350 / 35-02-M01350</t>
  </si>
  <si>
    <t>CAS-11090918-1R6PLQ</t>
  </si>
  <si>
    <t>K-4795 (YATIRIM REZERVE) / 35-02-K04795/TÜMÜ/K-4795 (YATIRIM REZERVE) / 35-02-K04795</t>
  </si>
  <si>
    <t>CAS-11090697-7CJN7Y</t>
  </si>
  <si>
    <t>K-4498 / 35-02-K04498/TÜMÜ/K-4498 / 35-02-K04498</t>
  </si>
  <si>
    <t>CAS-11090670-Y1VTW5</t>
  </si>
  <si>
    <t>K-4240 / 35-02-K04240/A/K-4240 / 35-02-K04240</t>
  </si>
  <si>
    <t>CAS-11088306-T2NY06</t>
  </si>
  <si>
    <t>CAS-11086420-5W6NZJ</t>
  </si>
  <si>
    <t>M-2075 (YATIRIM REZERVE) / 35-02-M02075/C/M-2075 (YATIRIM REZERVE) / 35-02-M02075</t>
  </si>
  <si>
    <t>CAS-11086367-83DPTR</t>
  </si>
  <si>
    <t>K-1684 / 35-02-K01684/TÜMÜ/K-1684 / 35-02-K01684</t>
  </si>
  <si>
    <t>CAS-11085925-7C15BB</t>
  </si>
  <si>
    <t>K-345 / 35-02-K00345/C-D/K-345 / 35-02-K00345</t>
  </si>
  <si>
    <t>CAS-11085910-WBJNNW</t>
  </si>
  <si>
    <t>K-3649 / 35-02-K03649/TÜMÜ/K-3649 / 35-02-K03649</t>
  </si>
  <si>
    <t>CAS-11085650-TYHX33</t>
  </si>
  <si>
    <t>M-192 / 35-02-M00192/A/M-192 / 35-02-M00192</t>
  </si>
  <si>
    <t>CAS-11085261-QK8M51</t>
  </si>
  <si>
    <t>K-696 / 35-02-K00696/A/K-696 / 35-02-K00696</t>
  </si>
  <si>
    <t>CAS-11081693-DY8G6X</t>
  </si>
  <si>
    <t>K-3095 / 35-02-K03095/TÜMÜ/K-3095 / 35-02-K03095</t>
  </si>
  <si>
    <t>CAS-11079706-FMP02P</t>
  </si>
  <si>
    <t>K-3517 / 35-02-K03517/B/K-3517 / 35-02-K03517</t>
  </si>
  <si>
    <t>CAS-11079244-MRYMV1</t>
  </si>
  <si>
    <t>M-172 / 35-02-M00172/C/M-172 / 35-02-M00172</t>
  </si>
  <si>
    <t>CAS-11075620-H9Z8H6</t>
  </si>
  <si>
    <t>K-3757 / 35-02-K03757/TÜMÜ/K-3757 / 35-02-K03757</t>
  </si>
  <si>
    <t>CAS-11073574-X1JTG2</t>
  </si>
  <si>
    <t>K-339 / 35-02-K00339/A/K-339 / 35-02-K00339</t>
  </si>
  <si>
    <t>CAS-11073472-2HGNJH</t>
  </si>
  <si>
    <t>M-529 / 35-02-M00529/D/M-529 / 35-02-M00529</t>
  </si>
  <si>
    <t>CAS-11072536-WB0TQC</t>
  </si>
  <si>
    <t>CAS-11072116-MHWXPY</t>
  </si>
  <si>
    <t>M-427 / 35-02-M00427/A/M-427 / 35-02-M00427</t>
  </si>
  <si>
    <t>CAS-11071097-8FYD31</t>
  </si>
  <si>
    <t>K-3979 / 35-02-K03979/C/K-3979 / 35-02-K03979</t>
  </si>
  <si>
    <t>CAS-11068845-JC6LJ1</t>
  </si>
  <si>
    <t>CAS-11061900-Y1N7ML</t>
  </si>
  <si>
    <t>CAS-11059890-6HYKGB</t>
  </si>
  <si>
    <t>K-1984 / 35-02-K01984/A/K-1984 / 35-02-K01984</t>
  </si>
  <si>
    <t>CAS-11058973-NBLR25</t>
  </si>
  <si>
    <t>K-1282 / 35-02-K01282/TÜMÜ/K-1282 / 35-02-K01282</t>
  </si>
  <si>
    <t>CAS-11058400-ZG8XKZ</t>
  </si>
  <si>
    <t>CAS-11058333-M02LDG</t>
  </si>
  <si>
    <t>K-929 / 35-02-K00929/C/K-929 / 35-02-K00929</t>
  </si>
  <si>
    <t>CAS-11056887-LGVTND</t>
  </si>
  <si>
    <t>M-19 / 35-02-M00019/A/M-19 / 35-02-M00019</t>
  </si>
  <si>
    <t>CAS-11053552-YNG4D0</t>
  </si>
  <si>
    <t>K-892 / 35-02-K00892/A/K-892 / 35-02-K00892</t>
  </si>
  <si>
    <t>CAS-11052313-MB2CLP</t>
  </si>
  <si>
    <t>CAS-11049540-L5K5GX</t>
  </si>
  <si>
    <t>K-3183 / 35-02-K03183/TÜMÜ/K-3183 / 35-02-K03183</t>
  </si>
  <si>
    <t>CAS-11048206-X7GYR6</t>
  </si>
  <si>
    <t>M-286 / 35-02-M00286/TÜMÜ/M-286 / 35-02-M00286</t>
  </si>
  <si>
    <t>CAS-11046469-7TLTB4</t>
  </si>
  <si>
    <t>K-1982 / 35-02-K01982/TÜMÜ/K-1982 / 35-02-K01982</t>
  </si>
  <si>
    <t>CAS-11046309-Y4R973</t>
  </si>
  <si>
    <t>CAS-11046307-BMW9J2</t>
  </si>
  <si>
    <t>K-4439 / 35-02-K04424/B/K-4439 / 35-02-K04424</t>
  </si>
  <si>
    <t>CAS-11042840-5QPPLT</t>
  </si>
  <si>
    <t>M-42 / 35-02-M00042/A/M-42 / 35-02-M00042</t>
  </si>
  <si>
    <t>CAS-11042816-TTH5B9</t>
  </si>
  <si>
    <t>K-697 / 35-02-K00697/D/K-697 / 35-02-K00697</t>
  </si>
  <si>
    <t>CAS-11042362-DTZRY3</t>
  </si>
  <si>
    <t>K-3045 / 35-02-K03045/D/K-3045 / 35-02-K03045</t>
  </si>
  <si>
    <t>CAS-11040510-HP7TTD</t>
  </si>
  <si>
    <t>K-673 / 35-02-K00673/B/K-673 / 35-02-K00673</t>
  </si>
  <si>
    <t>CAS-11039669-XQ02KJ</t>
  </si>
  <si>
    <t>K-3960 / 35-02-K03960/C/K-3960 / 35-02-K03960</t>
  </si>
  <si>
    <t>CAS-11039666-WYL95V</t>
  </si>
  <si>
    <t>K-434 / 35-02-K00434/f/K-434 / 35-02-K00434</t>
  </si>
  <si>
    <t>CAS-11039257-7WJK0N</t>
  </si>
  <si>
    <t>M-922 / 35-02-M00922/a/M-922 / 35-02-M00922</t>
  </si>
  <si>
    <t>CAS-11036842-8B6M0W</t>
  </si>
  <si>
    <t>M-1076 / 35-02-M01076/b/M-1076 / 35-02-M01076</t>
  </si>
  <si>
    <t>CAS-11035330-GLRTYH</t>
  </si>
  <si>
    <t>K-924 / 35-02-K00924/TÜMÜ/K-924 / 35-02-K00924</t>
  </si>
  <si>
    <t>CAS-11031209-JNB67V</t>
  </si>
  <si>
    <t>K-388 / 35-02-K00388/C/K-388 / 35-02-K00388</t>
  </si>
  <si>
    <t>CAS-11030340-FXKT76</t>
  </si>
  <si>
    <t>CAS-11029018-H43SLG</t>
  </si>
  <si>
    <t>K-339 / 35-02-K00339/D/K-339 / 35-02-K00339</t>
  </si>
  <si>
    <t>CAS-11028624-KTCJN8</t>
  </si>
  <si>
    <t>K-891 / 35-02-K00891/D/K-891 / 35-02-K00891</t>
  </si>
  <si>
    <t>CAS-11028242-MZ9WSC</t>
  </si>
  <si>
    <t>CAS-11026045-JW1HNH</t>
  </si>
  <si>
    <t>K-1675 / 35-02-K01675/C/K-1675 / 35-02-K01675</t>
  </si>
  <si>
    <t>CAS-11025310-YSYKSN</t>
  </si>
  <si>
    <t>M-1285 / 35-02-M01285/C/M-1285 / 35-02-M01285</t>
  </si>
  <si>
    <t>CAS-11023731-H56SMC</t>
  </si>
  <si>
    <t>CAS-11022075-2S7FFZ</t>
  </si>
  <si>
    <t>K-3649 / 35-02-K03649/A/K-3649 / 35-02-K03649</t>
  </si>
  <si>
    <t>CAS-11020039-YGKTGY</t>
  </si>
  <si>
    <t>CAS-11019263-M64BF0</t>
  </si>
  <si>
    <t>K-1078 / 35-02-K01078/E/K-1078 / 35-02-K01078</t>
  </si>
  <si>
    <t>CAS-11016273-V0KKDB</t>
  </si>
  <si>
    <t>K-2335 / 35-02-K02335/TÜMÜ/K-2335 / 35-02-K02335</t>
  </si>
  <si>
    <t>CAS-11013468-8N2GGV</t>
  </si>
  <si>
    <t>M-1293 / 35-02-M01293//M-1293 / 35-02-M01293</t>
  </si>
  <si>
    <t>CAS-11293689-98KBB8</t>
  </si>
  <si>
    <t>K-2709 / 35-03-K02709/FDB/K-2709 / 35-03-K02709</t>
  </si>
  <si>
    <t>CAS-11290642-96L0YS</t>
  </si>
  <si>
    <t>K-1105 / 35-03-K01105/FDA/K-1105 / 35-03-K01105</t>
  </si>
  <si>
    <t>CAS-11278755-4H299M</t>
  </si>
  <si>
    <t>K-1508 / 35-03-K01508//K-1508 / 35-03-K01508</t>
  </si>
  <si>
    <t>CAS-11277206-1TKBYK</t>
  </si>
  <si>
    <t>K-195 / 35-03-K00195/FDD/K-195 / 35-03-K00195</t>
  </si>
  <si>
    <t>CAS-11275783-JBX0H3</t>
  </si>
  <si>
    <t>K-2738 / 35-03-K02738/TÜMÜ/K-2738 / 35-03-K02738</t>
  </si>
  <si>
    <t>CAS-11273474-ZZJYRG</t>
  </si>
  <si>
    <t>K-3351 / 35-03-K03351/TÜMÜ/K-3351 / 35-03-K03351</t>
  </si>
  <si>
    <t>CAS-11272674-BNFFW4</t>
  </si>
  <si>
    <t>CAS-11272650-QCQPP2</t>
  </si>
  <si>
    <t>K-1338 / 35-03-K01338/FDA/K-1338 / 35-03-K01338</t>
  </si>
  <si>
    <t>CAS-11267089-WV5R8H</t>
  </si>
  <si>
    <t>M-328 / 35-03-M00328/FDB/M-328 / 35-03-M00328</t>
  </si>
  <si>
    <t>CAS-11262100-3T1X2S</t>
  </si>
  <si>
    <t>K-738 / 35-03-K00738/TÜMÜ/K-738 / 35-03-K00738</t>
  </si>
  <si>
    <t>CAS-11260898-GM9N8G</t>
  </si>
  <si>
    <t>K-2883 / 35-03-K02883//K-2883 / 35-03-K02883</t>
  </si>
  <si>
    <t>CAS-11260606-3BBM1G</t>
  </si>
  <si>
    <t>K-3086 / 35-03-K03086/FDCF/K-3086 / 35-03-K03086</t>
  </si>
  <si>
    <t>CAS-11259949-04RQ8M</t>
  </si>
  <si>
    <t>K-4494 / 35-03-K04494/FDG/K-4494 / 35-03-K04494</t>
  </si>
  <si>
    <t>CAS-11258404-52CXWZ</t>
  </si>
  <si>
    <t>M-1011 / 35-03-M01011/FDC/M-1011 / 35-03-M01011</t>
  </si>
  <si>
    <t>CAS-11257305-20M3HM</t>
  </si>
  <si>
    <t>M-980 / 35-03-M00980/FDD/M-980 / 35-03-M00980</t>
  </si>
  <si>
    <t>CAS-11245280-N873B8</t>
  </si>
  <si>
    <t>CAS-11238009-238CVP</t>
  </si>
  <si>
    <t>M-990 / 35-03-M00990/TÜMÜ/M-990 / 35-03-M00990</t>
  </si>
  <si>
    <t>CAS-11237813-NTGJHC</t>
  </si>
  <si>
    <t>M-969 / 35-03-M00969/TÜMÜ/M-969 / 35-03-M00969</t>
  </si>
  <si>
    <t>CAS-11236285-SPM560</t>
  </si>
  <si>
    <t>K-552 / 35-03-K00552/TÜMÜ/K-552 / 35-03-K00552</t>
  </si>
  <si>
    <t>CAS-11236068-2YFRCY</t>
  </si>
  <si>
    <t>K-4039 / 35-03-K04039/TÜMÜ/K-4039 / 35-03-K04039</t>
  </si>
  <si>
    <t>CAS-11235999-5GTWTV</t>
  </si>
  <si>
    <t>K-3375 / 35-03-K03375/TÜMÜ/K-3375 / 35-03-K03375</t>
  </si>
  <si>
    <t>CAS-11235759-G4FVVL</t>
  </si>
  <si>
    <t>K-998 / 35-01-K00998/FDBT/K-998 / 35-01-K00998</t>
  </si>
  <si>
    <t>CAS-11235511-0BM9DP</t>
  </si>
  <si>
    <t>K-1112 / 35-03-K01112/FDA/K-1112 / 35-03-K01112</t>
  </si>
  <si>
    <t>CAS-11228885-F4V7N9</t>
  </si>
  <si>
    <t>K-3351 / 35-03-K03351/FDA/K-3351 / 35-03-K03351</t>
  </si>
  <si>
    <t>CAS-11228435-GN2Z1G</t>
  </si>
  <si>
    <t>K-1648 / 35-03-K01648/TÜMÜ/K-1648 / 35-03-K01648</t>
  </si>
  <si>
    <t>CAS-11227318-M3RKBG</t>
  </si>
  <si>
    <t>K-475 / 35-03-K00475/FDA/K-475 / 35-03-K00475</t>
  </si>
  <si>
    <t>CAS-11227293-S12NDJ</t>
  </si>
  <si>
    <t>K-552 / 35-03-K00552/FDE/K-552 / 35-03-K00552</t>
  </si>
  <si>
    <t>CAS-11226947-4TPYD1</t>
  </si>
  <si>
    <t>M-994 / 35-03-M00994/FDCE/M-994 / 35-03-M00994</t>
  </si>
  <si>
    <t>CAS-11226595-MQGCPY</t>
  </si>
  <si>
    <t>K-1538 / 35-03-K01538/FDA/K-1538 / 35-03-K01538</t>
  </si>
  <si>
    <t>CAS-11223577-Z9WC30</t>
  </si>
  <si>
    <t>K-1338 / 35-03-K01338/FDB/K-1338 / 35-03-K01338</t>
  </si>
  <si>
    <t>CAS-11223109-BTR2N1</t>
  </si>
  <si>
    <t>K-4404 / 35-03-K04404/FDA/K-4404 / 35-03-K04404</t>
  </si>
  <si>
    <t>CAS-11219951-NTF35V</t>
  </si>
  <si>
    <t>K-3437 / 35-03-K03437/FDC/K-3437 / 35-03-K03437</t>
  </si>
  <si>
    <t>CAS-11219612-YD98VN</t>
  </si>
  <si>
    <t>K-3209 / 35-03-K03209/FDA/K-3209 / 35-03-K03209</t>
  </si>
  <si>
    <t>CAS-11217791-W6DDX7</t>
  </si>
  <si>
    <t>M-994 / 35-03-M00994/FDD/M-994 / 35-03-M00994</t>
  </si>
  <si>
    <t>CAS-11217668-K2M7C7</t>
  </si>
  <si>
    <t>K-552 / 35-03-K00552/FDC/K-552 / 35-03-K00552</t>
  </si>
  <si>
    <t>CAS-11216716-K5NW9D</t>
  </si>
  <si>
    <t>K-3086 / 35-03-K03086/FDE/K-3086 / 35-03-K03086</t>
  </si>
  <si>
    <t>CAS-11216551-0YX029</t>
  </si>
  <si>
    <t>K-3086 / 35-03-K03086/FDAB/K-3086 / 35-03-K03086</t>
  </si>
  <si>
    <t>CAS-11215188-PKQLHL</t>
  </si>
  <si>
    <t>K-3086 / 35-03-K03086/FDB/K-3086 / 35-03-K03086</t>
  </si>
  <si>
    <t>CAS-11213495-63B86F</t>
  </si>
  <si>
    <t>CAS-11212759-N436MX</t>
  </si>
  <si>
    <t>CAS-11208565-FMVLRP</t>
  </si>
  <si>
    <t>K-3195 / 35-03-K03195/FDEFR/K-3195 / 35-03-K03195</t>
  </si>
  <si>
    <t>CAS-11208269-9M17N2</t>
  </si>
  <si>
    <t>M-1010 / 35-03-M01010/FDF/M-1010 / 35-03-M01010</t>
  </si>
  <si>
    <t>CAS-11208217-NL4SC3</t>
  </si>
  <si>
    <t>K-1467 / 35-03-K01467/TÜMÜ/K-1467 / 35-03-K01467</t>
  </si>
  <si>
    <t>CAS-11204715-NSMKF2</t>
  </si>
  <si>
    <t>CAS-11199466-H6K308</t>
  </si>
  <si>
    <t>K-1507 / 35-03-K01507/FDA/K-1507 / 35-03-K01507</t>
  </si>
  <si>
    <t>CAS-11199363-F75LCD</t>
  </si>
  <si>
    <t>K-3195 / 35-03-K03195/TÜMÜ/K-3195 / 35-03-K03195</t>
  </si>
  <si>
    <t>CAS-11199179-3YJDDX</t>
  </si>
  <si>
    <t>K-1466 / 35-03-K01466/TÜMÜ/K-1466 / 35-03-K01466</t>
  </si>
  <si>
    <t>CAS-11196856-78VKBY</t>
  </si>
  <si>
    <t>K-823 / 35-03-K00823/FDA/K-823 / 35-03-K00823</t>
  </si>
  <si>
    <t>CAS-11193798-11MHBL</t>
  </si>
  <si>
    <t>K-3236 / 35-03-K03236/FDA/K-3236 / 35-03-K03236</t>
  </si>
  <si>
    <t>CAS-11190644-V2NYQL</t>
  </si>
  <si>
    <t>K-3195 / 35-03-K03195/FDF/K-3195 / 35-03-K03195</t>
  </si>
  <si>
    <t>CAS-11189150-V44ZQ0</t>
  </si>
  <si>
    <t>K-4592 / 35-03-K04592/TÜMÜ/K-4592 / 35-03-K04592</t>
  </si>
  <si>
    <t>CAS-11182914-YQ4977</t>
  </si>
  <si>
    <t>M-639 OLDURUK KÖK / 35-03-M00639/TÜMÜ/M-639 OLDURUK KÖK / 35-03-M00639</t>
  </si>
  <si>
    <t>CAS-11182851-QGTTMG</t>
  </si>
  <si>
    <t>K-1717 / 35-03-K01717/FDF/K-1717 / 35-03-K01717</t>
  </si>
  <si>
    <t>CAS-11182791-VFTSCP</t>
  </si>
  <si>
    <t>K-1023 / 35-03-K01023/TÜMÜ/K-1023 / 35-03-K01023</t>
  </si>
  <si>
    <t>CAS-11181724-JST29V</t>
  </si>
  <si>
    <t>K-856 / 35-03-K00856/FDA/K-856 / 35-03-K00856</t>
  </si>
  <si>
    <t>CAS-11181057-LZX43P</t>
  </si>
  <si>
    <t>K-1507 / 35-03-K01507/FDE/K-1507 / 35-03-K01507</t>
  </si>
  <si>
    <t>CAS-11180027-RSM1MX</t>
  </si>
  <si>
    <t>K-3550 / 35-03-K03550/FDC/K-3550 / 35-03-K03550</t>
  </si>
  <si>
    <t>CAS-11178742-HXK662</t>
  </si>
  <si>
    <t>K-3550 / 35-03-K03550/TÜMÜ/K-3550 / 35-03-K03550</t>
  </si>
  <si>
    <t>CAS-11178552-WX7G7P</t>
  </si>
  <si>
    <t>K-2950 / 35-03-M02950/FDC/K-2950 / 35-03-M02950</t>
  </si>
  <si>
    <t>CAS-11177261-S7SK0L</t>
  </si>
  <si>
    <t>CAS-11174970-F1BZLS</t>
  </si>
  <si>
    <t>M-1155 / 35-03-M01155/FDH/M-1155 / 35-03-M01155</t>
  </si>
  <si>
    <t>CAS-11174016-074B38</t>
  </si>
  <si>
    <t>CAS-11169778-4QHBXX</t>
  </si>
  <si>
    <t>K-3655 / 35-03-K03655/FDA/K-3655 / 35-03-K03655</t>
  </si>
  <si>
    <t>CAS-11164277-RCLSFS</t>
  </si>
  <si>
    <t>K-552 / 35-03-K00552/FDAE/K-552 / 35-03-K00552</t>
  </si>
  <si>
    <t>CAS-11164056-KQJJ6Z</t>
  </si>
  <si>
    <t>K-4740 (YATIRIM REZERVE) / 35-03-K04740/TÜMÜ/K-4740 (YATIRIM REZERVE) / 35-03-K04740</t>
  </si>
  <si>
    <t>CAS-11163136-S5704Q</t>
  </si>
  <si>
    <t>M-985 / 35-03-M00985/FDF/M-985 / 35-03-M00985</t>
  </si>
  <si>
    <t>CAS-11162041-PJHKWF</t>
  </si>
  <si>
    <t>M-392 / 35-03-M00392/FDA/M-392 / 35-03-M00392</t>
  </si>
  <si>
    <t>CAS-11158840-8RJJ9L</t>
  </si>
  <si>
    <t>M-1115 / 35-03-M01115/FDD/M-1115 / 35-03-M01115</t>
  </si>
  <si>
    <t>CAS-11157078-MQZKN7</t>
  </si>
  <si>
    <t>K-1129 / 35-03-K01129/FDE/K-1129 / 35-03-K01129</t>
  </si>
  <si>
    <t>CAS-11147384-1DX3C4</t>
  </si>
  <si>
    <t>K-1466 / 35-03-K01466/FDL/K-1466 / 35-03-K01466</t>
  </si>
  <si>
    <t>CAS-11144836-GJ13CD</t>
  </si>
  <si>
    <t>M-2346 (YATIRIM REZERVE) / 35-03-M02346/FDA/M-2346 (YATIRIM REZERVE) / 35-03-M02346</t>
  </si>
  <si>
    <t>CAS-11141350-238DSP</t>
  </si>
  <si>
    <t>K-1104 / 35-03-K01104/FDE/K-1104 / 35-03-K01104</t>
  </si>
  <si>
    <t>CAS-11136410-GN7KB6</t>
  </si>
  <si>
    <t>K-4497 / 35-09-K04497/FDA/K-4497 / 35-09-K04497</t>
  </si>
  <si>
    <t>CAS-11134694-G3W8SH</t>
  </si>
  <si>
    <t>M-994 / 35-03-M00994/TÜMÜ/M-994 / 35-03-M00994</t>
  </si>
  <si>
    <t>CAS-11132941-J20DZ8</t>
  </si>
  <si>
    <t>K-684 / 35-03-K00684/FDB/K-684 / 35-03-K00684</t>
  </si>
  <si>
    <t>CAS-11132714-0X7PCS</t>
  </si>
  <si>
    <t>K-1465 / 35-03-K01465/FDF/K-1465 / 35-03-K01465</t>
  </si>
  <si>
    <t>CAS-11132478-P5Y2P8</t>
  </si>
  <si>
    <t>K-4735 (YATIRIM REZERVE) / 35-03-K04735/FDF/K-4735 (YATIRIM REZERVE) / 35-03-K04735</t>
  </si>
  <si>
    <t>CAS-11131159-MKTFBY</t>
  </si>
  <si>
    <t>K-4038 / 35-03-K04038/FDA/K-4038 / 35-03-K04038</t>
  </si>
  <si>
    <t>CAS-11129532-W9SF5G</t>
  </si>
  <si>
    <t>M-2346 (YATIRIM REZERVE) / 35-03-M02346/FDB/M-2346 (YATIRIM REZERVE) / 35-03-M02346</t>
  </si>
  <si>
    <t>CAS-11128624-PVZ1LT</t>
  </si>
  <si>
    <t>K-1127 / 35-03-K01127/FDA/K-1127 / 35-03-K01127</t>
  </si>
  <si>
    <t>CAS-11123523-FNRP15</t>
  </si>
  <si>
    <t>K-3236 / 35-03-K03236/FDG/K-3236 / 35-03-K03236</t>
  </si>
  <si>
    <t>CAS-11122601-0F925K</t>
  </si>
  <si>
    <t>M-1303 / 35-03-M01303/FDC/M-1303 / 35-03-M01303</t>
  </si>
  <si>
    <t>CAS-11121367-XBFW6T</t>
  </si>
  <si>
    <t>K-4378 / 35-03-K04378/TÜMÜ/K-4378 / 35-03-K04378</t>
  </si>
  <si>
    <t>CAS-11120761-Z5CBXX</t>
  </si>
  <si>
    <t>K-1127 / 35-03-K01127/FDB/K-1127 / 35-03-K01127</t>
  </si>
  <si>
    <t>CAS-11113626-S5QFRJ</t>
  </si>
  <si>
    <t>CAS-11106782-ZXVJNL</t>
  </si>
  <si>
    <t>K-1478 / 35-03-K01478/FDA/K-1478 / 35-03-K01478</t>
  </si>
  <si>
    <t>CAS-11105646-F9MRMB</t>
  </si>
  <si>
    <t>K-2311 / 35-03-K02311/FDE/K-2311 / 35-03-K02311</t>
  </si>
  <si>
    <t>CAS-11105566-HT6XSN</t>
  </si>
  <si>
    <t>K-3209 / 35-03-K03209/FDC/K-3209 / 35-03-K03209</t>
  </si>
  <si>
    <t>CAS-11105522-2FM08V</t>
  </si>
  <si>
    <t>M-1497 / 35-03-M01497/FDA/M-1497 / 35-03-M01497</t>
  </si>
  <si>
    <t>CAS-11101175-KY7PSG</t>
  </si>
  <si>
    <t>K-1231 / 35-03-K01231/FDE/K-1231 / 35-03-K01231</t>
  </si>
  <si>
    <t>CAS-11101048-R95LK7</t>
  </si>
  <si>
    <t>CAS-11099528-8RP9VV</t>
  </si>
  <si>
    <t>K-3792 / 35-04-K03792/FDE/K-3792 / 35-04-K03792</t>
  </si>
  <si>
    <t>CAS-11097390-0JX0XX</t>
  </si>
  <si>
    <t>K-141 / 35-03-K00141/FDC/K-141 / 35-03-K00141</t>
  </si>
  <si>
    <t>CAS-11089938-M7ZP80</t>
  </si>
  <si>
    <t>M-906 / 35-03-M00906//M-906 / 35-03-M00906</t>
  </si>
  <si>
    <t>CAS-11088372-K59VT8</t>
  </si>
  <si>
    <t>M-974 / 35-03-M00974/FDB/M-974 / 35-03-M00974</t>
  </si>
  <si>
    <t>CAS-11088167-68K0N1</t>
  </si>
  <si>
    <t>M-991 / 35-03-M00991/TÜMÜ/M-991 / 35-03-M00991</t>
  </si>
  <si>
    <t>CAS-11085951-7F2CJ1</t>
  </si>
  <si>
    <t>M-1386 / 35-03-M01386/TÜMÜ/M-1386 / 35-03-M01386</t>
  </si>
  <si>
    <t>CAS-11082177-7H2CTV</t>
  </si>
  <si>
    <t>K-1104 / 35-03-K01104/FDA/K-1104 / 35-03-K01104</t>
  </si>
  <si>
    <t>CAS-11082125-RKL8T3</t>
  </si>
  <si>
    <t>K-1466 / 35-03-K01466/FDH/K-1466 / 35-03-K01466</t>
  </si>
  <si>
    <t>CAS-11079636-29RPVW</t>
  </si>
  <si>
    <t>M-325 / 35-03-M00325/FDB/M-325 / 35-03-M00325</t>
  </si>
  <si>
    <t>CAS-11078861-S879L0</t>
  </si>
  <si>
    <t>K-1508 / 35-03-K01508/FDC/K-1508 / 35-03-K01508</t>
  </si>
  <si>
    <t>CAS-11078125-0R45JQ</t>
  </si>
  <si>
    <t>M-326 DİREK / 35-03-M00326/TÜMÜ/M-326 DİREK / 35-03-M00326</t>
  </si>
  <si>
    <t>CAS-11077359-223XTH</t>
  </si>
  <si>
    <t>M-2359 (YATIRIM REZERVE) / 35-03-M02359/FDG/M-2359 (YATIRIM REZERVE) / 35-03-M02359</t>
  </si>
  <si>
    <t>CAS-11076820-VLL9N4</t>
  </si>
  <si>
    <t>M-972 / 35-03-M00972/FDC/M-972 / 35-03-M00972</t>
  </si>
  <si>
    <t>CAS-11076631-7XBVZG</t>
  </si>
  <si>
    <t>K-4494 / 35-03-K04494/FDC/K-4494 / 35-03-K04494</t>
  </si>
  <si>
    <t>CAS-11072107-8RS72Q</t>
  </si>
  <si>
    <t>K-3351 / 35-03-K03351/FDF/K-3351 / 35-03-K03351</t>
  </si>
  <si>
    <t>CAS-11069880-JHMQL2</t>
  </si>
  <si>
    <t>CAS-11069442-GLKK1P</t>
  </si>
  <si>
    <t>K-2311 / 35-03-K02311/TÜMÜ/K-2311 / 35-03-K02311</t>
  </si>
  <si>
    <t>CAS-11069006-KJ37NK</t>
  </si>
  <si>
    <t>M-1929 / 35-03-M01929//M-1929 / 35-03-M01929</t>
  </si>
  <si>
    <t>CAS-11067598-Z7FPCG</t>
  </si>
  <si>
    <t>K-1467 / 35-03-K01467/FDDE/K-1467 / 35-03-K01467</t>
  </si>
  <si>
    <t>CAS-11067595-G9LG7X</t>
  </si>
  <si>
    <t>M-2353 (YATIRIM REZERVE) / 35-03-M02353/FDB/M-2353 (YATIRIM REZERVE) / 35-03-M02353</t>
  </si>
  <si>
    <t>CAS-11067298-6QBJLS</t>
  </si>
  <si>
    <t>CAS-11067238-DZ9DBZ</t>
  </si>
  <si>
    <t>K-2700 / 35-03-K02700/FDE/K-2700 / 35-03-K02700</t>
  </si>
  <si>
    <t>CAS-11063294-DFGWHT</t>
  </si>
  <si>
    <t>M-448 / 35-03-M00448/FDD/M-448 / 35-03-M00448</t>
  </si>
  <si>
    <t>CAS-11062670-T4QBPD</t>
  </si>
  <si>
    <t>M-2224 KIRIKLAR TR-1 / 35-03-M02224/TÜMÜ/M-2224 KIRIKLAR TR-1 / 35-03-M02224</t>
  </si>
  <si>
    <t>CAS-11058583-XTB3DH</t>
  </si>
  <si>
    <t>CAS-11051208-V6C5RT</t>
  </si>
  <si>
    <t>M-977 / 35-03-M00977/FDF/M-977 / 35-03-M00977</t>
  </si>
  <si>
    <t>CAS-11051198-15ZFVB</t>
  </si>
  <si>
    <t>K-1487 / 35-03-K01487/FDB/K-1487 / 35-03-K01487</t>
  </si>
  <si>
    <t>CAS-11050702-VWXY5Y</t>
  </si>
  <si>
    <t>K-1596 / 35-03-K01596/FDB/K-1596 / 35-03-K01596</t>
  </si>
  <si>
    <t>CAS-11050122-TR3MNS</t>
  </si>
  <si>
    <t>K-2312 / 35-03-K02312/FDD/K-2312 / 35-03-K02312</t>
  </si>
  <si>
    <t>CAS-11048781-JMR8N3</t>
  </si>
  <si>
    <t>K-195 / 35-03-K00195/TÜMÜ/K-195 / 35-03-K00195</t>
  </si>
  <si>
    <t>CAS-11046911-VQPZPR</t>
  </si>
  <si>
    <t>M-1399 / 35-03-M01399/FDE/M-1399 / 35-03-M01399</t>
  </si>
  <si>
    <t>CAS-11046549-RV7TNJ</t>
  </si>
  <si>
    <t>CAS-11046304-2SCFC2</t>
  </si>
  <si>
    <t>K-2744 / 35-03-K02744/FDE/K-2744 / 35-03-K02744</t>
  </si>
  <si>
    <t>CAS-11045827-8Q7VZP</t>
  </si>
  <si>
    <t>K-1053 / 35-03-K01053/FDA/K-1053 / 35-03-K01053</t>
  </si>
  <si>
    <t>CAS-11044834-38GSBP</t>
  </si>
  <si>
    <t>K-4771 (YATIRIM REZERVE) / 35-03-K04771/FDB/K-4771 (YATIRIM REZERVE) / 35-03-K04771</t>
  </si>
  <si>
    <t>CAS-11042399-YVQ6JB</t>
  </si>
  <si>
    <t>DEMİRCİ KÖK / 35-26-M00779//DEMİRCİ KÖK / 35-26-M00779</t>
  </si>
  <si>
    <t>CAS-11042276-WFXQ93</t>
  </si>
  <si>
    <t>K-3195 / 35-03-K03195/FDC/K-3195 / 35-03-K03195</t>
  </si>
  <si>
    <t>CAS-11041192-BC5TSS</t>
  </si>
  <si>
    <t>K-1717 / 35-03-K01717/TÜMÜ/K-1717 / 35-03-K01717</t>
  </si>
  <si>
    <t>CAS-11039840-X6TW3D</t>
  </si>
  <si>
    <t>K-1508 / 35-03-K01508/FDF/K-1508 / 35-03-K01508</t>
  </si>
  <si>
    <t>CAS-11039818-45KZ1W</t>
  </si>
  <si>
    <t>K-1013 / 35-03-K01013/FDH/K-1013 / 35-03-K01013</t>
  </si>
  <si>
    <t>CAS-11039570-TZ9BL1</t>
  </si>
  <si>
    <t>M-1011 / 35-03-M01011/FDA/M-1011 / 35-03-M01011</t>
  </si>
  <si>
    <t>CAS-11038735-CNC9MP</t>
  </si>
  <si>
    <t>K-1844 / 35-03-K01844/FDC/K-1844 / 35-03-K01844</t>
  </si>
  <si>
    <t>CAS-11033594-4F9SZ3</t>
  </si>
  <si>
    <t>K-3164 / 35-03-K03164/FDAB/K-3164 / 35-03-K03164</t>
  </si>
  <si>
    <t>CAS-11033107-19N5YZ</t>
  </si>
  <si>
    <t>CAS-11032350-VNX453</t>
  </si>
  <si>
    <t>M-2325 (YATIRIM REZERVE) / 35-03-M02325/FDB/M-2325 (YATIRIM REZERVE) / 35-03-M02325</t>
  </si>
  <si>
    <t>CAS-11029359-P40135</t>
  </si>
  <si>
    <t>K-1013 / 35-03-K01013/FDA/K-1013 / 35-03-K01013</t>
  </si>
  <si>
    <t>CAS-11022995-645T3H</t>
  </si>
  <si>
    <t>CAS-11022628-1FTDYT</t>
  </si>
  <si>
    <t>CAS-11022221-HZMX1Y</t>
  </si>
  <si>
    <t>K-3164 / 35-03-K03164/FDB/K-3164 / 35-03-K03164</t>
  </si>
  <si>
    <t>CAS-11022031-47WPC8</t>
  </si>
  <si>
    <t>M-1023 / 35-03-M01023/FDA/M-1023 / 35-03-M01023</t>
  </si>
  <si>
    <t>CAS-11018830-00113P</t>
  </si>
  <si>
    <t>K-1508 / 35-03-K01508/FDA/K-1508 / 35-03-K01508</t>
  </si>
  <si>
    <t>CAS-11017918-0PXQCL</t>
  </si>
  <si>
    <t>CAS-11015419-H5R8C2</t>
  </si>
  <si>
    <t>K-1487 / 35-03-K01487/FDC/K-1487 / 35-03-K01487</t>
  </si>
  <si>
    <t>CAS-11013077-P59CSJ</t>
  </si>
  <si>
    <t>M-2111 / 35-03-M02111/FDA/M-2111 / 35-03-M02111</t>
  </si>
  <si>
    <t>CAS-11012117-3TJK4X</t>
  </si>
  <si>
    <t>CAS-11296612-8NCQS6</t>
  </si>
  <si>
    <t>ALAÇATITM/KARABURUN 3/GERMİYAN/ILDIR////L-353 İŞTUR / 35-18-L00353//L-353 İŞTUR / 35-18-L00353</t>
  </si>
  <si>
    <t>CAS-11296505-9WGBQS</t>
  </si>
  <si>
    <t>ALAÇATITM/ÇİFTLİK/ÇİFTLİKİM/////DM-2/3 ESKİ ANIT YANI / 35-18-L00581//DM-2/3 ESKİ ANIT YANI / 35-18-L00581</t>
  </si>
  <si>
    <t>CAS-11292273-45P3XD</t>
  </si>
  <si>
    <t>ALAÇATITM/ALAÇATI-4/ALAÇATI/L400/L400/ŞİFNE/ŞİFNE/L-332 SERKANKENT / 35-18-L00332//L-332 SERKANKENT / 35-18-L00332</t>
  </si>
  <si>
    <t>CAS-11291878-55RKQM</t>
  </si>
  <si>
    <t>ALAÇATITM/ÇEŞME-2/ÇEŞME/L90/L90/OVACIK/OVACIK/L-89 / 35-18-L00089//L-89 / 35-18-L00089</t>
  </si>
  <si>
    <t>CAS-11290415-J9YF3P</t>
  </si>
  <si>
    <t>ALAÇATITM/ALAÇATI-4/ALAÇATI/PETEKLER////L-295 / 35-18-L00295//L-295 / 35-18-L00295</t>
  </si>
  <si>
    <t>CAS-11288209-6XQ835</t>
  </si>
  <si>
    <t>ALAÇATITM/ÇEŞME-2/ÇEŞME/L90/L90/OVACIK/OVACIK/L-97 / 35-18-L00097//L-97 / 35-18-L00097</t>
  </si>
  <si>
    <t>CAS-11286461-20PL8J</t>
  </si>
  <si>
    <t>ALAÇATITM/ÇİFTLİK/ÇİFTLİK/PIRLANTA////L-36 / 35-14-L00036//L-36 / 35-14-L00036</t>
  </si>
  <si>
    <t>CAS-11285991-RJ10DG</t>
  </si>
  <si>
    <t>ALAÇATITM/ÇEŞME-2/ÇEŞME/L90/L90/OVACIK/OVACIK/L-90 RAINBOW DM / 35-18-L00090//L-90 RAINBOW DM / 35-18-L00090</t>
  </si>
  <si>
    <t>CAS-11283792-J36D20</t>
  </si>
  <si>
    <t>ALAÇATITM/ALAÇATI-4/ALAÇATI/L400/L400/ŞİFNE/ŞİFNE/L-330 DENİZKIZI-1 / 35-18-L00330//L-330 DENİZKIZI-1 / 35-18-L00330</t>
  </si>
  <si>
    <t>CAS-11283498-7XFKG7</t>
  </si>
  <si>
    <t>ALAÇATITM/ALAÇATI-2/ALAÇATI/AKTAŞ////L-376 PAZARYERİ / 35-18-L00376//L-376 PAZARYERİ / 35-18-L00376</t>
  </si>
  <si>
    <t>CAS-11282462-40SY69</t>
  </si>
  <si>
    <t>ALAÇATITM/ALAÇATI-2/ALAÇATI/URLA-1////M-11 GERMİYAN KÖYÜ / 35-18-M00011//M-11 GERMİYAN KÖYÜ / 35-18-M00011</t>
  </si>
  <si>
    <t>CAS-11280433-9X0ZPH</t>
  </si>
  <si>
    <t>ALAÇATITM/ALAÇATI-2/ALAÇATI/SCOTCH PARK////L-287 SCOTCH PARK / 35-18-L00287//L-287 SCOTCH PARK / 35-18-L00287</t>
  </si>
  <si>
    <t>CAS-11279760-9TN1YR</t>
  </si>
  <si>
    <t>ALAÇATITM/ÇEŞME-2/ÇEŞME/L90/L90/OVACIK/OVACIK/L-95 / 35-18-L00095//L-95 / 35-18-L00095</t>
  </si>
  <si>
    <t>CAS-11278547-PDWRSL</t>
  </si>
  <si>
    <t>ALAÇATITM/ALAÇATI-4/ALAÇATI/L400/L400/ŞİFNE/ŞİFNE/L-313 ESKİ DOSTLAR SİTESİ / 35-18-L00313//L-313 ESKİ DOSTLAR SİTESİ / 35-18-L00313</t>
  </si>
  <si>
    <t>CAS-11277642-9NM5D1</t>
  </si>
  <si>
    <t>ALAÇATITM/ÇEŞME-2/ÇEŞME/ALTINYUNUS/L401/ALTINYUNUS/ALTINYUNUS/L-217 / 35-18-L00217//L-217 / 35-18-L00217</t>
  </si>
  <si>
    <t>CAS-11277374-3Z57RJ</t>
  </si>
  <si>
    <t>ALAÇATITM/ÇEŞME-2/ÇEŞME/DALYAN/L140/DALYAN/DALYAN/L-164 / 35-18-L00164//L-164 / 35-18-L00164</t>
  </si>
  <si>
    <t>CAS-11276187-N9P1GY</t>
  </si>
  <si>
    <t>ALAÇATITM/ÇİFTLİK/ÇİFTLİKİM/////DM-1/1 / 35-18-L00580//DM-1/1 / 35-18-L00580</t>
  </si>
  <si>
    <t>CAS-11273584-2L8DMH</t>
  </si>
  <si>
    <t>ALAÇATITM/ALAÇATI-4/ALAÇATI/PETEKLER////L-306 / 35-18-L00306//L-306 / 35-18-L00306</t>
  </si>
  <si>
    <t>CAS-11273121-VF214D</t>
  </si>
  <si>
    <t>CAS-11272848-14XC9Q</t>
  </si>
  <si>
    <t>CAS-11271820-M59FH9</t>
  </si>
  <si>
    <t>ALAÇATITM/ALAÇATI-4/ALAÇATI/PETEKLER////L-296 / 35-18-L00296//L-296 / 35-18-L00296</t>
  </si>
  <si>
    <t>CAS-11270658-1BTPS2</t>
  </si>
  <si>
    <t>CAS-11270324-39V6B6</t>
  </si>
  <si>
    <t>ALAÇATITM/ÇİFTLİK/ÇİFTLİKİM/////DM-1/4 / 35-18-L00579//DM-1/4 / 35-18-L00579</t>
  </si>
  <si>
    <t>CAS-11264441-9QWZSM</t>
  </si>
  <si>
    <t>CAS-11260461-WT5ZHN</t>
  </si>
  <si>
    <t>ALAÇATITM/ÇEŞME-2/ÇEŞME/DALYAN/L140/DALYAN/DALYAN/L-145 DALYAN DM / 35-18-L00145//L-145 DALYAN DM / 35-18-L00145</t>
  </si>
  <si>
    <t>CAS-11259560-XDTJPZ</t>
  </si>
  <si>
    <t>ALAÇATITM/ÇEŞME-2/ÇEŞME/SİBAM////L-224 SİBAM EVLERİ / 35-18-L00224//L-224 SİBAM EVLERİ / 35-18-L00224</t>
  </si>
  <si>
    <t>CAS-11259343-CJM9ZJ</t>
  </si>
  <si>
    <t>CAS-11254329-C5YB9J</t>
  </si>
  <si>
    <t>ALAÇATITM/ÇEŞME-2/ÇEŞME/ALTINYUNUS/L401/ALTINYUNUS/ALTINYUNUS/L-208 / 35-18-L00208//L-208 / 35-18-L00208</t>
  </si>
  <si>
    <t>CAS-11249092-KZFXHC</t>
  </si>
  <si>
    <t>ALAÇATITM/ALAÇATI-4/ALAÇATI/ERÇEŞMELİ////L-492 (BALANBAKA-1) / 35-18-L00492//L-492 (BALANBAKA-1) / 35-18-L00492</t>
  </si>
  <si>
    <t>CAS-11248941-800C0H</t>
  </si>
  <si>
    <t>ALAÇATITM/ALAÇATI-4/ALAÇATI/ERÇEŞMELİ////L-430 / 35-18-L00430//L-430 / 35-18-L00430</t>
  </si>
  <si>
    <t>CAS-11247448-BTHZ54</t>
  </si>
  <si>
    <t>ALAÇATITM/ALAÇATI-4/ALAÇATI/L400/L400/ŞİFNE/ŞİFNE/L-340 TORİS ATAMAN ÖZEL / 35-18-L00340Ö//L-340 TORİS ATAMAN ÖZEL / 35-18-L00340Ö</t>
  </si>
  <si>
    <t>CAS-11246102-VWBWSL</t>
  </si>
  <si>
    <t>ALAÇATITM/ALAÇATI-4/ALAÇATI/L400/L400/ŞİFNE/ŞİFNE/L-336 REİSDERE / 35-18-L00336//L-336 REİSDERE / 35-18-L00336</t>
  </si>
  <si>
    <t>CAS-11242124-PVZ6SR</t>
  </si>
  <si>
    <t>ALAÇATITM/ÇEŞME-2/ÇEŞME/DALYAN/L140/DALYAN/DALYAN/L-168 SUAT SARAN ÖZEL / 35-14-L00168Ö//L-168 SUAT SARAN ÖZEL / 35-14-L00168Ö</t>
  </si>
  <si>
    <t>CAS-11239932-XQGPSD</t>
  </si>
  <si>
    <t>CAS-11239345-QP64TR</t>
  </si>
  <si>
    <t>ALAÇATITM/ALAÇATI-4/ALAÇATI/ERÇEŞMELİ////L-493 (BALANBAKA-2) / 35-18-L00493//L-493 (BALANBAKA-2) / 35-18-L00493</t>
  </si>
  <si>
    <t>CAS-11239202-SR32DQ</t>
  </si>
  <si>
    <t>CAS-11238643-MW3GHS</t>
  </si>
  <si>
    <t>ALAÇATITM/ÇEŞME-2/ÇEŞME/SAKARYA////L-127 ÇAKMAKKENT ÖZEL / 35-14-L00127Ö//L-127 ÇAKMAKKENT ÖZEL / 35-14-L00127Ö</t>
  </si>
  <si>
    <t>CAS-11238560-HNP36B</t>
  </si>
  <si>
    <t>ALAÇATITM/ÇEŞME-2/ÇEŞME/SAKARYA////L-130 / 35-18-L00130//L-130 / 35-18-L00130</t>
  </si>
  <si>
    <t>CAS-11235922-TYWVVW</t>
  </si>
  <si>
    <t>ALAÇATITM/ÇİFTLİK/ÇEŞME/SAĞLIKÇILAR////L-70 BELEDİYE PARK / 35-14-L00070//L-70 BELEDİYE PARK / 35-14-L00070</t>
  </si>
  <si>
    <t>CAS-11230667-GM9RLK</t>
  </si>
  <si>
    <t>ALAÇATITM/ALAÇATI-2/ALAÇATI/BENZİNLİK/L297/L284/L284/L-429 / 35-18-L00429//L-429 / 35-18-L00429</t>
  </si>
  <si>
    <t>CAS-11227450-SWKSDV</t>
  </si>
  <si>
    <t>ALAÇATITM/ALAÇATI-4/ALAÇATI/L400/L400/ŞİFNE/ŞİFNE/L-326 / 35-18-L00326//L-326 / 35-18-L00326</t>
  </si>
  <si>
    <t>CAS-11227285-LM7ZGX</t>
  </si>
  <si>
    <t>ALAÇATITM/ÇEŞME-2/ÇEŞME/ALTINYUNUS/L401/ALTINYUNUS/ALTINYUNUS/L-200 MAVİKENT / 35-18-L00200//L-200 MAVİKENT / 35-18-L00200</t>
  </si>
  <si>
    <t>CAS-11227275-KBDL77</t>
  </si>
  <si>
    <t>ALAÇATITM/ÇEŞME-2/ÇEŞME/DALYAN/L140/DALYAN/DALYAN/L-175 / 35-18-L00175//L-175 / 35-18-L00175</t>
  </si>
  <si>
    <t>CAS-11227264-DBMDY0</t>
  </si>
  <si>
    <t>ALAÇATITM/ÇEŞME-2/ÇEŞME/L90/L90/OVACIK/OVACIK/L-113 OVACIK / 35-18-L00113//L-113 OVACIK / 35-18-L00113</t>
  </si>
  <si>
    <t>CAS-11224583-R69WB1</t>
  </si>
  <si>
    <t>CAS-11224500-X7246K</t>
  </si>
  <si>
    <t>ALAÇATITM/ÇEŞME-2/ÇEŞME/L90/L90/OVACIK/OVACIK/L-100 BELKENT / 35-18-L00100//L-100 BELKENT / 35-18-L00100</t>
  </si>
  <si>
    <t>CAS-11223745-XSB76T</t>
  </si>
  <si>
    <t>ALAÇATITM/ALAÇATI-4/ALAÇATI/PETEKLER////L-430 / 35-18-L00430//L-437 ŞEHİTLİK / 35-18-L00437</t>
  </si>
  <si>
    <t>CAS-11223484-L9WZRZ</t>
  </si>
  <si>
    <t>ALAÇATITM/ALAÇATI-4/ALAÇATI/L400/L400/MENDERES/MENDERES/L-260 / 35-18-L00260//L-260 / 35-18-L00260</t>
  </si>
  <si>
    <t>CAS-11223463-PT62B4</t>
  </si>
  <si>
    <t>CAS-11223277-5JGBX1</t>
  </si>
  <si>
    <t>ALAÇATITM/ÇEŞME-2/ÇEŞME/L90/L90/OVACIK/OVACIK/L-90 ULAMIŞ YAREN / 35-14-L00090//L-90 ULAMIŞ YAREN / 35-14-L00090</t>
  </si>
  <si>
    <t>CAS-11222534-1GRXS9</t>
  </si>
  <si>
    <t>CAS-11221554-KQCJ17</t>
  </si>
  <si>
    <t>ALAÇATITM/ALAÇATI-2/ALAÇATI/AKTAŞ////L-393 YENİ OKUL / 35-18-L00393//L-393 YENİ OKUL / 35-18-L00393</t>
  </si>
  <si>
    <t>CAS-11221509-9HY7DV</t>
  </si>
  <si>
    <t>ALAÇATITM/ALAÇATI-4/ALAÇATI/L400/L400/PAŞALİMANI/PAŞALİMANI/L-272 / 35-18-L00272//L-272 / 35-18-L00272</t>
  </si>
  <si>
    <t>CAS-11215955-F9VY4N</t>
  </si>
  <si>
    <t>ALAÇATITM/ÇEŞME-2/ÇEŞME/VAKIF////L-6 / 35-18-L00006//L-6 / 35-18-L00006</t>
  </si>
  <si>
    <t>CAS-11213602-LR3PCN</t>
  </si>
  <si>
    <t>ALAÇATITM/ÇEŞME-2/ÇEŞME/SAKARYA////L-129 / 35-18-L00129//L-129 / 35-18-L00129</t>
  </si>
  <si>
    <t>CAS-11212159-X6HCKG</t>
  </si>
  <si>
    <t>ALAÇATITM/ALAÇATI-4/ALAÇATI/L400/L400/PAŞALİMANI/PAŞALİMANI/L-281 / 35-18-L00281//L-281 / 35-18-L00281</t>
  </si>
  <si>
    <t>CAS-11211161-GDX9JY</t>
  </si>
  <si>
    <t>ALAÇATITM/ALAÇATI-2/ALAÇATI/BENZİNLİK/L297/L284/L284/L-284 İMAMOĞLU TRAFO / 35-18-L00284//L-284 İMAMOĞLU TRAFO / 35-18-L00284</t>
  </si>
  <si>
    <t>CAS-11210294-51LZDR</t>
  </si>
  <si>
    <t>ALAÇATITM/ÇEŞME-2/ÇEŞME/VAKIF////L-13 / 35-18-L00013//L-13 / 35-18-L00013</t>
  </si>
  <si>
    <t>CAS-11209595-NK10Q1</t>
  </si>
  <si>
    <t>ALAÇATITM/ALAÇATI-4/ALAÇATI/L400/L400/PAŞALİMANI/PAŞALİMANI/L-278 / 35-18-L00278//L-278 / 35-18-L00278</t>
  </si>
  <si>
    <t>CAS-11209192-GSMKYH</t>
  </si>
  <si>
    <t>ALAÇATITM/ÇİFTLİK/ÇEŞME/SAĞLIKÇILAR////L-64 / 35-18-L00064//L-64 / 35-18-L00064</t>
  </si>
  <si>
    <t>CAS-11208480-75TRBJ</t>
  </si>
  <si>
    <t>ALAÇATITM/ALAÇATI-4/ALAÇATI/PETEKLER////L-455 / 35-18-L00455//L-455 / 35-18-L00455</t>
  </si>
  <si>
    <t>CAS-11208457-BJRRXP</t>
  </si>
  <si>
    <t>ALAÇATITM/ALAÇATI-4/ALAÇATI/L400/L400/ŞİFNE/ŞİFNE/L-470 KÖK / 35-18-L00470//L-470 KÖK / 35-18-L00470</t>
  </si>
  <si>
    <t>CAS-11206886-VDKBXV</t>
  </si>
  <si>
    <t>CAS-11206451-0YD6QJ</t>
  </si>
  <si>
    <t>CAS-11204603-NK9HLF</t>
  </si>
  <si>
    <t>ALAÇATITM/ALAÇATI-4/ALAÇATI/L400/L400/ŞİFNE/ŞİFNE/L-319 BAHÇELİEVLER-2 / 35-18-L00319//L-319 BAHÇELİEVLER-2 / 35-18-L00319</t>
  </si>
  <si>
    <t>CAS-11203450-CNFH1J</t>
  </si>
  <si>
    <t>ALAÇATITM/ÇEŞME-2/ÇEŞME/L90/L90/OVACIK/OVACIK/L-103 / 35-18-L00103//L-103 / 35-18-L00103</t>
  </si>
  <si>
    <t>CAS-11203262-K91834</t>
  </si>
  <si>
    <t>CAS-11202946-PP5C1X</t>
  </si>
  <si>
    <t>ALAÇATITM/ÇEŞME-2/ÇEŞME/L90/L90/OVACIK/OVACIK/L-96 / 35-18-L00096//L-96 / 35-18-L00096</t>
  </si>
  <si>
    <t>CAS-11200171-08S919</t>
  </si>
  <si>
    <t>CAS-11199697-YPJ6PJ</t>
  </si>
  <si>
    <t>ALAÇATITM/ÇEŞME-2/ÇEŞME/L90/L90/OVACIK/OVACIK/L-109 (AKARCA TR-2) / 35-18-L00109//L-109 (AKARCA TR-2) / 35-18-L00109</t>
  </si>
  <si>
    <t>CAS-11197501-D052JD</t>
  </si>
  <si>
    <t>CAS-11196544-WRX17G</t>
  </si>
  <si>
    <t>CAS-11194446-T3X8BK</t>
  </si>
  <si>
    <t>ALAÇATITM/ÇEŞME-2/ÇEŞME/L90/L90/OVACIK/OVACIK/L-105 / 35-18-L00105//L-105 / 35-18-L00105</t>
  </si>
  <si>
    <t>CAS-11193350-DHSMHJ</t>
  </si>
  <si>
    <t>ALAÇATITM/ÇEŞME-2/ÇEŞME/DALYAN/L140/DALYAN/DALYAN/L-193 BAHATTİN ÖZDEMİR ÖZEL / 35-14-L00193Ö//L-193 BAHATTİN ÖZDEMİR ÖZEL / 35-14-L00193Ö</t>
  </si>
  <si>
    <t>CAS-11191834-BWLPV6</t>
  </si>
  <si>
    <t>CAS-11188469-R6CSSZ</t>
  </si>
  <si>
    <t>ALAÇATITM/ALAÇATI-4/ALAÇATI/L400/L400/PAŞALİMANI/PAŞALİMANI/L-267 / 35-18-L00267//L-267 / 35-18-L00267</t>
  </si>
  <si>
    <t>CAS-11186349-9PX9C5</t>
  </si>
  <si>
    <t>ALAÇATITM/ÇEŞME-2/ÇEŞME/VAKIF////L-2 / 35-18-L00002//L-2 / 35-18-L00002</t>
  </si>
  <si>
    <t>CAS-11184359-6PB5LJ</t>
  </si>
  <si>
    <t>ALAÇATITM/ÇİFTLİK/ÇİFTLİKİM/////DM-2/4 / 35-18-L00590//DM-2/4 / 35-18-L00590</t>
  </si>
  <si>
    <t>CAS-11183333-17X16C</t>
  </si>
  <si>
    <t>ALAÇATITM/ALAÇATI-4/ALAÇATI/L400/L400/PAŞALİMANI/PAŞALİMANI/L-310 / 35-18-L00310//L-310 / 35-18-L00310</t>
  </si>
  <si>
    <t>CAS-11179098-FPZQ6T</t>
  </si>
  <si>
    <t>ALAÇATITM/ALAÇATI-2/ALAÇATI/AKTAŞ////L-426 ESKİ GARAJ / 35-18-L00426//L-426 ESKİ GARAJ / 35-18-L00426</t>
  </si>
  <si>
    <t>CAS-11176727-8HBL5T</t>
  </si>
  <si>
    <t>CAS-11174252-KZQX1B</t>
  </si>
  <si>
    <t>CAS-11174089-6XH83G</t>
  </si>
  <si>
    <t>ALAÇATITM/ÇEŞME-2/ÇEŞME/VAKIF////L-14 SEVTUR / 35-18-L00014//L-14 SEVTUR / 35-18-L00014</t>
  </si>
  <si>
    <t>CAS-11174078-YDFGMB</t>
  </si>
  <si>
    <t>CAS-11173635-YZPYWT</t>
  </si>
  <si>
    <t>ALAÇATITM/ÇEŞME-2/ÇEŞME/VAKIF////L-3 TEKEL / 35-18-L00003//L-3 TEKEL / 35-18-L00003</t>
  </si>
  <si>
    <t>CAS-11173549-MXN0H7</t>
  </si>
  <si>
    <t>ALAÇATITM/ALAÇATI-4/ALAÇATI/L400/L400/ŞİFNE/ŞİFNE/L-331 DENİZKENT / 35-18-L00331//L-331 DENİZKENT / 35-18-L00331</t>
  </si>
  <si>
    <t>CAS-11172274-HSLJ71</t>
  </si>
  <si>
    <t>CAS-11169875-4PTGR8</t>
  </si>
  <si>
    <t>CAS-11168035-Z6KJMZ</t>
  </si>
  <si>
    <t>ALAÇATITM/ÇEŞME-2/ÇEŞME/DALYAN/L140/DALYAN/DALYAN/L-142 MAVİ BESTE SİTESİ / 35-18-L00142//L-142 MAVİ BESTE SİTESİ / 35-18-L00142</t>
  </si>
  <si>
    <t>CAS-11167929-XM5WGR</t>
  </si>
  <si>
    <t>CAS-11167527-G4HJ6M</t>
  </si>
  <si>
    <t>ALAÇATITM/ÇEŞME-2/ÇEŞME/SİBAM////L-224 SİBAM EVLERİ / 35-18-L00224//L-218 SANAYİ SİTESİ / 35-18-L00218</t>
  </si>
  <si>
    <t>CAS-11167516-76Z1LC</t>
  </si>
  <si>
    <t>CAS-11167443-WF9KZ6</t>
  </si>
  <si>
    <t>ALAÇATITM/ALAÇATI-4/ALAÇATI/L400////L-400 / 35-18-L00400//L-400 / 35-18-L00400</t>
  </si>
  <si>
    <t>CAS-11167421-VPKPYP</t>
  </si>
  <si>
    <t>CAS-11167197-G2R7S1</t>
  </si>
  <si>
    <t>CAS-11166551-RV9XF3</t>
  </si>
  <si>
    <t>CAS-11164348-30VV9L</t>
  </si>
  <si>
    <t>ALAÇATITM/ÇİFTLİK/ÇİFTLİK/PIRLANTA////L-523 ALTINKUM / 35-18-L00523//L-523 ALTINKUM / 35-18-L00523</t>
  </si>
  <si>
    <t>CAS-11164092-10L0KS</t>
  </si>
  <si>
    <t>CAS-11163569-9QXT48</t>
  </si>
  <si>
    <t>CAS-11163145-HG5NM4</t>
  </si>
  <si>
    <t>ALAÇATITM/ALAÇATI-2/ALAÇATI/SCOTCH PARK////L-290 / 35-18-L00290//L-290 / 35-18-L00290</t>
  </si>
  <si>
    <t>CAS-11159474-6FJ2Q7</t>
  </si>
  <si>
    <t>ALAÇATITM/ALAÇATI-4/ALAÇATI/L400/L400/ŞİFNE/ŞİFNE/L-329 MİSTRAL SİTESİ / 35-18-L00329//L-329 MİSTRAL SİTESİ / 35-18-L00329</t>
  </si>
  <si>
    <t>CAS-11153838-CTLG9C</t>
  </si>
  <si>
    <t>CAS-11153533-FMM3ZJ</t>
  </si>
  <si>
    <t>ALAÇATITM/ÇEŞME-2/ÇEŞME/VAKIF////L-15 / 35-18-L00015//L-15 / 35-18-L00015</t>
  </si>
  <si>
    <t>CAS-11146748-NZ0Y24</t>
  </si>
  <si>
    <t>CAS-11143489-NXY5L0</t>
  </si>
  <si>
    <t>ALAÇATITM/ALAÇATI-4/ALAÇATI/L400/L400/ŞİFNE/ŞİFNE/L-325 (ALBAYRAK) / 35-18-L00325//L-325 (ALBAYRAK) / 35-18-L00325</t>
  </si>
  <si>
    <t>CAS-11143049-N8WM0P</t>
  </si>
  <si>
    <t>CAS-11143007-CLWLJP</t>
  </si>
  <si>
    <t>ALAÇATITM/ÇEŞME-2/ÇEŞME/VAKIF////L-14 BALLIKUYU / 35-14-L00014//L-14 BALLIKUYU / 35-14-L00014</t>
  </si>
  <si>
    <t>CAS-11141965-76L9S2</t>
  </si>
  <si>
    <t>CAS-11140099-L84Q1D</t>
  </si>
  <si>
    <t>CAS-11137436-5SP2G9</t>
  </si>
  <si>
    <t>CAS-11132793-D1W1FM</t>
  </si>
  <si>
    <t>ALAÇATITM/ÇEŞME-2/ÇEŞME/ALTINYUNUS/L401/ALTINYUNUS/ALTINYUNUS/L-222 BÜYÜKŞEHİR BELEDİYESİ ÖZEL / 35-14-L00222Ö//L-222 BÜYÜKŞEHİR BELEDİYESİ ÖZEL / 35-14-L00222Ö</t>
  </si>
  <si>
    <t>CAS-11128803-R71L27</t>
  </si>
  <si>
    <t>CAS-11124716-LK0358</t>
  </si>
  <si>
    <t>CAS-11123111-1DWP8K</t>
  </si>
  <si>
    <t>ALAÇATITM/ÇEŞME-2/ÇEŞME/DALYAN/L140/DALYAN/DALYAN/L-391 DALYAN MİGROS ÖZEL / 35-18-L00391Ö//L-391 DALYAN MİGROS ÖZEL / 35-18-L00391Ö</t>
  </si>
  <si>
    <t>CAS-11121400-268HSM</t>
  </si>
  <si>
    <t>ALAÇATITM/ALAÇATI-4/ALAÇATI/L400/L400/MENDERES/MENDERES/L-259 / 35-14-L00259//L-259 / 35-14-L00259</t>
  </si>
  <si>
    <t>CAS-11121072-YWFKH0</t>
  </si>
  <si>
    <t>CAS-11120786-G8VX0T</t>
  </si>
  <si>
    <t>ALAÇATITM/ALAÇATI-2/ALAÇATI/SCOTCH PARK////L-339 ALAÇATI PTT ÖZEL / 35-18-L00339Ö//L-339 ALAÇATI PTT ÖZEL / 35-18-L00339Ö</t>
  </si>
  <si>
    <t>CAS-11119842-X5KZDK</t>
  </si>
  <si>
    <t>CAS-11118834-RXJ6QK</t>
  </si>
  <si>
    <t>ALAÇATITM/ALAÇATI-4/ALAÇATI/L400/L400/ŞİFNE/ŞİFNE/L-322 AKKENT SİTESİ / 35-18-L00322//L-322 AKKENT SİTESİ / 35-18-L00322</t>
  </si>
  <si>
    <t>CAS-11117776-30BV8N</t>
  </si>
  <si>
    <t>CAS-11117120-LHDSCZ</t>
  </si>
  <si>
    <t>CAS-11116644-RNPBCH</t>
  </si>
  <si>
    <t>CAS-11110746-VMF8BP</t>
  </si>
  <si>
    <t>CAS-11108482-458GS6</t>
  </si>
  <si>
    <t>ALAÇATITM/ÇEŞME-2/ÇEŞME/L90/L90/OVACIK/OVACIK/L-515 OVACIK / 35-18-L00515//L-515 OVACIK / 35-18-L00515</t>
  </si>
  <si>
    <t>CAS-11108411-LK94K9</t>
  </si>
  <si>
    <t>CAS-11107794-TPKGW5</t>
  </si>
  <si>
    <t>CAS-11107629-1D8103</t>
  </si>
  <si>
    <t>CAS-11105863-KJ3BH1</t>
  </si>
  <si>
    <t>CAS-11104558-W1PPNH</t>
  </si>
  <si>
    <t>ALAÇATITM/ÇEŞME-2/ÇEŞME/ALTINYUNUS/L401/ALTINYUNUS/ALTINYUNUS/L-222 CAVİT REMZİ / 35-18-L00222Ö//L-222 CAVİT REMZİ / 35-18-L00222Ö</t>
  </si>
  <si>
    <t>CAS-11103223-CC6ZYJ</t>
  </si>
  <si>
    <t>CAS-11101697-05GCRD</t>
  </si>
  <si>
    <t>ALAÇATITM/ÇEŞME-2/ÇEŞME/ALTINYUNUS/L401/ALTINYUNUS/ALTINYUNUS/L-221 / 35-18-L00221//L-221 / 35-18-L00221</t>
  </si>
  <si>
    <t>CAS-11097822-S3RGX4</t>
  </si>
  <si>
    <t>CAS-11097590-B3511X</t>
  </si>
  <si>
    <t>CAS-11097422-DF7XYQ</t>
  </si>
  <si>
    <t>CAS-11096941-DFF9JJ</t>
  </si>
  <si>
    <t>CAS-11096651-ZYMB8K</t>
  </si>
  <si>
    <t>CAS-11094806-NQHFLS</t>
  </si>
  <si>
    <t>CAS-11092448-QGKQM2</t>
  </si>
  <si>
    <t>CAS-11092160-3647SB</t>
  </si>
  <si>
    <t>ALAÇATITM/ÇEŞME-2/ÇEŞME/SAKARYA////L-132 / 35-18-L00132//L-132 / 35-18-L00132</t>
  </si>
  <si>
    <t>CAS-11089729-MCRSB4</t>
  </si>
  <si>
    <t>CAS-11089521-P8GKPD</t>
  </si>
  <si>
    <t>ALAÇATITM/KARABURUN 3/GERMİYAN/ILDIR////L-365 ILDIR ÇAYAĞZI / 35-18-L00365//L-365 ILDIR ÇAYAĞZI / 35-18-L00365</t>
  </si>
  <si>
    <t>CAS-11086675-25RGX0</t>
  </si>
  <si>
    <t>ALAÇATITM/ÇEŞME-2/ÇEŞME/DALYAN/L140/DALYAN/DALYAN/L-177 / 35-18-L00177//L-177 / 35-18-L00177</t>
  </si>
  <si>
    <t>CAS-11086611-WSJK3K</t>
  </si>
  <si>
    <t>ALAÇATITM/ALAÇATI-4/ALAÇATI/L400/L400/PAŞALİMANI/PAŞALİMANI/L-378 ŞİFNE ÖZEL İDARE TESİS ÖZEL / 35-18-L00378Ö//L-378 ŞİFNE ÖZEL İDARE TESİS ÖZEL / 35-18-L00378Ö</t>
  </si>
  <si>
    <t>CAS-11086606-TLPTXC</t>
  </si>
  <si>
    <t>ALAÇATITM/ÇİFTLİK/ÇİFTLİK/PIRLANTA////L-36 / 35-14-L00036//L-36 / 35-18-L00036</t>
  </si>
  <si>
    <t>CAS-11086600-NTD9C1</t>
  </si>
  <si>
    <t>ALAÇATITM/ALAÇATI-4/ALAÇATI/L400/L400/ŞİFNE/ŞİFNE/L-372 PARK VİLLA / 35-18-L00372//L-372 PARK VİLLA / 35-18-L00372</t>
  </si>
  <si>
    <t>CAS-11086596-1T25DX</t>
  </si>
  <si>
    <t>ALAÇATITM/ÇEŞME-2/ÇEŞME/SAKARYA////L-128 / 35-18-L00128//L-128 / 35-18-L00128</t>
  </si>
  <si>
    <t>CAS-11085931-C4SV7P</t>
  </si>
  <si>
    <t>ALAÇATITM/ALAÇATI-2/ALAÇATI/URLA-1////M-51 ALAÇATI / 35-18-M00051//M-51 ALAÇATI / 35-18-M00051</t>
  </si>
  <si>
    <t>CAS-11084563-NLFN26</t>
  </si>
  <si>
    <t>ALAÇATITM/ALAÇATI-4/ALAÇATI/PETEKLER////L-309 / 35-18-L00309//L-309 / 35-18-L00309</t>
  </si>
  <si>
    <t>CAS-11082656-YRWGPS</t>
  </si>
  <si>
    <t>CAS-11082180-H3N78C</t>
  </si>
  <si>
    <t>CAS-11078571-NM97XT</t>
  </si>
  <si>
    <t>ALAÇATITM/ÇEŞME-2/ÇEŞME/ALTINYUNUS/L401/ALTINYUNUS/ALTINYUNUS/L-243 / 35-18-L00243//L-243 / 35-18-L00243</t>
  </si>
  <si>
    <t>CAS-11078095-C76Q18</t>
  </si>
  <si>
    <t>ALAÇATITM/ÇEŞME-2/ÇEŞME/SİBAM////L-417 MIAMI EVLERİ / 35-18-L00417//L-417 MIAMI EVLERİ / 35-18-L00417</t>
  </si>
  <si>
    <t>CAS-11077202-NN08V8</t>
  </si>
  <si>
    <t>CAS-11076494-FW88YX</t>
  </si>
  <si>
    <t>ALAÇATITM/KARABURUN 3/GERMİYAN/ILDIR////L-347 MASİSA BURCU SİTESİ-2 / 35-18-L00347//L-347 MASİSA BURCU SİTESİ-2 / 35-18-L00347</t>
  </si>
  <si>
    <t>CAS-11073497-JJ78WD</t>
  </si>
  <si>
    <t>CAS-11072317-DB4XR8</t>
  </si>
  <si>
    <t>CAS-11070355-8KG2DT</t>
  </si>
  <si>
    <t>CAS-11069722-8LXTVK</t>
  </si>
  <si>
    <t>CAS-11067948-5X1RC3</t>
  </si>
  <si>
    <t>ALAÇATITM/ALAÇATI-4/ALAÇATI/PETEKLER////L-307 / 35-18-L00307//L-307 / 35-18-L00307</t>
  </si>
  <si>
    <t>CAS-11067535-DPRHC7</t>
  </si>
  <si>
    <t>ALAÇATITM/ALAÇATI-4/ALAÇATI/L400/L400/ŞİFNE/ŞİFNE/L-327 DELPHİ DOKTORLAR SİTESİ / 35-18-L00327//L-327 DELPHİ DOKTORLAR SİTESİ / 35-18-L00327</t>
  </si>
  <si>
    <t>CAS-11067199-0KJ3XC</t>
  </si>
  <si>
    <t>CAS-11066589-D59Q0G</t>
  </si>
  <si>
    <t>ALAÇATITM/ÇEŞME-2/ÇEŞME/ALTINYUNUS/L401/ALTINYUNUS/ALTINYUNUS/L-401 ALTINYUNUS DM / 35-18-L00401//L-401 ALTINYUNUS DM / 35-18-L00401</t>
  </si>
  <si>
    <t>CAS-11064946-H99XFL</t>
  </si>
  <si>
    <t>CAS-11062440-ZMWLLB</t>
  </si>
  <si>
    <t>CAS-11062302-805CZV</t>
  </si>
  <si>
    <t>CAS-11060012-6XSCKC</t>
  </si>
  <si>
    <t>CAS-11058247-5K86WQ</t>
  </si>
  <si>
    <t>CAS-11058237-9WGJHL</t>
  </si>
  <si>
    <t>CAS-11057756-YRB376</t>
  </si>
  <si>
    <t>CAS-11056724-RWSFMC</t>
  </si>
  <si>
    <t>CAS-11054699-9XBM1P</t>
  </si>
  <si>
    <t>ALAÇATITM/ÇEŞME-2/ÇEŞME/SİBAM////L-416 KAPALI SPOR SALONU / 35-18-L00416//L-416 KAPALI SPOR SALONU / 35-18-L00416</t>
  </si>
  <si>
    <t>CAS-11054205-3HD563</t>
  </si>
  <si>
    <t>CAS-11053165-T8ZBH3</t>
  </si>
  <si>
    <t>CAS-11051761-3VVM2N</t>
  </si>
  <si>
    <t>ALAÇATITM/ALAÇATI-4/ALAÇATI/L400/L400/PAŞALİMANI/PAŞALİMANI/L-261 SİTESPOR / 35-18-L00261//L-261 SİTESPOR / 35-18-L00261</t>
  </si>
  <si>
    <t>CAS-11050154-4RV7M3</t>
  </si>
  <si>
    <t>ALAÇATITM/ALAÇATI-4/ALAÇATI/PETEKLER////L-308 / 35-18-L00308//L-308 / 35-18-L00308</t>
  </si>
  <si>
    <t>CAS-11047653-574N6Q</t>
  </si>
  <si>
    <t>CAS-11047563-YK1GFL</t>
  </si>
  <si>
    <t>ALAÇATITM/ALAÇATI-4/ALAÇATI/ERÇEŞMELİ////L-292 / 35-18-L00292//L-292 / 35-18-L00292</t>
  </si>
  <si>
    <t>CAS-11046629-R3K03C</t>
  </si>
  <si>
    <t>ALAÇATITM/ÇEŞME-2/ÇEŞME/L90/L90/OVACIK/OVACIK/L-114 OVACIK / 35-18-L00114//L-114 OVACIK / 35-18-L00114</t>
  </si>
  <si>
    <t>CAS-11046518-56V8WW</t>
  </si>
  <si>
    <t>CAS-11046160-D99N6N</t>
  </si>
  <si>
    <t>CAS-11044051-R5K1RV</t>
  </si>
  <si>
    <t>CAS-11043627-CM19TZ</t>
  </si>
  <si>
    <t>ALAÇATITM/ÇEŞME-2/ÇEŞME/DALYAN/L140/DALYAN/DALYAN/L-179 / 35-18-L00179//L-179 / 35-18-L00179</t>
  </si>
  <si>
    <t>CAS-11043445-0YXB07</t>
  </si>
  <si>
    <t>CAS-11043125-G7VG52</t>
  </si>
  <si>
    <t>CAS-11042455-R2C5L6</t>
  </si>
  <si>
    <t>CAS-11042101-BJH1XC</t>
  </si>
  <si>
    <t>ALAÇATITM/ÇEŞME-2/ÇEŞME/L90/L90/OVACIK/OVACIK/L-108 (AKARCA TR-1) / 35-18-L00108//L-108 (AKARCA TR-1) / 35-18-L00108</t>
  </si>
  <si>
    <t>CAS-11041767-4WSV0M</t>
  </si>
  <si>
    <t>ALAÇATITM/KARABURUN 3/GERMİYAN/ILDIR////L-346 MANİSA BURCU SİTESİ / 35-18-L00346//L-346 MANİSA BURCU SİTESİ / 35-18-L00346</t>
  </si>
  <si>
    <t>CAS-11041641-MV5WY2</t>
  </si>
  <si>
    <t>CAS-11041164-SLY68N</t>
  </si>
  <si>
    <t>CAS-11040919-9YRMNW</t>
  </si>
  <si>
    <t>ALAÇATITM/ÇEŞME-2/ÇEŞME/ALTINYUNUS/L401/ALTINYUNUS/ALTINYUNUS/L-245 / 35-18-L00245//L-245 / 35-18-L00245</t>
  </si>
  <si>
    <t>CAS-11040864-DJXD58</t>
  </si>
  <si>
    <t>CAS-11040211-2CDZGR</t>
  </si>
  <si>
    <t>CAS-11039891-91LN73</t>
  </si>
  <si>
    <t>CAS-11039725-5PL1FJ</t>
  </si>
  <si>
    <t>ALAÇATITM/ÇEŞME-2/ÇEŞME/DALYAN/L140/DALYAN/DALYAN/L-147 SAKIZLIKOY / 35-18-L00147//L-147 SAKIZLIKOY / 35-18-L00147</t>
  </si>
  <si>
    <t>CAS-11039286-81MQVJ</t>
  </si>
  <si>
    <t>CAS-11037509-Q8ZGRV</t>
  </si>
  <si>
    <t>CAS-11037292-5HM0Y4</t>
  </si>
  <si>
    <t>CAS-11037108-7CWXW9</t>
  </si>
  <si>
    <t>ALAÇATITM/ÇEŞME-2/ÇEŞME/L90/L90/OVACIK/OVACIK/L-94 ULAMIŞ OVA SULAMA / 35-14-L00094//L-94 ULAMIŞ OVA SULAMA / 35-14-L00094</t>
  </si>
  <si>
    <t>CAS-11036491-M0590S</t>
  </si>
  <si>
    <t>CAS-11035695-14NDLV</t>
  </si>
  <si>
    <t>ALAÇATITM/ÇEŞME-2/ÇEŞME/DALYAN/L140/DALYAN/DALYAN/L-190 / 35-18-L00190//L-190 / 35-18-L00190</t>
  </si>
  <si>
    <t>CAS-11035595-KFTNZ2</t>
  </si>
  <si>
    <t>CAS-11034909-0T54PS</t>
  </si>
  <si>
    <t>ALAÇATITM/ÇEŞME-2/ÇEŞME/L90/L90/OVACIK/OVACIK/L-92 / 35-18-L00092//L-92 / 35-18-L00092</t>
  </si>
  <si>
    <t>CAS-11033694-40WG2C</t>
  </si>
  <si>
    <t>CAS-11028716-81WDBX</t>
  </si>
  <si>
    <t>CAS-11025204-5KRJTF</t>
  </si>
  <si>
    <t>CAS-11023685-GRPP4K</t>
  </si>
  <si>
    <t>CAS-11021916-NCFCX9</t>
  </si>
  <si>
    <t>CAS-11021908-7V0NKH</t>
  </si>
  <si>
    <t>CAS-11021544-R3TF8J</t>
  </si>
  <si>
    <t>ALAÇATITM/ALAÇATI-4/ALAÇATI/L400/L400/PAŞALİMANI/PAŞALİMANI/L-270 / 35-18-L00270//L-270 / 35-18-L00270</t>
  </si>
  <si>
    <t>CAS-11020237-8PV3M3</t>
  </si>
  <si>
    <t>ALAÇATITM/ALAÇATI-2/ALAÇATI/URLA-1////M-9 GERMİYAN / 35-18-M00009//M-9 GERMİYAN / 35-18-M00009</t>
  </si>
  <si>
    <t>CAS-11018018-B0MWD8</t>
  </si>
  <si>
    <t>ALAÇATITM/ALAÇATI-2/ALAÇATI/URLA-1////M-11 DİVA MUTFAK / 35-02-M00011Ö//M-11 DİVA MUTFAK / 35-02-M00011Ö</t>
  </si>
  <si>
    <t>CAS-11017448-J8VYXX</t>
  </si>
  <si>
    <t>CAS-11015711-VH6NWS</t>
  </si>
  <si>
    <t>ALAÇATITM/ÇEŞME-2/ÇEŞME/DALYAN/L140/DALYAN/DALYAN/L-182 / 35-18-L00182//L-182 / 35-18-L00182</t>
  </si>
  <si>
    <t>CAS-11015005-Y89TT3</t>
  </si>
  <si>
    <t>CAS-11013872-GD1589</t>
  </si>
  <si>
    <t>CAS-11012499-HT95XF</t>
  </si>
  <si>
    <t>CAS-11011993-HPHLK9</t>
  </si>
  <si>
    <t>CAS-11292568-NLGMVZ</t>
  </si>
  <si>
    <t>ALMAKTM/YENİ FOÇA/FOÇA/Y.FOÇA TR 2////Y.FOÇA TR 19/B/YENİ FOÇA TR-19 / 35-23-M00019</t>
  </si>
  <si>
    <t>CAS-11273037-2GN2PK</t>
  </si>
  <si>
    <t>ALÇUKTM/KESİKKÖY/FOÇA/BAĞARASI/BAĞARASI DM/Y.BAĞARASI/Y.BAĞARASI///YENİ BAĞARASI TR-1 / 35-23-M00207</t>
  </si>
  <si>
    <t>CAS-11241559-L5BWTQ</t>
  </si>
  <si>
    <t>ALÇUKTM/KESİKKÖY/FOÇA//BAĞARASI DM/Y.BAĞARASI/Y.BAĞARASI/Y.BAĞARASI TR 1/B/YENİ BAĞARASI TR-1 / 35-23-M00207</t>
  </si>
  <si>
    <t>CAS-11238106-8VY70F</t>
  </si>
  <si>
    <t>ALMAKTM/YENİ FOÇA/FOÇA/Y.FOÇA TR 2////Y.FOÇA TR 29/A/YENİ FOÇA TR-29 / 35-23-M00029</t>
  </si>
  <si>
    <t>CAS-11229292-XWVXDP</t>
  </si>
  <si>
    <t>ALMAKTM/KÖYLER/FOÇA/Y.FOÇA TR 2////Y.FOÇA TR 9/A/BAĞARASI TR-9 / 35-23-M00178</t>
  </si>
  <si>
    <t>CAS-11216153-M0HVTN</t>
  </si>
  <si>
    <t>ALMAKTM/KÖYLER/FOÇA/Y.FOÇA TR 2////Y.FOÇA TR 13/B/YENİ FOÇA TR-13 / 35-23-M00013</t>
  </si>
  <si>
    <t>CAS-11208155-NZ2CNJ</t>
  </si>
  <si>
    <t>ALÇUKTM/KESİKKÖY/FOÇA/BAĞARASI////BAĞARASI TR 4/C/BAĞARASI TR-4 / 35-23-M00173</t>
  </si>
  <si>
    <t>CAS-11207273-GGGX9G</t>
  </si>
  <si>
    <t>ALÇUKTM/KESİKKÖY/FOÇABAĞARASI TR-7 / 35-23-M00176</t>
  </si>
  <si>
    <t>CAS-11198841-619MGL</t>
  </si>
  <si>
    <t>ALMAKTM/KÖYLER/FOÇA/FOTAŞ 1////FOTAŞ TAT.KÖY TRF./A/ALİ RIZA AKAR VE ARKADAŞLARI ÖZEL TR / 35-23-M00248Ö</t>
  </si>
  <si>
    <t>CAS-11189341-PL07HC</t>
  </si>
  <si>
    <t>ALMAKTM/YENİ FOÇA/FOÇA/Y.FOÇA TR 52////Y.FOÇA TR 52/A/FOÇA TR-52 / 35-23-L00052</t>
  </si>
  <si>
    <t>CAS-11181322-7ZYX13</t>
  </si>
  <si>
    <t>ALMAKTM/KÖYLER/FOÇA/FOTAŞ 1////FOTAŞ TAT.KÖY TRF./A/MAVİ FOTAŞ TATİL SİTESİ / 35-23-M00056</t>
  </si>
  <si>
    <t>CAS-11181267-2H0W41</t>
  </si>
  <si>
    <t>ALMAKTM/YENİ FOÇA/FOÇA/Y.FOÇA TR 2////Y.FOÇA TR 11/C/FOÇA TR-11 / 35-23-L00011</t>
  </si>
  <si>
    <t>CAS-11179813-DNGXLX</t>
  </si>
  <si>
    <t>ALÇUKTM/KESİKKÖY/FOÇA/BAĞARASI////BAĞARASI TR 1/C/BAĞARASI TR-1 / 35-23-M00170</t>
  </si>
  <si>
    <t>CAS-11179328-DYV3BP</t>
  </si>
  <si>
    <t>ALMAKTM/YENİ FOÇA/FOÇA/Y.FOÇA TR 24////Y.FOÇA TR 25/D/FOÇA TR-25 / 35-23-L00025</t>
  </si>
  <si>
    <t>CAS-11176273-Z4D50M</t>
  </si>
  <si>
    <t>ALMAKTM/KÖYLER/FOÇA/Y.FOÇA TR 45////Y.FOÇA TR 45/B/FOÇA TR-45 / 35-23-L00045</t>
  </si>
  <si>
    <t>CAS-11174498-CQ81Q1</t>
  </si>
  <si>
    <t>CAS-11169926-WWMY10</t>
  </si>
  <si>
    <t>CAS-11159025-RPGFF5</t>
  </si>
  <si>
    <t>ALÇUKTM/KESİKKÖY/FOÇA/BAĞARASI////BAĞARASI TR1/A/BAĞARASI TR-1 / 35-23-M00170</t>
  </si>
  <si>
    <t>CAS-11158834-5LDS60</t>
  </si>
  <si>
    <t>ALÇUKTM/KESİKKÖY/FOÇA/BAĞARASI////BAĞARASI TR 9/A/HACIVELİLER KÖYÜ TR / 35-16-M00157</t>
  </si>
  <si>
    <t>CAS-11148913-FZWHBD</t>
  </si>
  <si>
    <t>ALÇUKTM/KESİKKÖY/FOÇA/GERENKÖY/GERENKÖY DM///GERENKÖ TR 6 /C/GERENKÖY TR-6 / 35-23-M00152</t>
  </si>
  <si>
    <t>CAS-11148123-FSRRHC</t>
  </si>
  <si>
    <t>ALMAKTM/YENİ FOÇA/FOÇA/Y.FOÇA TR 24////Y.FOÇA TR 24/D/FOÇA TR-24 / 35-23-L00024</t>
  </si>
  <si>
    <t>CAS-11144954-DKSQHL</t>
  </si>
  <si>
    <t>ALMAKTM/YENİ FOÇA/FOÇA/Y.FOÇA TR 24////Y.FOÇA TR 27/E/YENİ FOÇA TR-27 / 35-23-M00027</t>
  </si>
  <si>
    <t>CAS-11141449-LBSHD4</t>
  </si>
  <si>
    <t>CAS-11132538-HWNHXX</t>
  </si>
  <si>
    <t>ALÇUKTM/FOÇA-1/FOÇA/FOÇA TR 22////FOÇA TR 22//FOÇA TR-22 / 35-23-L00022</t>
  </si>
  <si>
    <t>CAS-11121121-Y5VCP8</t>
  </si>
  <si>
    <t>ALÇUKTM/KESİKKÖY/FOÇA/BAĞARASI /BAĞARASI DM/Y.BAĞARASI/Y.BAĞARASI/Y.BAĞARASI TR 4/C/YENİ BAĞARASI TR-4 / 35-23-M00210</t>
  </si>
  <si>
    <t>CAS-11105973-518LMW</t>
  </si>
  <si>
    <t>ALMAKTM/YENİ FOÇA/FOÇA/Y.FOÇA TR 2////Y.FOÇA TR 18/C/YENİ FOÇA TR-19 / 35-23-M00019</t>
  </si>
  <si>
    <t>CAS-11105719-ZFYRYS</t>
  </si>
  <si>
    <t>ALÇUKTM/FOÇA-1/FOÇA/FOÇA TR 2////FOÇA TR 17/D/FOÇA TR-17 / 35-23-L00017</t>
  </si>
  <si>
    <t>CAS-11105637-NP51FY</t>
  </si>
  <si>
    <t>ALMAKTM/KÖYLER/FOÇA/FOTAŞ 2////SELİM GES/ÖZEL/SELİM GES KÖK / 35-23-M00319</t>
  </si>
  <si>
    <t>CAS-11100483-L6C94C</t>
  </si>
  <si>
    <t>ALÇUKTM/FOÇA-1/FOÇA/FOÇA TR 2////FOÇA TR 17/C/FOÇA TR-17 / 35-23-L00017</t>
  </si>
  <si>
    <t>CAS-11094584-WDL3J2</t>
  </si>
  <si>
    <t>ALÇUKTM/KESİKKÖY/FOÇA/Y.KÖY ////Y.KÖY TR 2/B/YENİKÖY TR-2 / 35-23-M00086</t>
  </si>
  <si>
    <t>CAS-11089595-SNNW1W</t>
  </si>
  <si>
    <t>ALÇUKTM/KESİKKÖY/FOÇA/BAĞARASI/BAĞARASIDM/Y.BAĞARASI/Y.BAĞARASI/K.MEHMETLER//KOCAMEHMETLER TR-1 / 35-23-M00212</t>
  </si>
  <si>
    <t>CAS-11088550-387PX9</t>
  </si>
  <si>
    <t>ALÇUKTM/KESİKKÖY/FOÇA/BAĞARASI/BAĞARASIDM/BAĞARASI ŞEHİR/BAĞARASI ŞEHİR/BAĞARASI TR 2//BAĞARASI TR-2 / 35-23-M00171</t>
  </si>
  <si>
    <t>CAS-11085703-DZ8LN7</t>
  </si>
  <si>
    <t>ALÇUKTM/FOÇA-1/FOÇA/FOÇA TR 2////FOÇA TR 45//FOÇA TR-45 / 35-23-L00045</t>
  </si>
  <si>
    <t>CAS-11081469-1VTK5D</t>
  </si>
  <si>
    <t>ALMAKTM/KÖYLER/FOÇA/////Y.FOÇA TR 44/D/YENİFOÇA TR-44 / 35-23-M00044</t>
  </si>
  <si>
    <t>CAS-11079985-5D3W9Y</t>
  </si>
  <si>
    <t>ALÇUKTM/KESİKKÖY/FOÇA/BAĞARASI/BAĞARASI DM/BAĞARASI ŞEHİR/BAĞARASI ŞEHİR/YBAĞARASI TR 9/C/YENİ FOÇA TR-9 / 35-23-M00009</t>
  </si>
  <si>
    <t>CAS-11067156-9GN98X</t>
  </si>
  <si>
    <t>ALÇUKTM/FOÇA-1/FOÇA/FOÇA TR 2////FOÇA TR 17//FOÇA TR-17 / 35-23-L00017</t>
  </si>
  <si>
    <t>CAS-11060482-2PB6FW</t>
  </si>
  <si>
    <t>ALÇUKTM/FOÇA-1/FOÇA/FOÇA TR 2////FOÇA TR 22//FOÇA TR-22 / 35-23-L00022</t>
  </si>
  <si>
    <t>CAS-11048638-XJ16QK</t>
  </si>
  <si>
    <t>ALÇUKTM/KESİKKÖY/FOÇA/BAĞARASI/BAĞARASIDM/Y.BAĞARASI/Y.BAĞARASI/Y.BAĞARASI TR 2/B/BAĞARASI TR-2 / 35-23-M00171</t>
  </si>
  <si>
    <t>CAS-11041506-LBX77K</t>
  </si>
  <si>
    <t>ALÇUKTM/FOÇA-1/FOÇA/FOÇA TR 37////FOÇA TR 37/B/FOÇA TR-37 / 35-23-L00037</t>
  </si>
  <si>
    <t>CAS-11036893-DLNHTF</t>
  </si>
  <si>
    <t>ALMAKTM/KÖYLER/FOÇA/KOZBEYLİ////KOZBEYLİ TR 1 /A/KOZBEYLİ TR-1 / 35-23-M00070</t>
  </si>
  <si>
    <t>CAS-11033414-Z9YZ5N</t>
  </si>
  <si>
    <t>ALMAKTM/KÖYLER/FOÇA/Y.FOÇA TR 48/Y.FOÇA TR 37///Y.FOÇA TR 34//TR-34 / 35-13-L00034</t>
  </si>
  <si>
    <t>CAS-11020725-5Z8504</t>
  </si>
  <si>
    <t>ALÇUKTM/FOÇA-1/FOÇA/FOÇA TR 2////FOÇA TR 17/A/FOÇA TR-17 / 35-23-L00017</t>
  </si>
  <si>
    <t>CAS-11012623-KDB1YX</t>
  </si>
  <si>
    <t>ALÇUKTM/KESİKKÖY/FOÇA/BAĞARASI////BAĞARASI TR1//BAĞARASI TR-1 / 35-23-M00170</t>
  </si>
  <si>
    <t>CAS-11177170-F5R5VF</t>
  </si>
  <si>
    <t>BERGAMATM/KINIK-2/KINIK/YAYAKENT/YAYAKENT/BALABAN/BALABAN/M AKMAZ VE ARK/FD-A/YAYAKENT TR-14 / 35-24-M00017</t>
  </si>
  <si>
    <t>CAS-11041544-0X3PSR</t>
  </si>
  <si>
    <t>BERGAMATM/KINIK-2/KINIK/KINIK 1////MERKEZ TR 17//KINIK TR 17 / 35-24-L00017</t>
  </si>
  <si>
    <t>CAS-11041540-0TSM27</t>
  </si>
  <si>
    <t>BERGAMATM/KINIK-2/KINIK/KINIK 1////MERKEZ 31//KINIK TR-31 / 35-24-L00221</t>
  </si>
  <si>
    <t>CAS-11035801-P9CNXY</t>
  </si>
  <si>
    <t>BERGAMATM/KINIK-2/KINIK/KINIK 1////MERKEZ TR-15/FD-C/KINIK TR 15 / 35-24-L00015</t>
  </si>
  <si>
    <t>CAS-11028476-LPH9JT</t>
  </si>
  <si>
    <t>BERGAMATM/KINIK-2/KINIK/SOMA/NARLIGEÇİT/NARLIGEÇİT/NARLIGEÇİT/MANDRA ÖNÜ/FD-A/MANDIRA ÖNÜ FAHRİ DOĞAN VE ARK. TR / 35-24-M00036</t>
  </si>
  <si>
    <t>CAS-11287409-22TWLC</t>
  </si>
  <si>
    <t>KULATM/YENİ SELENDİ/KULA İM//////A KOLU/BEBEKLİ TR-1 / 45-77-L00196</t>
  </si>
  <si>
    <t>CAS-11278075-WH8HBG</t>
  </si>
  <si>
    <t>KULATM/YENİ SELENDİ/KULA İM/ESKİ SELENDİ/////A KOLU/ŞEHİTLİOĞLU KÖYÜ TR / 45-77-M00078</t>
  </si>
  <si>
    <t>CAS-11277685-YC078V</t>
  </si>
  <si>
    <t>KULATM/YENİ SELENDİ/KULA İM/ŞEHİR 2 /////B KOLU/TR-40 / 45-77-L00040</t>
  </si>
  <si>
    <t>CAS-11267379-263TG2</t>
  </si>
  <si>
    <t>ALAŞEHİRTM/KEMALİYE-II/ALAŞEHİR İMHAYALLİ TR-1 / 45-77-M00111</t>
  </si>
  <si>
    <t>CAS-11254450-BKB97J</t>
  </si>
  <si>
    <t>KULATM/YENİ SELENDİ/KULA İM/SARAÇLAR /SARAÇLAR KÖK////A KOLU/ERENLER TR-1 / 45-75-M00088</t>
  </si>
  <si>
    <t>CAS-11236160-PS66RT</t>
  </si>
  <si>
    <t>KULATM/YENİ SELENDİ/KULA İM/YURTBAŞI/DEREKÖY KÖK/////GÜVERCİNLİK TR-1 / 45-77-L00334</t>
  </si>
  <si>
    <t>CAS-11234023-6VK20Z</t>
  </si>
  <si>
    <t>KULATM/YENİ SELENDİ/KULA İM/ESKİ SELENDİ/////A KOLU/PABUÇLU KÖYÜ PIYNARTEPE MAH / 45-77-M00073</t>
  </si>
  <si>
    <t>CAS-11231602-DYV23X</t>
  </si>
  <si>
    <t>KULATM/YENİ SELENDİ/KULA İM/ŞEHİR 2/////A KOLU/TR-52 / 45-77-L00052</t>
  </si>
  <si>
    <t>CAS-11225597-NTBPD0</t>
  </si>
  <si>
    <t>KULATM/YENİ SELENDİ/KULA İM/BAŞIBÜYÜK/BAŞIBÜYÜK/EVCİLER/EVCİLER//B KOLU/AKTAŞ TR / 45-77-L00264</t>
  </si>
  <si>
    <t>CAS-11211861-CS7M29</t>
  </si>
  <si>
    <t>KULATM/YENİ SELENDİ/KULA İM/SARAÇLAR/SARAÇLAR /BAYRAMŞAH/BAYRAMŞAH///YUNUSEMRE TR-1 / 45-77-L00130</t>
  </si>
  <si>
    <t>CAS-11211414-WLZ4X2</t>
  </si>
  <si>
    <t>KULATM/YENİ SELENDİ/KULA İM/YURTBAŞI/DEREKÖY/////GÜVERCİNLİK TR-1 / 45-77-L00334</t>
  </si>
  <si>
    <t>CAS-11204901-RP7ZZB</t>
  </si>
  <si>
    <t>KULATM/YENİ SELENDİ/KULA İM/BAŞIBÜYÜK/BAŞIBÜYÜK/BALIBEY/BALIBEY//B KOLU/BALIBEY TR / 45-77-L00176</t>
  </si>
  <si>
    <t>CAS-11187797-0R4S9H</t>
  </si>
  <si>
    <t>KULATM/YENİ SELENDİ/KULA İM/KONURCA/////A KOLU/KAVAKLIDERE TR-16 / 45-73-M01016</t>
  </si>
  <si>
    <t>CAS-11169035-Z9S4S9</t>
  </si>
  <si>
    <t>KULATM/YENİ SELENDİ/KULA İM/ŞEHİR 3 //////TR-63 / 45-77-L00063</t>
  </si>
  <si>
    <t>CAS-11165940-M4CCTV</t>
  </si>
  <si>
    <t>KULATM/YENİ SELENDİ/KULA İM/BAŞIBÜYÜK/BAŞIBÜYÜK/EVCİLER/EVCİLER///ŞERİTLİ TR-1 / 45-77-L00239</t>
  </si>
  <si>
    <t>CAS-11155455-K6DHS1</t>
  </si>
  <si>
    <t>KULATM/YENİ SELENDİ/KULA İM/BAŞIBÜYÜK/BAŞIBÜYÜK/TATLIÇEŞME/TATLIÇEŞME///BEBEKLİ TR-3 / 45-77-L00198</t>
  </si>
  <si>
    <t>CAS-11136969-PWJJYC</t>
  </si>
  <si>
    <t>KULATM/YENİ SELENDİ/KULA İM/BAŞIBÜYÜK/BAŞIBÜYÜK/EVCİLER/EVCİLER//B KOLU/ŞERİTLİ TR-1 / 45-77-L00239</t>
  </si>
  <si>
    <t>CAS-11112055-C9DGVV</t>
  </si>
  <si>
    <t>KULATM/YENİ SELENDİ/KULA İM/SARAÇLAR /SARAÇLAR KÖK/BAYRAMŞAH/BAYRAMŞAH//B KOLU/ŞIHLI TR-1 / 45-77-L00136</t>
  </si>
  <si>
    <t>CAS-11106969-ZZV1TH</t>
  </si>
  <si>
    <t>KULATM/YENİ SELENDİ/KULA İM/BAŞIBÜYÜK/BAŞIBÜYÜK KÖK/EVCİLER/EVCİLER///BEBEKLİ TR-1 / 45-77-L00196</t>
  </si>
  <si>
    <t>CAS-11101909-F1P14C</t>
  </si>
  <si>
    <t>KULATM/YENİ SELENDİ/KULA İM/BAŞIBÜYÜK/BAŞIBÜYÜK KÖK/EVCİLER/EVCİLER///ŞERİTLİ BAKACAK TR / 45-77-L00235</t>
  </si>
  <si>
    <t>CAS-11098375-9SXYC5</t>
  </si>
  <si>
    <t>KULATM/YENİ SELENDİ/KULA İM/BAŞIBÜYÜK/BAŞIBÜYÜK KÖK/TATLIÇEŞME/TATLIÇEŞME///BEBEKLİ TR-3 / 45-77-L00198</t>
  </si>
  <si>
    <t>CAS-11050409-PX93XB</t>
  </si>
  <si>
    <t>KULATM/YENİ SELENDİ/KULA İM/BAŞIBÜYÜK /BAŞIBÜYÜK/EVCİLER /EVCİLER ///ŞERİTLİ TR-1 / 45-77-L00239</t>
  </si>
  <si>
    <t>CAS-11048407-0VJVMX</t>
  </si>
  <si>
    <t>CAS-11043109-C8LZ7Z</t>
  </si>
  <si>
    <t>KULATM/YENİ SELENDİ/KULA İM/ŞEHİR 1//////TR-6 / 45-77-L00006</t>
  </si>
  <si>
    <t>CAS-11042354-ZK4R5R</t>
  </si>
  <si>
    <t>CAS-11041878-R38MZF</t>
  </si>
  <si>
    <t>KULATM/YENİ SELENDİ/KULA İM/BAŞIBÜYÜK/BAŞIBÜYÜK/TATLIÇEŞME/TATLIÇEŞME///BEBEKLİ TR-2 / 45-77-L00197</t>
  </si>
  <si>
    <t>CAS-11037280-RRZ4F0</t>
  </si>
  <si>
    <t>KULATM/YENİ SELENDİ/KULA İM/BAŞIBÜYÜK/BAŞIBÜYÜK/TATLIÇEŞME/TATLIÇEŞME///BEBEKLİ TR-1 / 45-77-L00196</t>
  </si>
  <si>
    <t>CAS-11297490-ZQK5LR</t>
  </si>
  <si>
    <t>MORSANTM/MURADİYE///SİYEKLİ/SİYEKLİ TR-2 / 45-71-M01974/SİYEKLİ TR-2 / 45-71-M01974///SİYEKLİ TR-2 / 45-71-M01974</t>
  </si>
  <si>
    <t>CAS-11297275-80YRT1</t>
  </si>
  <si>
    <t>MORSANTM/AYAKKABICILAR S.S///DM-20/DM-20/20 / 45-71-M00445/DM-20/20 / 45-71-M00445///DM-20/20 / 45-71-M00445</t>
  </si>
  <si>
    <t>CAS-11296887-8BDYLB</t>
  </si>
  <si>
    <t>MORSANTM/BAĞYOLU///ÜÇPINAR/PELİTALAN KÖYÜ TR-1 / 45-71-M01570/PELİTALAN KÖYÜ TR-1 / 45-71-M01570///PELİTALAN KÖYÜ TR-1 / 45-71-M01570</t>
  </si>
  <si>
    <t>CAS-11296275-2N26BY</t>
  </si>
  <si>
    <t>MORSANTM/MURADİYE///MURADİYE/YAĞCILAR TR-1 / 45-71-M01440/YAĞCILAR TR-1 / 45-71-M01440///YAĞCILAR TR-1 / 45-71-M01440</t>
  </si>
  <si>
    <t>CAS-11296251-2CP810</t>
  </si>
  <si>
    <t>MANİSA1TM/MÜESSESE-2///NARLIBAHÇE/DM-1/53 / 45-71-M00045/DM-1/53 / 45-71-M00045///DM-1/53 / 45-71-M00045</t>
  </si>
  <si>
    <t>CAS-11296115-59FKBL</t>
  </si>
  <si>
    <t>MORSANTM/AYAKKABICILAR S.S///DM-21/DM-21/13 / 45-71-M00456/DM-21/13 / 45-71-M00456///DM-21/13 / 45-71-M00456</t>
  </si>
  <si>
    <t>CAS-11295991-P5KCXD</t>
  </si>
  <si>
    <t>MORSANTM/MURADİYE///ÜÇPINAR/GÖKBEK KÖYÜ TR-1 / 45-71-M01659/GÖKBEK KÖYÜ TR-1 / 45-71-M01659///GÖKBEK KÖYÜ TR-1 / 45-71-M01659</t>
  </si>
  <si>
    <t>CAS-11295422-9YQZJC</t>
  </si>
  <si>
    <t>MANİSA1TM/NECATİBEY///DM-2/DM-2/36 / 45-71-M00168/DM-2/36 / 45-71-M00168///DM-2/36 / 45-71-M00168</t>
  </si>
  <si>
    <t>CAS-11293498-Z8G899</t>
  </si>
  <si>
    <t>MORSANTM/MURADİYE///MURADİYE/KARA ALİ KÖYÜ TR-1 / 45-71-M01470/KARA ALİ KÖYÜ TR-1 / 45-71-M01470///KARA ALİ KÖYÜ TR-1 / 45-71-M01470</t>
  </si>
  <si>
    <t>CAS-11293079-RWNQ26</t>
  </si>
  <si>
    <t>MORSANTM/MURADİYE///DM-4/MURADİYE DM-4/12 / 45-71-M00214/MURADİYE DM-4/12 / 45-71-M00214///MURADİYE DM-4/12 / 45-71-M00214</t>
  </si>
  <si>
    <t>CAS-11292857-ZDW444</t>
  </si>
  <si>
    <t>MANİSA1TM/ÖĞRETMENEVİ-1///DM-1/DM-1/12A / 45-71-M00032/DM-1/12A / 45-71-M00032///DM-1/12A / 45-71-M00032</t>
  </si>
  <si>
    <t>CAS-11291449-4TPGVC</t>
  </si>
  <si>
    <t>MANİSA1TM/NECATİBEY///DM-11/DM-11/02 / 45-71-M00367/DM-11/02 / 45-71-M00367///DM-11/02 / 45-71-M00367</t>
  </si>
  <si>
    <t>CAS-11290423-7F1203</t>
  </si>
  <si>
    <t>MORSANTM/AYAKKABICILAR S.S///DM-12/DM-12/04 / 45-71-M00578/DM-12/04 / 45-71-M00578///DM-12/04 / 45-71-M00578</t>
  </si>
  <si>
    <t>CAS-11289971-F261R4</t>
  </si>
  <si>
    <t>CAS-11289502-26R494</t>
  </si>
  <si>
    <t>MANİSA1TM/NECATİBEY///DM-2/DM-2/19 (NECATİBEY TR) / 45-71-M00124/DM-2/19 (NECATİBEY TR) / 45-71-M00124///DM-2/19 (NECATİBEY TR) / 45-71-M00124</t>
  </si>
  <si>
    <t>CAS-11288769-YJN2QW</t>
  </si>
  <si>
    <t>CAS-11288464-GX6YBD</t>
  </si>
  <si>
    <t>MANİSA1TM/TURGUTLU-1///TURGUTLU-2/KARAOĞLANLI TR-2 / 45-71-M00092/KARAOĞLANLI TR-2 / 45-71-M00092///KARAOĞLANLI TR-2 / 45-71-M00092</t>
  </si>
  <si>
    <t>CAS-11288265-049CDZ</t>
  </si>
  <si>
    <t>MORSANTM/MÜESSESE-1///DM-25/DM-25/17 / 45-71-M00049/DM-25/17 / 45-71-M00049///DM-25/17 / 45-71-M00049</t>
  </si>
  <si>
    <t>CAS-11287940-0TQK62</t>
  </si>
  <si>
    <t>MANİSA1TM/TURGUTLU-1///TURGUTLU-2/YENİ HARMANDALI TR-1 / 45-71-M00893/YENİ HARMANDALI TR-1 / 45-71-M00893///YENİ HARMANDALI TR-1 / 45-71-M00893</t>
  </si>
  <si>
    <t>CAS-11287426-GW9S2T</t>
  </si>
  <si>
    <t>MANİSA1TM/NECATİBEY///DM-9/DM-9/11 / 45-71-M00377/DM-9/11 / 45-71-M00377///DM-9/11 / 45-71-M00377</t>
  </si>
  <si>
    <t>CAS-11287119-PH4GGN</t>
  </si>
  <si>
    <t>MORSANTM/MURADİYE///DM-4/MURADİYE TR-4 / 45-71-M01417/MURADİYE TR-4 / 45-71-M01417///MURADİYE TR-4 / 45-71-M01417</t>
  </si>
  <si>
    <t>CAS-11286736-TK415K</t>
  </si>
  <si>
    <t>MORSANTM/AYAKKABICILAR S.S///DM-19/DM-19/02 / 45-71-M00713/DM-19/02 / 45-71-M00713///DM-19/02 / 45-71-M00713</t>
  </si>
  <si>
    <t>CAS-11286065-XK8CXD</t>
  </si>
  <si>
    <t>MANİSA1TM/NECATİBEY///DM-8/DM-8/23 / 45-71-M00299/DM-8/23 / 45-71-M00299///DM-8/23 / 45-71-M00299</t>
  </si>
  <si>
    <t>CAS-11285857-CYH0ZT</t>
  </si>
  <si>
    <t>MORSANTM/K.EVREN SAN.SİT///DM-1/DM-1/38 / 45-71-M00050/DM-1/38 / 45-71-M00050///DM-1/38 / 45-71-M00050</t>
  </si>
  <si>
    <t>CAS-11285676-45S86K</t>
  </si>
  <si>
    <t>MANİSA1TM/TURGUTLU-1///DM-11/DM-11/01 / 45-71-M01903/DM-11/01 / 45-71-M01903///DM-11/01 / 45-71-M01903</t>
  </si>
  <si>
    <t>CAS-11285319-1W97KZ</t>
  </si>
  <si>
    <t>MANİSA1TM/ÖĞRETMENEVİ-1///DM-01/DM-01/13 / 45-71-M00024/DM-01/13 / 45-71-M00024///DM-01/13 / 45-71-M00024</t>
  </si>
  <si>
    <t>CAS-11285274-8L3FWG</t>
  </si>
  <si>
    <t>CAS-11285095-1897SH</t>
  </si>
  <si>
    <t>MANİSA1TM/ÖĞRETMENEVİ-1///DM-1/52/DM-1/52 / 45-71-M00325/DM-1/52 / 45-71-M00325///DM-1/52 / 45-71-M00325</t>
  </si>
  <si>
    <t>CAS-11285075-Y1KH0D</t>
  </si>
  <si>
    <t>MANİSA1TM/TURGUTLU-1///DM-11/DM-11/6 (ŞİRİN SOKAK) / 45-71-M01779/DM-11/6 (ŞİRİN SOKAK) / 45-71-M01779///DM-11/6 (ŞİRİN SOKAK) / 45-71-M01779</t>
  </si>
  <si>
    <t>CAS-11284644-VPC0DS</t>
  </si>
  <si>
    <t>MORSANTM/AYAKKABICILAR S.S///DM-12/DM-12/05 / 45-71-M00587/DM-12/05 / 45-71-M00587///DM-12/05 / 45-71-M00587</t>
  </si>
  <si>
    <t>CAS-11284530-MNY2YR</t>
  </si>
  <si>
    <t>MANİSA1TM/TURGUTLU-1///KARGIN/YUKARI ÇOBANİSA TR-1 / 45-71-M00626/YUKARI ÇOBANİSA TR-1 / 45-71-M00626///YUKARI ÇOBANİSA TR-1 / 45-71-M00626</t>
  </si>
  <si>
    <t>CAS-11284084-8M00HV</t>
  </si>
  <si>
    <t>MORSANTM/MURADİYE///SİYEKLİ/KARAAHMETLİ KÖYÜ TR-1 / 45-71-M01704/KARAAHMETLİ KÖYÜ TR-1 / 45-71-M01704///KARAAHMETLİ KÖYÜ TR-1 / 45-71-M01704</t>
  </si>
  <si>
    <t>CAS-11284009-GNF6CR</t>
  </si>
  <si>
    <t>MANİSA1TM/ÖĞRETMENEVİ-1///DM-1/DM-1/28 / 45-71-M00143/DM-1/28 / 45-71-M00143///DM-1/28 / 45-71-M00143</t>
  </si>
  <si>
    <t>CAS-11283836-7P1235</t>
  </si>
  <si>
    <t>MORSANTM/AYAKKABICILAR S.S///DM-13/DM-13/14-A / 45-71-M00556/DM-13/14-A / 45-71-M00556///DM-13/14-A / 45-71-M00556</t>
  </si>
  <si>
    <t>CAS-11283691-YQG32S</t>
  </si>
  <si>
    <t>MANİSA1TM/TURGUTLU-1///DM-11/DM-11/9 / 45-71-M00290/DM-11/9 / 45-71-M00290///DM-11/9 / 45-71-M00290</t>
  </si>
  <si>
    <t>CAS-11282888-GRX22G</t>
  </si>
  <si>
    <t>MANİSA1TM/TURGUTLU-1///MANİSA2/HACIHALİLLER TR-2 / 45-71-M01785/HACIHALİLLER TR-2 / 45-71-M01785///HACIHALİLLER TR-2 / 45-71-M01785</t>
  </si>
  <si>
    <t>CAS-11282086-L7PJ7H</t>
  </si>
  <si>
    <t>MANİSA1TM/BARBAROS///DM-25/DM25/17A / 45-71-M00054/DM25/17A / 45-71-M00054///DM25/17A / 45-71-M00054</t>
  </si>
  <si>
    <t>CAS-11279260-3ZHBK9</t>
  </si>
  <si>
    <t>MORSANTM/MURADİYE///MURADİYE TR-3/MURADİYE TR-3 KÖPRÜYANI / 45-71-M00254/MURADİYE TR-3 KÖPRÜYANI / 45-71-M00254///MURADİYE TR-3 KÖPRÜYANI / 45-71-M00254</t>
  </si>
  <si>
    <t>CAS-11278828-VJYFTV</t>
  </si>
  <si>
    <t>MORSANTM/AKGEDİK///EMLAKDERE TR-1/EMLAKDERE TR-1 / 45-71-M01025/EMLAKDERE TR-1 / 45-71-M01025///EMLAKDERE TR-1 / 45-71-M01025</t>
  </si>
  <si>
    <t>CAS-11273956-SHYD5F</t>
  </si>
  <si>
    <t>MANİSA1TM/TURGUTLU-1///DM-9/DM-9 / 45-71-M00386/DM-9 / 45-71-M00386///DM-9 / 45-71-M00386</t>
  </si>
  <si>
    <t>CAS-11273862-DYHZN6</t>
  </si>
  <si>
    <t>MORSANTM/MURADİYE///MURADİYE TR-4/MURADİYE TR-4 / 45-71-M01417/MURADİYE TR-4 / 45-71-M01417///MURADİYE TR-4 / 45-71-M01417</t>
  </si>
  <si>
    <t>CAS-11272783-GJW0ZB</t>
  </si>
  <si>
    <t>MORSANTM/BAĞYOLU///ÜÇPINAR/KARAYENİCE KÖYÜ TR-1 / 45-71-M01506/KARAYENİCE KÖYÜ TR-1 / 45-71-M01506///KARAYENİCE KÖYÜ TR-1 / 45-71-M01506</t>
  </si>
  <si>
    <t>CAS-11266371-JJSLJX</t>
  </si>
  <si>
    <t>MANİSA1TM/TURGUTLU-1///DM-9/DM-9/10 / 45-71-M01168/DM-9/10 / 45-71-M01168///DM-9/10 / 45-71-M01168</t>
  </si>
  <si>
    <t>CAS-11266036-Y8XSKG</t>
  </si>
  <si>
    <t>MORSANTM/K.EVREN SAN.SİT///DM-18/DM-18/03 / 45-71-M00258/DM-18/03 / 45-71-M00258///DM-18/03 / 45-71-M00258</t>
  </si>
  <si>
    <t>CAS-11264124-V83PH1</t>
  </si>
  <si>
    <t>MANİSA1TM/MÜESSESE-1///DM-1/DM-1/21 / 45-71-M00014/DM-1/21 / 45-71-M00014///DM-1/21 / 45-71-M00014</t>
  </si>
  <si>
    <t>CAS-11263521-3HZVYG</t>
  </si>
  <si>
    <t>MORSANTM/MURADİYE///MURADİYE TR-1/MURADİYE TR-1 İSTASYON KABİN / 45-71-M00192/MURADİYE TR-1 İSTASYON KABİN / 45-71-M00192///MURADİYE TR-1 İSTASYON KABİN / 45-71-M00192</t>
  </si>
  <si>
    <t>CAS-11261242-QG75BV</t>
  </si>
  <si>
    <t>CAS-11259679-TL01CD</t>
  </si>
  <si>
    <t>MANİSA1TM/BARBAROS///DM-25/DM-25/18 / 45-71-M00366/DM-25/18 / 45-71-M00366///DM-25/18 / 45-71-M00366</t>
  </si>
  <si>
    <t>CAS-11259622-FZYH8Y</t>
  </si>
  <si>
    <t>MANİSA1TM/TURGUTLU-1///DM-09/DM-09/12 (KÖMÜRCÜLER SİTESİ) / 45-71-M00378/DM-09/12 (KÖMÜRCÜLER SİTESİ) / 45-71-M00378///DM-09/12 (KÖMÜRCÜLER SİTESİ) / 45-71-M00378</t>
  </si>
  <si>
    <t>CAS-11259162-XFN42Y</t>
  </si>
  <si>
    <t>MORSANTM/BAĞYOLU///BAĞYOLU TR-1/BAĞYOLU TR-1 / 45-71-M01598/BAĞYOLU TR-1 / 45-71-M01598///BAĞYOLU TR-1 / 45-71-M01598</t>
  </si>
  <si>
    <t>CAS-11257079-C2V5ST</t>
  </si>
  <si>
    <t>CAS-11257068-1LJSK2</t>
  </si>
  <si>
    <t>MANİSA1TM/BARBAROS///DM-14/DM-14/22 / 45-71-M00545/DM-14/22 / 45-71-M00545///DM-14/22 / 45-71-M00545</t>
  </si>
  <si>
    <t>CAS-11256293-9PR7C1</t>
  </si>
  <si>
    <t>CAS-11256237-8JK1GZ</t>
  </si>
  <si>
    <t>MANİSA1TM/TURGUTLU-1///DM-8/DM-11/9 / 45-71-M00290/DM-11/9 / 45-71-M00290///DM-11/9 / 45-71-M00290</t>
  </si>
  <si>
    <t>CAS-11255500-3WGSLW</t>
  </si>
  <si>
    <t>MORSANTM/AYAKKABICILAR S.S///DM-19/DM-19 / 45-71-M00253/DM-19 / 45-71-M00253///DM-19 / 45-71-M00253</t>
  </si>
  <si>
    <t>CAS-11254878-75DBCR</t>
  </si>
  <si>
    <t>MORSANTM/AKGEDİK///SİYEKLİ/YUNTDAĞYENİCE KÖYÜ TR-1 / 45-71-M01699/YUNTDAĞYENİCE KÖYÜ TR-1 / 45-71-M01699///YUNTDAĞYENİCE KÖYÜ TR-1 / 45-71-M01699</t>
  </si>
  <si>
    <t>CAS-11248951-1VSZ0H</t>
  </si>
  <si>
    <t>CAS-11248132-R811BS</t>
  </si>
  <si>
    <t>MORSANTM/K.EVREN SAN.SİT///DM-12/DM-12/04 / 45-71-M00578/DM-12/04 / 45-71-M00578///DM-12/04 / 45-71-M00578</t>
  </si>
  <si>
    <t>CAS-11247517-1F8B8Q</t>
  </si>
  <si>
    <t>MORSANTM/MURADİYE///YAKAPINAR TR-1/YAKAPINAR KÖYÜ TR-1 / 45-71-M00963/YAKAPINAR KÖYÜ TR-1 / 45-71-M00963///YAKAPINAR KÖYÜ TR-1 / 45-71-M00963</t>
  </si>
  <si>
    <t>CAS-11244502-HG97Z4</t>
  </si>
  <si>
    <t>MORSANTM/MURADİYE///AKGEDİK/KARAKOCA KÖYÜ-1 / 45-71-M00977/KARAKOCA KÖYÜ-1 / 45-71-M00977///KARAKOCA KÖYÜ-1 / 45-71-M00977</t>
  </si>
  <si>
    <t>CAS-11243620-NDD918</t>
  </si>
  <si>
    <t>CAS-11241750-NS0QXC</t>
  </si>
  <si>
    <t>MANİSA1TM/BARBAROS///DM-14/DM-14/7 / 45-71-M01920/DM-14/7 / 45-71-M01920///DM-14/7 / 45-71-M01920</t>
  </si>
  <si>
    <t>CAS-11241249-6GZ3R2</t>
  </si>
  <si>
    <t>MORSANTM/AKGEDİK///AKGEDİK/YAKAPINAR KÖYÜ TR-1 / 45-71-M00963/YAKAPINAR KÖYÜ TR-1 / 45-71-M00963///YAKAPINAR KÖYÜ TR-1 / 45-71-M00963</t>
  </si>
  <si>
    <t>CAS-11237265-TDDNBC</t>
  </si>
  <si>
    <t>MANİSA1TM/TURGUTLU-1///DM-9/DM-9/12-A / 45-71-M01919/DM-9/12-A / 45-71-M01919///DM-9/12-A / 45-71-M01919</t>
  </si>
  <si>
    <t>CAS-11235968-5N03D5</t>
  </si>
  <si>
    <t>CAS-11232636-NNSN22</t>
  </si>
  <si>
    <t>CAS-11230094-40FM7D</t>
  </si>
  <si>
    <t>MORSANTM/AYAKKABICILAR S.S///DM-13/DM-13/14 / 45-71-M00321/DM-13/14 / 45-71-M00321///DM-13/14 / 45-71-M00321</t>
  </si>
  <si>
    <t>CAS-11228114-DXNFQ7</t>
  </si>
  <si>
    <t>MANİSA1TM/TURGUTLU-1///DM-11/DM-11 / 45-71-M00280/DM-11 / 45-71-M00280///DM-11 / 45-71-M00280</t>
  </si>
  <si>
    <t>CAS-11224790-HWJR80</t>
  </si>
  <si>
    <t>MORSANTM/K.EVREN SAN.SİT///DM-25/DM-25/37 / 45-71-M00058/DM-25/37 / 45-71-M00058///DM-25/37 / 45-71-M00058</t>
  </si>
  <si>
    <t>CAS-11224086-8V9MPD</t>
  </si>
  <si>
    <t>MORSANTM/AYAKKABICILAR S.S///DM-12/DM-12/04-A / 45-71-M00577/DM-12/04-A / 45-71-M00577///DM-12/04-A / 45-71-M00577</t>
  </si>
  <si>
    <t>CAS-11224001-9QXY55</t>
  </si>
  <si>
    <t>MORSANTM/K.EVREN SAN.SİT///DM-21/DM-21/20 (TARIK ALMIŞ) / 45-71-M00477/DM-21/20 (TARIK ALMIŞ) / 45-71-M00477///DM-21/20 (TARIK ALMIŞ) / 45-71-M00477</t>
  </si>
  <si>
    <t>CAS-11221501-FFSGYQ</t>
  </si>
  <si>
    <t>MORSANTM/K.EVREN SAN.SİT///DM-18/DM-18/08 / 45-71-M00257/DM-18/08 / 45-71-M00257///DM-18/08 / 45-71-M00257</t>
  </si>
  <si>
    <t>CAS-11220333-YGRNK0</t>
  </si>
  <si>
    <t>CAS-11219032-8NG8ZM</t>
  </si>
  <si>
    <t>CAS-11218917-NLQCYV</t>
  </si>
  <si>
    <t>CAS-11217856-3K38VN</t>
  </si>
  <si>
    <t>MORSANTM/AYAKKABICILAR S.S///DM-21/DM-21/20 (TARIK ALMIŞ) / 45-71-M00477/DM-21/20 (TARIK ALMIŞ) / 45-71-M00477///DM-21/20 (TARIK ALMIŞ) / 45-71-M00477</t>
  </si>
  <si>
    <t>CAS-11217737-D9DYDH</t>
  </si>
  <si>
    <t>CAS-11217173-ZTVQDW</t>
  </si>
  <si>
    <t>MORSANTM/AYAKKABICILAR S.S///DM-13/DM-13/15 / 45-71-M00322/DM-13/15 / 45-71-M00322///DM-13/15 / 45-71-M00322</t>
  </si>
  <si>
    <t>CAS-11216853-G6T5H8</t>
  </si>
  <si>
    <t>MANİSA1TM/NECATİBEY///DM-8/DM-8 / 45-71-M00295/DM-8 / 45-71-M00295///DM-8 / 45-71-M00295</t>
  </si>
  <si>
    <t>CAS-11216838-1BP46V</t>
  </si>
  <si>
    <t>CAS-11214090-C9CV87</t>
  </si>
  <si>
    <t>MANİSA1TM/MÜESSESE-1///DM-3/DM-3/10 (BOYAHANE) / 45-71-M00104/DM-3/10 (BOYAHANE) / 45-71-M00104///DM-3/10 (BOYAHANE) / 45-71-M00104</t>
  </si>
  <si>
    <t>CAS-11212586-YNFHK9</t>
  </si>
  <si>
    <t>MANİSA1TM/MÜESSESE-1///DM-3/DM-3/20 / 45-71-M00100/DM-3/20 / 45-71-M00100///DM-3/20 / 45-71-M00100</t>
  </si>
  <si>
    <t>CAS-11208203-P72L9M</t>
  </si>
  <si>
    <t>CAS-11207922-5X7PF7</t>
  </si>
  <si>
    <t>MANİSA1TM/MÜESSESE-1///DM-3/DM-3/30 / 45-71-M00084/DM-3/30 / 45-71-M00084///DM-3/30 / 45-71-M00084</t>
  </si>
  <si>
    <t>CAS-11206987-00M5HS</t>
  </si>
  <si>
    <t>MANİSA1TM/MÜESSESE-1///DM-05/DM-05/11 / 45-71-M00286/DM-05/11 / 45-71-M00286///DM-05/11 / 45-71-M00286</t>
  </si>
  <si>
    <t>CAS-11204763-F321J3</t>
  </si>
  <si>
    <t>MANİSA1TM/MÜESSESE-1///DM-2/DM-2/03 / 45-71-M00166/DM-2/03 / 45-71-M00166///DM-2/03 / 45-71-M00166</t>
  </si>
  <si>
    <t>CAS-11204651-30ZCNV</t>
  </si>
  <si>
    <t>CAS-11204530-92ZK49</t>
  </si>
  <si>
    <t>MANİSA1TM/TURGUTLU-1///DM-08/DM-08/10-B / 45-71-M00289/DM-08/10-B / 45-71-M00289///DM-08/10-B / 45-71-M00289</t>
  </si>
  <si>
    <t>CAS-11204011-9SPDCV</t>
  </si>
  <si>
    <t>CAS-11203443-BZLLPD</t>
  </si>
  <si>
    <t>MORSANTM/AYAKKABICILAR S.S///DM-03/DM-03/23 / 45-71-M01853/DM-03/23 / 45-71-M01853///DM-03/23 / 45-71-M01853</t>
  </si>
  <si>
    <t>CAS-11202758-270X2V</t>
  </si>
  <si>
    <t>MORSANTM/K.EVREN SAN.SİT///DM-16/DM-16/07 / 45-71-M00271/DM-16/07 / 45-71-M00271///DM-16/07 / 45-71-M00271</t>
  </si>
  <si>
    <t>CAS-11200857-2Y6Y98</t>
  </si>
  <si>
    <t>MORSANTM/AYAKKABICILAR S.S///DM-14/DM-14/08 / 45-71-M00385/DM-14/08 / 45-71-M00385///DM-14/08 / 45-71-M00385</t>
  </si>
  <si>
    <t>CAS-11196190-F4KSPY</t>
  </si>
  <si>
    <t>CAS-11195998-0S8HQT</t>
  </si>
  <si>
    <t>CAS-11195351-R3WL8N</t>
  </si>
  <si>
    <t>MORSANTM/MURADİYE///MURADİYE/MURADİYE ORTA ÖLÇEKLİ SAN. TR-8 / 45-71-M00226/MURADİYE ORTA ÖLÇEKLİ SAN. TR-8 / 45-71-M00226///MURADİYE ORTA ÖLÇEKLİ SAN. TR-8 / 45-71-M00226</t>
  </si>
  <si>
    <t>CAS-11194660-J1CK7W</t>
  </si>
  <si>
    <t>MORSANTM/AYAKKABICILAR S.S///DM-23/DM-23/06 / 45-71-M00502/DM-23/06 / 45-71-M00502///DM-23/06 / 45-71-M00502</t>
  </si>
  <si>
    <t>CAS-11193755-B04SBM</t>
  </si>
  <si>
    <t>CAS-11193478-T68CQ6</t>
  </si>
  <si>
    <t>CAS-11193430-9MWKMN</t>
  </si>
  <si>
    <t>MANİSA1TM/TURGUTLU-1///DM-11/DM-11/02 / 45-71-M00367/DM-11/02 / 45-71-M00367///DM-11/02 / 45-71-M00367</t>
  </si>
  <si>
    <t>CAS-11191768-B0SXX7</t>
  </si>
  <si>
    <t>MORSANTM/AYAKKABICILAR S.S///DM-21/DM-21/18 / 45-71-M00467/DM-21/18 / 45-71-M00467///DM-21/18 / 45-71-M00467</t>
  </si>
  <si>
    <t>CAS-11191600-8KQWF4</t>
  </si>
  <si>
    <t>MORSANTM/MURADİYE///DM-9/MURADİYE DM-9/4-B KÖK / 45-71-M00728/MURADİYE DM-9/4-B KÖK / 45-71-M00728///MURADİYE DM-9/4-B KÖK / 45-71-M00728</t>
  </si>
  <si>
    <t>CAS-11191552-W9XR0T</t>
  </si>
  <si>
    <t>MANİSA1TM/MÜESSESE-1///DM-1/DM-1/26 / 45-71-M00008/DM-1/26 / 45-71-M00008///DM-1/26 / 45-71-M00008</t>
  </si>
  <si>
    <t>CAS-11187651-6B3C4D</t>
  </si>
  <si>
    <t>MANİSA1TM/SARUHANLI///ÜÇPINAR/AŞAĞI ÇAMKÖY TR-1 / 45-71-M01480/AŞAĞI ÇAMKÖY TR-1 / 45-71-M01480///AŞAĞI ÇAMKÖY TR-1 / 45-71-M01480</t>
  </si>
  <si>
    <t>CAS-11186659-VSGPCK</t>
  </si>
  <si>
    <t>MANİSA1TM/NECATİBEY///DM-8/DM-8/3 / 45-71-M00538/DM-8/3 / 45-71-M00538///DM-8/3 / 45-71-M00538</t>
  </si>
  <si>
    <t>CAS-11186421-LRFG3Q</t>
  </si>
  <si>
    <t>MANİSA1TM/BARBAROS///DM-1/DM-1/52 / 45-71-M00325/DM-1/52 / 45-71-M00325///DM-1/52 / 45-71-M00325</t>
  </si>
  <si>
    <t>CAS-11186053-2PFR57</t>
  </si>
  <si>
    <t>MORSANTM/MURADİYE///MURADİYE/SARINASUHLAR KÖYÜ TR-1 / 45-71-M01447/SARINASUHLAR KÖYÜ TR-1 / 45-71-M01447///SARINASUHLAR KÖYÜ TR-1 / 45-71-M01447</t>
  </si>
  <si>
    <t>CAS-11185688-M8M82V</t>
  </si>
  <si>
    <t>MORSANTM/AKGEDİK///SİYEKLİ/UZUNLAR KÖYÜ TR-1 / 45-71-M01688/UZUNLAR KÖYÜ TR-1 / 45-71-M01688///UZUNLAR KÖYÜ TR-1 / 45-71-M01688</t>
  </si>
  <si>
    <t>CAS-11184838-X60MV2</t>
  </si>
  <si>
    <t>CAS-11184020-LJQY4F</t>
  </si>
  <si>
    <t>CAS-11183603-XGQWKW</t>
  </si>
  <si>
    <t>MANİSA1TM/NECATİBEY///DM-8/DM-8/3-A / 45-71-M00539/DM-8/3-A / 45-71-M00539///DM-8/3-A / 45-71-M00539</t>
  </si>
  <si>
    <t>CAS-11183400-XFVPNY</t>
  </si>
  <si>
    <t>MANİSA1TM/SARUHANLI///GÜZELKÖY KÖK/GÜZELKÖY TR / 45-71-M00984/GÜZELKÖY TR / 45-71-M00984///GÜZELKÖY TR / 45-71-M00984</t>
  </si>
  <si>
    <t>CAS-11183262-07CSYF</t>
  </si>
  <si>
    <t>CAS-11182345-L7YX8Y</t>
  </si>
  <si>
    <t>MANİSA1TM/MÜESSESE-1///DM-3/DM-3/27 (KÜTÜPHANE) / 45-71-M00078/DM-3/27 (KÜTÜPHANE) / 45-71-M00078///DM-3/27 (KÜTÜPHANE) / 45-71-M00078</t>
  </si>
  <si>
    <t>CAS-11181396-BVKCK0</t>
  </si>
  <si>
    <t>MANİSA1TM/TURGUTLU-1///DM-9/DM-9/11 / 45-71-M00377/DM-9/11 / 45-71-M00377///DM-9/11 / 45-71-M00377</t>
  </si>
  <si>
    <t>CAS-11181362-1YHQ06</t>
  </si>
  <si>
    <t>CAS-11181251-DW31BC</t>
  </si>
  <si>
    <t>CAS-11181035-QRWFR9</t>
  </si>
  <si>
    <t>CAS-11180834-SPQFZP</t>
  </si>
  <si>
    <t>CAS-11180770-4P5W1M</t>
  </si>
  <si>
    <t>CAS-11178994-RJCRD7</t>
  </si>
  <si>
    <t>CAS-11178626-XX1X51</t>
  </si>
  <si>
    <t>MORSANTM/MURADİYE///SİYEKLİ/SÜNGÜLLÜ KÖYÜ TR-1 / 45-71-M01698/SÜNGÜLLÜ KÖYÜ TR-1 / 45-71-M01698///SÜNGÜLLÜ KÖYÜ TR-1 / 45-71-M01698</t>
  </si>
  <si>
    <t>CAS-11178517-39CMDP</t>
  </si>
  <si>
    <t>MANİSA1TM/SARUHANLI///GÜMÜLCELİ/YEŞİLKÖY TR-1 / 45-71-M01821/YEŞİLKÖY TR-1 / 45-71-M01821///YEŞİLKÖY TR-1 / 45-71-M01821</t>
  </si>
  <si>
    <t>CAS-11178364-FMKMPB</t>
  </si>
  <si>
    <t>MANİSA1TM/TURGUTLU-1///HARMANDALI KÖK/AYVACIK KÖYÜ / 45-71-M00787/AYVACIK KÖYÜ / 45-71-M00787///AYVACIK KÖYÜ / 45-71-M00787</t>
  </si>
  <si>
    <t>CAS-11176950-GDTWPP</t>
  </si>
  <si>
    <t>MORSANTM/AYAKKABICILAR S.S///DM-16/DM-16/07 / 45-71-M00271/DM-16/07 / 45-71-M00271///DM-16/07 / 45-71-M00271</t>
  </si>
  <si>
    <t>CAS-11176531-Z5901Z</t>
  </si>
  <si>
    <t>MANİSA1TM/KARAKÖY///KARAKÖY/TR-1/57 / 45-83-M00057/TR-1/57 / 45-83-M00057///TR-1/57 / 45-83-M00057</t>
  </si>
  <si>
    <t>CAS-11173913-HMCZ2X</t>
  </si>
  <si>
    <t>MORSANTM/MURADİYE///MURADİYE/MURADİYE ORTA ÖLÇEKLİ SAN. TR-3 / 45-71-M00221/MURADİYE ORTA ÖLÇEKLİ SAN. TR-3 / 45-71-M00221///MURADİYE ORTA ÖLÇEKLİ SAN. TR-3 / 45-71-M00221</t>
  </si>
  <si>
    <t>CAS-11172480-GNB64V</t>
  </si>
  <si>
    <t>CAS-11171258-3HJXGP</t>
  </si>
  <si>
    <t>MANİSA1TM/KARAKÖY///DM-3/DM-3/10 (BOYAHANE) / 45-71-M00104/DM-3/10 (BOYAHANE) / 45-71-M00104///DM-3/10 (BOYAHANE) / 45-71-M00104</t>
  </si>
  <si>
    <t>CAS-11170377-047NDH</t>
  </si>
  <si>
    <t>CAS-11170246-X0ZPMG</t>
  </si>
  <si>
    <t>MORSANTM/AYAKKABICILAR S.S///DM/14/DM/14 / 45-71-M00361/DM/14 / 45-71-M00361///DM/14 / 45-71-M00361</t>
  </si>
  <si>
    <t>CAS-11169391-HWGF1V</t>
  </si>
  <si>
    <t>MANİSA1TM/SARUHANLI///SARUHANLI/SELİMŞAHLAR TR-1 / 45-71-M00133/SELİMŞAHLAR TR-1 / 45-71-M00133///SELİMŞAHLAR TR-1 / 45-71-M00133</t>
  </si>
  <si>
    <t>CAS-11168821-J87JVJ</t>
  </si>
  <si>
    <t>MANİSA1TM/TURGUTLU-1///KARAOĞLANLI TR-2/KARAOĞLANLI TR-2 / 45-71-M00092/KARAOĞLANLI TR-2 / 45-71-M00092///KARAOĞLANLI TR-2 / 45-71-M00092</t>
  </si>
  <si>
    <t>CAS-11168052-M1DHV3</t>
  </si>
  <si>
    <t>MANİSA1TM/MÜESSESE-1///DM-1/DM-1/43 / 45-71-M00026/DM-1/43 / 45-71-M00026///DM-1/43 / 45-71-M00026</t>
  </si>
  <si>
    <t>CAS-11167676-QNSQX6</t>
  </si>
  <si>
    <t>CAS-11166678-SWPBLC</t>
  </si>
  <si>
    <t>MORSANTM/MURADİYE///KARAVELİLER TR1/KARAVELİLER KÖYÜ TR / 45-71-M01560/KARAVELİLER KÖYÜ TR / 45-71-M01560///KARAVELİLER KÖYÜ TR / 45-71-M01560</t>
  </si>
  <si>
    <t>CAS-11166091-316WRV</t>
  </si>
  <si>
    <t>MORSANTM/AYAKKABICILAR S.S///DM-18/DM-18/05 (TR-138) / 45-71-M00255/DM-18/05 (TR-138) / 45-71-M00255///DM-18/05 (TR-138) / 45-71-M00255</t>
  </si>
  <si>
    <t>CAS-11163335-M2DFK8</t>
  </si>
  <si>
    <t>CAS-11160653-FN1HFD</t>
  </si>
  <si>
    <t>MORSANTM/MURADİYE///DM-4/MURADİYE DM-4 / 45-71-M00190/MURADİYE DM-4 / 45-71-M00190///MURADİYE DM-4 / 45-71-M00190</t>
  </si>
  <si>
    <t>CAS-11159693-KW0VWS</t>
  </si>
  <si>
    <t>MANİSA1TM/TURGUTLU-1///TURGUTLU-2/AŞAĞI ÇOBANİSA TR-16 / 45-71-M00586/AŞAĞI ÇOBANİSA TR-16 / 45-71-M00586///AŞAĞI ÇOBANİSA TR-16 / 45-71-M00586</t>
  </si>
  <si>
    <t>CAS-11156325-KJGFJG</t>
  </si>
  <si>
    <t>MANİSA1TM/SARUHANLI///KARAAĞAÇLI/KARAAĞAÇLI TR-1 / 45-71-M01904/KARAAĞAÇLI TR-1 / 45-71-M01904///KARAAĞAÇLI TR-1 / 45-71-M01904</t>
  </si>
  <si>
    <t>CAS-11155362-S8TYT1</t>
  </si>
  <si>
    <t>MANİSA1TM/KARAKÖY///DM-1/DM-1/22 / 45-71-M00016/DM-1/22 / 45-71-M00016///DM-1/22 / 45-71-M00016</t>
  </si>
  <si>
    <t>CAS-11154931-CZQHXJ</t>
  </si>
  <si>
    <t>MORSANTM/AYAKKABICILAR S.S///DM-14/DM-14/4 / 45-71-M00544/DM-14/4 / 45-71-M00544///DM-14/4 / 45-71-M00544</t>
  </si>
  <si>
    <t>CAS-11154105-3S4KQ5</t>
  </si>
  <si>
    <t>MORSANTM/AYAKKABICILAR S.S///DM-22/DM-22/08 GÖÇMEN EVLERİ / 45-71-M00647/DM-22/08 GÖÇMEN EVLERİ / 45-71-M00647///DM-22/08 GÖÇMEN EVLERİ / 45-71-M00647</t>
  </si>
  <si>
    <t>CAS-11151967-V8QHK3</t>
  </si>
  <si>
    <t>MORSANTM/AKGEDİK///YUKARI EMLAK TR-1/YUKARI EMLAK KÖYÜ TR-1 / 45-71-M01032/YUKARI EMLAK KÖYÜ TR-1 / 45-71-M01032///YUKARI EMLAK KÖYÜ TR-1 / 45-71-M01032</t>
  </si>
  <si>
    <t>CAS-11151824-NCR1NC</t>
  </si>
  <si>
    <t>CAS-11149810-Y008TH</t>
  </si>
  <si>
    <t>MORSANTM/AYAKKABICILAR S.S///DM-20/DM-20/05 / 45-71-M00424/DM-20/05 / 45-71-M00424///DM-20/05 / 45-71-M00424</t>
  </si>
  <si>
    <t>CAS-11146759-VHTT56</t>
  </si>
  <si>
    <t>MORSANTM/MURADİYE///ÜÇPINAR/ÖRENCİK TR-3 / 45-73-M00553/ÖRENCİK TR-3 / 45-73-M00553///ÖRENCİK TR-3 / 45-73-M00553</t>
  </si>
  <si>
    <t>CAS-11144737-4WZXCW</t>
  </si>
  <si>
    <t>MANİSA1TM/TURGUTLU-1///DM-8/DM-8/10 / 45-71-M00287/DM-8/10 / 45-71-M00287///DM-8/10 / 45-71-M00287</t>
  </si>
  <si>
    <t>CAS-11142414-NXTCWQ</t>
  </si>
  <si>
    <t>CAS-11138929-FKL058</t>
  </si>
  <si>
    <t>CAS-11138874-N135HJ</t>
  </si>
  <si>
    <t>MANİSA1TM/TURGUTLU-1///TURGUTLU-2/HAMZABEYLİ TR-1 / 45-71-M01771/HAMZABEYLİ TR-1 / 45-71-M01771///HAMZABEYLİ TR-1 / 45-71-M01771</t>
  </si>
  <si>
    <t>CAS-11136982-D9HX21</t>
  </si>
  <si>
    <t>MANİSA1TM/TURGUTLU-1///SANCAKLIBOZKÖY/İĞDECİK TR-2 / 45-71-M00081/İĞDECİK TR-2 / 45-71-M00081///İĞDECİK TR-2 / 45-71-M00081</t>
  </si>
  <si>
    <t>CAS-11136704-1T3QCQ</t>
  </si>
  <si>
    <t>CAS-11135069-80JZJZ</t>
  </si>
  <si>
    <t>MORSANTM/AYAKKABICILAR S.S///DM-1/40/DM-1/40 / 45-71-M00052/DM-1/40 / 45-71-M00052///DM-1/40 / 45-71-M00052</t>
  </si>
  <si>
    <t>CAS-11134758-RBKK37</t>
  </si>
  <si>
    <t>CAS-11133548-PH4NT8</t>
  </si>
  <si>
    <t>MORSANTM/K.EVREN SAN.SİT///DM-18/DM-18/05 (TR-138) / 45-71-M00255/DM-18/05 (TR-138) / 45-71-M00255///DM-18/05 (TR-138) / 45-71-M00255</t>
  </si>
  <si>
    <t>CAS-11132948-F9XWS9</t>
  </si>
  <si>
    <t>MORSANTM/AYAKKABICILAR S.S///DM-21/DM-21/06 (CAMİİ) / 45-71-M00356/DM-21/06 (CAMİİ) / 45-71-M00356///DM-21/06 (CAMİİ) / 45-71-M00356</t>
  </si>
  <si>
    <t>CAS-11132841-WXZ9QH</t>
  </si>
  <si>
    <t>MANİSA1TM/BARBAROS///NARLIBAHÇE/DM-1/54 / 45-71-M00323/DM-1/54 / 45-71-M00323///DM-1/54 / 45-71-M00323</t>
  </si>
  <si>
    <t>CAS-11131534-9D9RFB</t>
  </si>
  <si>
    <t>MORSANTM/AYAKKABICILAR S.S///DM-08/DM-08/10-B / 45-71-M00289/DM-08/10-B / 45-71-M00289///DM-08/10-B / 45-71-M00289</t>
  </si>
  <si>
    <t>CAS-11131169-GNJXNV</t>
  </si>
  <si>
    <t>MORSANTM/AYAKKABICILAR S.S///DM-14/DM-14/10 / 45-71-M00559/DM-14/10 / 45-71-M00559///DM-14/10 / 45-71-M00559</t>
  </si>
  <si>
    <t>CAS-11129246-7L6Z1Q</t>
  </si>
  <si>
    <t>MANİSA1TM/BARBAROS///DM-25/DM-25/17 / 45-71-M00049/DM-25/17 / 45-71-M00049///DM-25/17 / 45-71-M00049</t>
  </si>
  <si>
    <t>CAS-11128559-RXMVFC</t>
  </si>
  <si>
    <t>MORSANTM/MURADİYE///ÜÇPINAR/ÖRENCİK KÖYÜ TR-1 / 45-71-M01564/ÖRENCİK KÖYÜ TR-1 / 45-71-M01564///ÖRENCİK KÖYÜ TR-1 / 45-71-M01564</t>
  </si>
  <si>
    <t>CAS-11128092-9TRNJZ</t>
  </si>
  <si>
    <t>MORSANTM/AYAKKABICILAR S.S///DM-12/DM-12/04-D / 45-71-M00583/DM-12/04-D / 45-71-M00583///DM-12/04-D / 45-71-M00583</t>
  </si>
  <si>
    <t>CAS-11124626-5HGSD4</t>
  </si>
  <si>
    <t>MANİSA1TM/TURGUTLU-1///TURGUTLU-2/AŞAĞIÇOBANİSA TR-14 / 45-71-M00099/AŞAĞIÇOBANİSA TR-14 / 45-71-M00099///AŞAĞIÇOBANİSA TR-14 / 45-71-M00099</t>
  </si>
  <si>
    <t>CAS-11124435-J7KTTM</t>
  </si>
  <si>
    <t>MORSANTM/MURADİYE///DÜZLENKÖYÜ TR-1/DÜZLEN KÖYÜ TR-1 / 45-71-M01744/DÜZLEN KÖYÜ TR-1 / 45-71-M01744///DÜZLEN KÖYÜ TR-1 / 45-71-M01744</t>
  </si>
  <si>
    <t>CAS-11124074-XPL772</t>
  </si>
  <si>
    <t>MORSANTM/AYAKKABICILAR S.S///DM-14/DM-14/12 / 45-71-M00560/DM-14/12 / 45-71-M00560///DM-14/12 / 45-71-M00560</t>
  </si>
  <si>
    <t>CAS-11123915-MVGRY7</t>
  </si>
  <si>
    <t>CAS-11123859-B2R498</t>
  </si>
  <si>
    <t>CAS-11121320-5F0NR1</t>
  </si>
  <si>
    <t>CAS-11120653-X1FW0N</t>
  </si>
  <si>
    <t>MORSANTM/K.EVREN SAN.SİT///DM-12/DM-12/05 / 45-71-M00587/DM-12/05 / 45-71-M00587///DM-12/05 / 45-71-M00587</t>
  </si>
  <si>
    <t>CAS-11120547-Z36VQV</t>
  </si>
  <si>
    <t>CAS-11120373-1H5F9N</t>
  </si>
  <si>
    <t>MANİSA1TM/TURGUTLU-1///DM-01/DM-01/13 / 45-71-M00024/DM-01/13 / 45-71-M00024///DM-01/13 / 45-71-M00024</t>
  </si>
  <si>
    <t>CAS-11119467-FXVVRX</t>
  </si>
  <si>
    <t>MANİSA1TM/TURGUTLU-1///DM-08/DM-08/10-A / 45-71-M00288/DM-08/10-A / 45-71-M00288///DM-08/10-A / 45-71-M00288</t>
  </si>
  <si>
    <t>CAS-11119382-PPLCQX</t>
  </si>
  <si>
    <t>CAS-11116013-MS0TVF</t>
  </si>
  <si>
    <t>MANİSA1TM/MÜESSESE-1///DM-05/DM-05/02 / 45-71-M00048/DM-05/02 / 45-71-M00048///DM-05/02 / 45-71-M00048</t>
  </si>
  <si>
    <t>CAS-11115010-BFCWMT</t>
  </si>
  <si>
    <t>MANİSA1TM/BARBAROS///DM-1/DM-1/53 / 45-71-M00045/DM-1/53 / 45-71-M00045///DM-1/53 / 45-71-M00045</t>
  </si>
  <si>
    <t>CAS-11114773-3FQMT6</t>
  </si>
  <si>
    <t>CAS-11114563-Z8C7J3</t>
  </si>
  <si>
    <t>MANİSA1TM/MÜESSESE-1///DM01/DM01/58(TR-1/02) / 45-71-M00019/DM01/58(TR-1/02) / 45-71-M00019///DM01/58(TR-1/02) / 45-71-M00019</t>
  </si>
  <si>
    <t>CAS-11109035-JZMSJC</t>
  </si>
  <si>
    <t>MANİSA1TM/KARAKÖY///DM-3/DM-3/08 (MESCİD SOKAK) / 45-71-M00063/DM-3/08 (MESCİD SOKAK) / 45-71-M00063///DM-3/08 (MESCİD SOKAK) / 45-71-M00063</t>
  </si>
  <si>
    <t>CAS-11108312-D7D0VB</t>
  </si>
  <si>
    <t>CAS-11108258-LDSXDJ</t>
  </si>
  <si>
    <t>CAS-11108075-9SFQYL</t>
  </si>
  <si>
    <t>MORSANTM/AYAKKABICILAR S.S///DM-14/DM-14/16 / 45-71-M00397/DM-14/16 / 45-71-M00397///DM-14/16 / 45-71-M00397</t>
  </si>
  <si>
    <t>CAS-11107886-SQP03P</t>
  </si>
  <si>
    <t>MANİSA1TM/TURGUTLU-1///TURGUTLU-2/AŞAĞI ÇOBAN İSA TR-15 / 45-71-M00574/AŞAĞI ÇOBAN İSA TR-15 / 45-71-M00574///AŞAĞI ÇOBAN İSA TR-15 / 45-71-M00574</t>
  </si>
  <si>
    <t>CAS-11107765-JQR0WF</t>
  </si>
  <si>
    <t>CAS-11106636-PTTRW2</t>
  </si>
  <si>
    <t>CAS-11106532-SQPN0R</t>
  </si>
  <si>
    <t>MANİSA1TM/SARUHANLI///ÜÇPINAR/ÇAMLICA KÖYÜ TR-2 / 45-71-M01597/ÇAMLICA KÖYÜ TR-2 / 45-71-M01597///ÇAMLICA KÖYÜ TR-2 / 45-71-M01597</t>
  </si>
  <si>
    <t>CAS-11105959-L4PBM0</t>
  </si>
  <si>
    <t>MORSANTM/AYAKKABICILAR S.S///DM-21/DM-21/19 (BATI SK.) / 45-71-M00468/DM-21/19 (BATI SK.) / 45-71-M00468///DM-21/19 (BATI SK.) / 45-71-M00468</t>
  </si>
  <si>
    <t>CAS-11105778-JWHD92</t>
  </si>
  <si>
    <t>MORSANTM/AKGEDİK///YAKAPINAR KÖYÜ TR-1 / 45-71-M00963/YAKAPINAR KÖYÜ TR-1 / 45-71-M00963/YAKAPINAR KÖYÜ TR-1 / 45-71-M00963///YAKAPINAR KÖYÜ TR-1 / 45-71-M00963</t>
  </si>
  <si>
    <t>CAS-11105628-YZFCF5</t>
  </si>
  <si>
    <t>CAS-11104571-4VPWWD</t>
  </si>
  <si>
    <t>CAS-11104215-TM9XWZ</t>
  </si>
  <si>
    <t>MANİSA1TM/NECATİBEY///DM-8/DM-8/24 / 45-71-M00296/DM-8/24 / 45-71-M00296///DM-8/24 / 45-71-M00296</t>
  </si>
  <si>
    <t>CAS-11104155-2XGL2G</t>
  </si>
  <si>
    <t>CAS-11102347-504279</t>
  </si>
  <si>
    <t>CAS-11102065-DF7C88</t>
  </si>
  <si>
    <t>CAS-11101685-NH7L9V</t>
  </si>
  <si>
    <t>MANİSA1TM/SARUHANLI///BEYDERE/TEPECİK KÖYÜ TR-1 / 45-71-M01289/TEPECİK KÖYÜ TR-1 / 45-71-M01289///TEPECİK KÖYÜ TR-1 / 45-71-M01289</t>
  </si>
  <si>
    <t>CAS-11101436-QQR9SC</t>
  </si>
  <si>
    <t>MORSANTM/AYAKKABICILAR S.S///DM-13/DM-13/18 / 45-71-M00329/DM-13/18 / 45-71-M00329///DM-13/18 / 45-71-M00329</t>
  </si>
  <si>
    <t>CAS-11098447-J5HV18</t>
  </si>
  <si>
    <t>CAS-11096539-23YD93</t>
  </si>
  <si>
    <t>MORSANTM/AYAKKABICILAR S.S///DM-20/DM-20/07 (VEZİROĞLU) / 45-71-M00274/DM-20/07 (VEZİROĞLU) / 45-71-M00274///DM-20/07 (VEZİROĞLU) / 45-71-M00274</t>
  </si>
  <si>
    <t>CAS-11093079-WWBQFY</t>
  </si>
  <si>
    <t>CAS-11086818-DNK9GB</t>
  </si>
  <si>
    <t>MANİSA1TM/KARAKÖY///DM-5/DM-5 / 45-71-M00947/DM-5 / 45-71-M00947///DM-5 / 45-71-M00947</t>
  </si>
  <si>
    <t>CAS-11086326-93YCL7</t>
  </si>
  <si>
    <t>MANİSA1TM/BARBAROS///NARLIBAHÇE/DM-1/53 / 45-71-M00045/DM-1/53 / 45-71-M00045///DM-1/53 / 45-71-M00045</t>
  </si>
  <si>
    <t>CAS-11086200-KH9W9Z</t>
  </si>
  <si>
    <t>MORSANTM/MURADİYE///MURADİYE TR-2/MURADİYE TR-2 SUDEPOSU / 45-71-M00199/MURADİYE TR-2 SUDEPOSU / 45-71-M00199///MURADİYE TR-2 SUDEPOSU / 45-71-M00199</t>
  </si>
  <si>
    <t>CAS-11085780-LH6BN5</t>
  </si>
  <si>
    <t>MORSANTM/K.EVREN SAN.SİT///DM-20/DM-12/04-B / 45-71-M00580/DM-12/04-B / 45-71-M00580///DM-12/04-B / 45-71-M00580</t>
  </si>
  <si>
    <t>CAS-11080368-ZYSJD3</t>
  </si>
  <si>
    <t>MANİSA1TM/KARAKÖY///DM-3/DM-3/4-A / 45-71-M00118/DM-3/4-A / 45-71-M00118///DM-3/4-A / 45-71-M00118</t>
  </si>
  <si>
    <t>CAS-11079454-N24T6D</t>
  </si>
  <si>
    <t>CAS-11078259-LCMGF1</t>
  </si>
  <si>
    <t>MANİSA1TM/MÜESSESE-1///DM-1/DM-1/11 / 45-71-M00030/DM-1/11 / 45-71-M00030///DM-1/11 / 45-71-M00030</t>
  </si>
  <si>
    <t>CAS-11077321-30GPD3</t>
  </si>
  <si>
    <t>MANİSA1TM/MÜESSESE-1///DM-1/DM-1/1A / 45-71-M00018/DM-1/1A / 45-71-M00018///DM-1/1A / 45-71-M00018</t>
  </si>
  <si>
    <t>CAS-11077150-BZL14C</t>
  </si>
  <si>
    <t>MANİSA1TM/BARBAROS///NARLIBAHÇE/DM-1/52 / 45-71-M00325/DM-1/52 / 45-71-M00325///DM-1/52 / 45-71-M00325</t>
  </si>
  <si>
    <t>CAS-11076865-NBCLX3</t>
  </si>
  <si>
    <t>MORSANTM/K.EVREN SAN.SİT///DM-20/DM-20/07 (VEZİROĞLU) / 45-71-M00274/DM-20/07 (VEZİROĞLU) / 45-71-M00274///DM-20/07 (VEZİROĞLU) / 45-71-M00274</t>
  </si>
  <si>
    <t>CAS-11076812-WHGXXF</t>
  </si>
  <si>
    <t>MANİSA1TM/SARUHANLI///GÜRES/YENİKÖY TR-1 / 45-71-M01046/YENİKÖY TR-1 / 45-71-M01046///YENİKÖY TR-1 / 45-71-M01046</t>
  </si>
  <si>
    <t>CAS-11073785-JYD409</t>
  </si>
  <si>
    <t>CAS-11072938-J61CDK</t>
  </si>
  <si>
    <t>CAS-11072389-GDN8R8</t>
  </si>
  <si>
    <t>CAS-11070596-0PRNX5</t>
  </si>
  <si>
    <t>CAS-11068788-9BW7C1</t>
  </si>
  <si>
    <t>CAS-11067853-SH2PDV</t>
  </si>
  <si>
    <t>MORSANTM/MURADİYE///DM/MURADİYE TR-3 KÖPRÜYANI / 45-71-M00254/MURADİYE TR-3 KÖPRÜYANI / 45-71-M00254///MURADİYE TR-3 KÖPRÜYANI / 45-71-M00254</t>
  </si>
  <si>
    <t>CAS-11067467-1RYCW9</t>
  </si>
  <si>
    <t>CAS-11067427-XM1Q3M</t>
  </si>
  <si>
    <t>CAS-11067336-HV67TB</t>
  </si>
  <si>
    <t>CAS-11066929-TLJD57</t>
  </si>
  <si>
    <t>CAS-11066809-JHD5K3</t>
  </si>
  <si>
    <t>MORSANTM/AYAKKABICILAR S.S///DM-13/DM-13/06 (ÇAN ALTI) / 45-71-M00307/DM-13/06 (ÇAN ALTI) / 45-71-M00307///DM-13/06 (ÇAN ALTI) / 45-71-M00307</t>
  </si>
  <si>
    <t>CAS-11065014-YWJK8F</t>
  </si>
  <si>
    <t>MANİSA1TM/BARBAROS///DM-01/DM-01/51 / 45-71-M00320/DM-01/51 / 45-71-M00320///DM-01/51 / 45-71-M00320</t>
  </si>
  <si>
    <t>CAS-11063925-8BLFZQ</t>
  </si>
  <si>
    <t>CAS-11062274-ZCTG33</t>
  </si>
  <si>
    <t>CAS-11061035-7KJQB0</t>
  </si>
  <si>
    <t>CAS-11059634-YKP1H5</t>
  </si>
  <si>
    <t>CAS-11059256-C3RP6F</t>
  </si>
  <si>
    <t>MORSANTM/AYAKKABICILAR S.S///DM-12/DM-12 / 45-71-M00305/DM-12 / 45-71-M00305///DM-12 / 45-71-M00305</t>
  </si>
  <si>
    <t>CAS-11058952-BVJH16</t>
  </si>
  <si>
    <t>CAS-11055050-FNQRF0</t>
  </si>
  <si>
    <t>MORSANTM/AYAKKABICILAR S.S///DM-14/DM-14/3A (TR-14/13) / 45-71-M00549/DM-14/3A (TR-14/13) / 45-71-M00549///DM-14/3A (TR-14/13) / 45-71-M00549</t>
  </si>
  <si>
    <t>CAS-11054672-1Q8QDS</t>
  </si>
  <si>
    <t>MANİSA1TM/SARUHANLI///GÜMÜLCELİ/YEŞİLKÖY TR-2 / 45-71-M01822/YEŞİLKÖY TR-2 / 45-71-M01822///YEŞİLKÖY TR-2 / 45-71-M01822</t>
  </si>
  <si>
    <t>CAS-11051037-F7LVN0</t>
  </si>
  <si>
    <t>MORSANTM/MURADİYE///SİYEKLİ/OSMANCALI KÖYÜ TR-3 / 45-71-M01722/OSMANCALI KÖYÜ TR-3 / 45-71-M01722///OSMANCALI KÖYÜ TR-3 / 45-71-M01722</t>
  </si>
  <si>
    <t>CAS-11051010-L2BT3J</t>
  </si>
  <si>
    <t>MORSANTM/MURADİYE///MURADİYE  TR-2/MURADİYE TR-2 SUDEPOSU / 45-71-M00199/MURADİYE TR-2 SUDEPOSU / 45-71-M00199///MURADİYE TR-2 SUDEPOSU / 45-71-M00199</t>
  </si>
  <si>
    <t>CAS-11050868-S8MY1P</t>
  </si>
  <si>
    <t>MORSANTM/AYAKKABICILAR S.S///DM-14/DM-14/11 (DM-23/2-B) / 45-71-M01944/DM-14/11 (DM-23/2-B) / 45-71-M01944///DM-14/11 (DM-23/2-B) / 45-71-M01944</t>
  </si>
  <si>
    <t>CAS-11046864-XB84F5</t>
  </si>
  <si>
    <t>CAS-11046512-RPDFTZ</t>
  </si>
  <si>
    <t>CAS-11046359-KGY1M5</t>
  </si>
  <si>
    <t>MANİSA1TM/TURGUTLU-1///TURGUTLU-2/DM-11e TURGUT ÖZAL-1 / 45-71-M00389/DM-11e TURGUT ÖZAL-1 / 45-71-M00389///DM-11e TURGUT ÖZAL-1 / 45-71-M00389</t>
  </si>
  <si>
    <t>CAS-11044861-STQCBQ</t>
  </si>
  <si>
    <t>MORSANTM/AYAKKABICILAR S.S///DM-13/DM-13/22 (ÇİMENLİ SOKAK) / 45-71-M00059/DM-13/22 (ÇİMENLİ SOKAK) / 45-71-M00059///DM-13/22 (ÇİMENLİ SOKAK) / 45-71-M00059</t>
  </si>
  <si>
    <t>CAS-11044249-1WJFDT</t>
  </si>
  <si>
    <t>CAS-11043005-5LXZSC</t>
  </si>
  <si>
    <t>CAS-11042537-CWTPRS</t>
  </si>
  <si>
    <t>MANİSA1TM/MÜESSESE-1///DM-1/DM-1/17 / 45-71-M00041/DM-1/17 / 45-71-M00041///DM-1/17 / 45-71-M00041</t>
  </si>
  <si>
    <t>CAS-11042242-WW9DHX</t>
  </si>
  <si>
    <t>MANİSA1TM/KARAKÖY///DM-13/DM-13/02 / 45-71-M00330/DM-13/02 / 45-71-M00330///DM-13/02 / 45-71-M00330</t>
  </si>
  <si>
    <t>CAS-11042148-2YMHYT</t>
  </si>
  <si>
    <t>MORSANTM/MURADİYE///MURADİYE TR-5/MURADİYE TR-5 (BELEDİYE KABİN) / 45-71-M00194/MURADİYE TR-5 (BELEDİYE KABİN) / 45-71-M00194///MURADİYE TR-5 (BELEDİYE KABİN) / 45-71-M00194</t>
  </si>
  <si>
    <t>CAS-11040762-K6T06Y</t>
  </si>
  <si>
    <t>CAS-11039403-DHTBC8</t>
  </si>
  <si>
    <t>CAS-11038114-DZVC7W</t>
  </si>
  <si>
    <t>MANİSA1TM/KARAKÖY///DM-3/DM-3/27 (KÜTÜPHANE) / 45-71-M00078/DM-3/27 (KÜTÜPHANE) / 45-71-M00078///DM-3/27 (KÜTÜPHANE) / 45-71-M00078</t>
  </si>
  <si>
    <t>CAS-11038089-7LWT9Z</t>
  </si>
  <si>
    <t>CAS-11037396-4X1FCD</t>
  </si>
  <si>
    <t>MORSANTM/AYAKKABICILAR S.S///DM-14/DM-14/13-A / 45-71-M01922/DM-14/13-A / 45-71-M01922///DM-14/13-A / 45-71-M01922</t>
  </si>
  <si>
    <t>CAS-11035835-B630GZ</t>
  </si>
  <si>
    <t>CAS-11035805-K0XCKK</t>
  </si>
  <si>
    <t>MANİSA1TM/NECATİBEY///DM-2/DM-2/21 / 45-71-M00135/DM-2/21 / 45-71-M00135///DM-2/21 / 45-71-M00135</t>
  </si>
  <si>
    <t>CAS-11033308-MNQFZT</t>
  </si>
  <si>
    <t>MANİSA1TM/TURGUTLU-1///SANCAKLIBOZKÖY/SANCAKLI UZUNÇINAR KÖYÜ / 45-71-M00566/SANCAKLI UZUNÇINAR KÖYÜ / 45-71-M00566///SANCAKLI UZUNÇINAR KÖYÜ / 45-71-M00566</t>
  </si>
  <si>
    <t>CAS-11031997-P7CMNC</t>
  </si>
  <si>
    <t>CAS-11028264-K978QW</t>
  </si>
  <si>
    <t>CAS-11027671-NYYD8M</t>
  </si>
  <si>
    <t>CAS-11026445-RMCW82</t>
  </si>
  <si>
    <t>CAS-11024750-SXKC7T</t>
  </si>
  <si>
    <t>CAS-11022917-QWNZHN</t>
  </si>
  <si>
    <t>MANİSA1TM/AMBAR///DM-4/DM-4/12 MERKEZ EFENDİ DEVLET HASTANESİ ÖZEL / 45-71-M00186Ö/DM-4/12 MERKEZ EFENDİ DEVLET HASTANESİ ÖZEL / 45-71-M00186Ö///DM-4/12 MERKEZ EFENDİ DEVLET HASTANESİ ÖZEL / 45-71-M00186Ö</t>
  </si>
  <si>
    <t>CAS-11022347-LGHB4X</t>
  </si>
  <si>
    <t>CAS-11021937-07CV7Z</t>
  </si>
  <si>
    <t>MANİSA1TM/BARBAROS///NARLIBAHÇE/DM-1/53 / 45-71-M00324/DM-1/53 / 45-71-M00324///DM-1/53 / 45-71-M00324</t>
  </si>
  <si>
    <t>CAS-11021862-YQSQ84</t>
  </si>
  <si>
    <t>CAS-11021702-87332T</t>
  </si>
  <si>
    <t>MORSANTM/MURADİYE///EVRANOZ TR-3/EVRANOZ KÖYÜ TR-3 / 45-71-M01411/EVRANOZ KÖYÜ TR-3 / 45-71-M01411///EVRANOZ KÖYÜ TR-3 / 45-71-M01411</t>
  </si>
  <si>
    <t>CAS-11021553-S39QKY</t>
  </si>
  <si>
    <t>MANİSA1TM/MÜESSESE-1///DM-2/DM-2/41-A (VAKVAK ÇEŞMESİ) / 45-71-M00514/DM-2/41-A (VAKVAK ÇEŞMESİ) / 45-71-M00514///DM-2/41-A (VAKVAK ÇEŞMESİ) / 45-71-M00514</t>
  </si>
  <si>
    <t>CAS-11020519-VSL2RT</t>
  </si>
  <si>
    <t>CAS-11019322-YFK5R6</t>
  </si>
  <si>
    <t>MORSANTM/AKGEDİK///YAKAPINAR TR-1/YAKAPINAR KÖYÜ TR-1 / 45-71-M00963/YAKAPINAR KÖYÜ TR-1 / 45-71-M00963///YAKAPINAR KÖYÜ TR-1 / 45-71-M00963</t>
  </si>
  <si>
    <t>CAS-11019214-NB4TPP</t>
  </si>
  <si>
    <t>MORSANTM/AYAKKABICILAR S.S///DM-1/DM-1/40 / 45-71-M00052/DM-1/40 / 45-71-M00052///DM-1/40 / 45-71-M00052</t>
  </si>
  <si>
    <t>CAS-11019040-TN42KN</t>
  </si>
  <si>
    <t>MORSANTM/MURADİYE///BELENYENİCE TR-1/BELENYENİCE KÖYÜ TR-1 / 45-71-M01512/BELENYENİCE KÖYÜ TR-1 / 45-71-M01512///BELENYENİCE KÖYÜ TR-1 / 45-71-M01512</t>
  </si>
  <si>
    <t>CAS-11016432-D48095</t>
  </si>
  <si>
    <t>MORSANTM/BAĞYOLU///ÜÇPINAR/GÜLBAHÇE TR-1 / 45-71-M00184/GÜLBAHÇE TR-1 / 45-71-M00184///GÜLBAHÇE TR-1 / 45-71-M00184</t>
  </si>
  <si>
    <t>CAS-11015741-W6HLJJ</t>
  </si>
  <si>
    <t>CAS-11014493-Z94GZT</t>
  </si>
  <si>
    <t>MORSANTM/AYAKKABICILAR S.S///DM-20/DM-20/21-B / 45-71-M00447/DM-20/21-B / 45-71-M00447///DM-20/21-B / 45-71-M00447</t>
  </si>
  <si>
    <t>CAS-11013875-56RVM6</t>
  </si>
  <si>
    <t>MANİSA1TM/MÜESSESE-1///DM-1/DM-1/12A / 45-71-M00032/DM-1/12A / 45-71-M00032///DM-1/12A / 45-71-M00032</t>
  </si>
  <si>
    <t>CAS-11013014-QPKZN6</t>
  </si>
  <si>
    <t>CAS-11012385-S9Q3XK</t>
  </si>
  <si>
    <t>CAS-11012183-FLRH1Y</t>
  </si>
  <si>
    <t>CAS-11012162-BN27QJ</t>
  </si>
  <si>
    <t>CAS-11292990-Y6CGK4</t>
  </si>
  <si>
    <t>K3386/C/K-3386 / 35-07-K03386</t>
  </si>
  <si>
    <t>CAS-11292940-SBYXQX</t>
  </si>
  <si>
    <t>K1622/B/K-1622 / 35-07-K01622</t>
  </si>
  <si>
    <t>CAS-11286087-T5YPCB</t>
  </si>
  <si>
    <t>K4538//K-4538 / 35-07-K04538</t>
  </si>
  <si>
    <t>CAS-11284949-GQX0DG</t>
  </si>
  <si>
    <t>K1574//K-1574 / 35-07-K01574</t>
  </si>
  <si>
    <t>CAS-11279458-YFQ3VG</t>
  </si>
  <si>
    <t>K185/C-D/K-185 / 35-07-K00185</t>
  </si>
  <si>
    <t>CAS-11279040-LTBK6V</t>
  </si>
  <si>
    <t>K2753//K-2753 / 35-07-K02753</t>
  </si>
  <si>
    <t>CAS-11278064-TXTNXF</t>
  </si>
  <si>
    <t>K1622/C/K-1622 / 35-07-K01622</t>
  </si>
  <si>
    <t>CAS-11273287-ZDB32J</t>
  </si>
  <si>
    <t>YELKİ TR11//YELKİ TR-11 / 35-10-L00011</t>
  </si>
  <si>
    <t>CAS-11273185-KC58RB</t>
  </si>
  <si>
    <t>YELKİ TR1/A/YELKİ TR-1 DM-2/7 (M-2341) / 35-10-M02341</t>
  </si>
  <si>
    <t>CAS-11272440-6NSPWP</t>
  </si>
  <si>
    <t>M2135/F/K-158 / 35-07-K00158</t>
  </si>
  <si>
    <t>CAS-11263307-BQF65T</t>
  </si>
  <si>
    <t>K1193/E/K-1193 / 35-07-K01193</t>
  </si>
  <si>
    <t>CAS-11262833-HDZCGW</t>
  </si>
  <si>
    <t>K177/C/K-177 / 35-07-K00177</t>
  </si>
  <si>
    <t>CAS-11260586-5PRRJW</t>
  </si>
  <si>
    <t>K1917/C/K-1917 / 35-10-K01917</t>
  </si>
  <si>
    <t>CAS-11260358-BBYPFF</t>
  </si>
  <si>
    <t>K1266//K-1266 / 35-07-K01266</t>
  </si>
  <si>
    <t>CAS-11259772-RSSW51</t>
  </si>
  <si>
    <t>K724/D/K-724 / 35-01-K00724</t>
  </si>
  <si>
    <t>CAS-11254513-1XQK39</t>
  </si>
  <si>
    <t>M2141/F/K-2320 / 35-07-K02320</t>
  </si>
  <si>
    <t>CAS-11251258-8R2NJS</t>
  </si>
  <si>
    <t>K1928/B/K-1928 / 35-10-K01928</t>
  </si>
  <si>
    <t>CAS-11246756-1HX2F1</t>
  </si>
  <si>
    <t>K3948/B/K-3948 / 35-07-K03648</t>
  </si>
  <si>
    <t>CAS-11240543-6NY2RC</t>
  </si>
  <si>
    <t>K1625/B/K-1625 / 35-07-K01625</t>
  </si>
  <si>
    <t>CAS-11235762-8V4TRF</t>
  </si>
  <si>
    <t>K2416/B/K-2416 / 35-07-K02416</t>
  </si>
  <si>
    <t>CAS-11235168-21T18L</t>
  </si>
  <si>
    <t>K2740/B/K-2740 / 35-07-K02740</t>
  </si>
  <si>
    <t>CAS-11233600-5PKDRY</t>
  </si>
  <si>
    <t>M2340/H/YELKİ TR-8 (M-2340) / 35-10-M02340</t>
  </si>
  <si>
    <t>CAS-11229725-84KJ7L</t>
  </si>
  <si>
    <t>CAS-11226297-DHG74Q</t>
  </si>
  <si>
    <t>K3387/C/K-3387 / 35-07-K03387</t>
  </si>
  <si>
    <t>CAS-11213731-MBCHSV</t>
  </si>
  <si>
    <t>M1948/B/M-1948 / 35-10-M01948</t>
  </si>
  <si>
    <t>CAS-11211928-92SR61</t>
  </si>
  <si>
    <t>//K-978 / 35-07-K00978</t>
  </si>
  <si>
    <t>CAS-11208757-JCQZZ6</t>
  </si>
  <si>
    <t>PAYAMLI TR1/C/PAYAMLI M-1 KÖK / 35-25-M00175</t>
  </si>
  <si>
    <t>CAS-11202737-DRDWHM</t>
  </si>
  <si>
    <t>K1919/B/K-1919 / 35-10-K01919</t>
  </si>
  <si>
    <t>CAS-11196779-F1D6MH</t>
  </si>
  <si>
    <t>K121/A/K-121 / 35-07-K00121</t>
  </si>
  <si>
    <t>CAS-11190421-T0VB6C</t>
  </si>
  <si>
    <t>K798/D/K-798 / 35-07-K00798</t>
  </si>
  <si>
    <t>CAS-11189992-ZX3FM6</t>
  </si>
  <si>
    <t>K2993/C/K-2993 / 35-07-K02993</t>
  </si>
  <si>
    <t>CAS-11189071-6XGQYP</t>
  </si>
  <si>
    <t>K1916/A/K-1916 / 35-10-K01916</t>
  </si>
  <si>
    <t>CAS-11185971-812DD3</t>
  </si>
  <si>
    <t>M2142/A-C/K-2320 / 35-07-K02320</t>
  </si>
  <si>
    <t>CAS-11179859-2SZBVS</t>
  </si>
  <si>
    <t>K2812/C/K-2812 / 35-07-K02812</t>
  </si>
  <si>
    <t>CAS-11179326-37TK0H</t>
  </si>
  <si>
    <t>K157/B/K-157 / 35-07-K00157</t>
  </si>
  <si>
    <t>CAS-11176493-8YG113</t>
  </si>
  <si>
    <t>K4741/D/K-4741 / 35-07-K04741</t>
  </si>
  <si>
    <t>CAS-11174632-7ZYBRG</t>
  </si>
  <si>
    <t>K3780//K-3780 / 35-07-K03780</t>
  </si>
  <si>
    <t>CAS-11173725-B6ZN3K</t>
  </si>
  <si>
    <t>K210/B/K-210 / 35-07-K00210</t>
  </si>
  <si>
    <t>CAS-11171053-R1RNBQ</t>
  </si>
  <si>
    <t>M2132/B/K-2392 / 35-07-K02392</t>
  </si>
  <si>
    <t>CAS-11164169-HMVL4C</t>
  </si>
  <si>
    <t>K983/A/K-983 / 35-07-K00983</t>
  </si>
  <si>
    <t>CAS-11163990-7HQPPT</t>
  </si>
  <si>
    <t>M2343//YELKİ TR-6 (M-2343) / 35-10-M02343</t>
  </si>
  <si>
    <t>CAS-11163393-FJVVVB</t>
  </si>
  <si>
    <t>K479/D/K-479 / 35-07-K00479</t>
  </si>
  <si>
    <t>CAS-11161891-7GH8RQ</t>
  </si>
  <si>
    <t>M2424/H/YELKİ TR-13 / 35-10-L00013</t>
  </si>
  <si>
    <t>CAS-11158780-M15RQ8</t>
  </si>
  <si>
    <t>K1776/H/K-1776 / 35-07-K01776</t>
  </si>
  <si>
    <t>CAS-11158496-13XTDB</t>
  </si>
  <si>
    <t>K2333/B/K-2333 / 35-07-K02333</t>
  </si>
  <si>
    <t>CAS-11152678-2VZYZD</t>
  </si>
  <si>
    <t>K2363/B/K-2363 / 35-07-K02363</t>
  </si>
  <si>
    <t>CAS-11146629-5FRG8H</t>
  </si>
  <si>
    <t>K1654/D/K-1654 / 35-07-K01654</t>
  </si>
  <si>
    <t>CAS-11144432-J8P0B0</t>
  </si>
  <si>
    <t>K1574/F/K-1574 / 35-07-K01574</t>
  </si>
  <si>
    <t>CAS-11143752-9N5NBC</t>
  </si>
  <si>
    <t>K1576/H/K-1576 / 35-07-K01576</t>
  </si>
  <si>
    <t>CAS-11143526-7FG29P</t>
  </si>
  <si>
    <t>CAS-11142158-G10ZZN</t>
  </si>
  <si>
    <t>CAS-11132338-ZL723T</t>
  </si>
  <si>
    <t>CAS-11125531-FG1SG1</t>
  </si>
  <si>
    <t>K2320/H-B/K-2320 / 35-07-K02320</t>
  </si>
  <si>
    <t>CAS-11122571-Z4856V</t>
  </si>
  <si>
    <t>K981//K-981 / 35-07-K00981</t>
  </si>
  <si>
    <t>CAS-11103082-RMDS05</t>
  </si>
  <si>
    <t>PAYAMLI TR1/A/PAYAMLI TR-1 / 35-10-L00056</t>
  </si>
  <si>
    <t>CAS-11100760-QCV0P6</t>
  </si>
  <si>
    <t>K4584/D/K-4584 / 35-01-K04584</t>
  </si>
  <si>
    <t>CAS-11100713-43PKX8</t>
  </si>
  <si>
    <t>K458/D-F/K-458 / 35-07-K00458</t>
  </si>
  <si>
    <t>CAS-11098731-Q1LFY5</t>
  </si>
  <si>
    <t>M1199/A/M-1199 / 35-10-M01199</t>
  </si>
  <si>
    <t>CAS-11097106-5XYFDK</t>
  </si>
  <si>
    <t>M2339/E/YELKİ TR-5 (M-2339) / 35-10-M02339</t>
  </si>
  <si>
    <t>CAS-11096756-KZYT82</t>
  </si>
  <si>
    <t>K-3103//K-3103 / 35-10-K03103</t>
  </si>
  <si>
    <t>CAS-11095303-NJJTWL</t>
  </si>
  <si>
    <t>K-2888//K-2888 / 35-10-K02888</t>
  </si>
  <si>
    <t>CAS-11085091-R59WSJ</t>
  </si>
  <si>
    <t>K-1425//K-1425 / 35-07-K01425</t>
  </si>
  <si>
    <t>CAS-11080247-ZFZ03V</t>
  </si>
  <si>
    <t>K-3295//K-3295 / 35-10-K03295</t>
  </si>
  <si>
    <t>CAS-11077295-0C5LD7</t>
  </si>
  <si>
    <t>K-572//K-572 / 35-07-K00072</t>
  </si>
  <si>
    <t>CAS-11076331-1N46X4</t>
  </si>
  <si>
    <t>CAS-11076250-STZ3GP</t>
  </si>
  <si>
    <t>K-984//K-984 / 35-07-K00984</t>
  </si>
  <si>
    <t>CAS-11076108-J1NT5B</t>
  </si>
  <si>
    <t>K-990/A/K-990 / 35-07-K00990</t>
  </si>
  <si>
    <t>CAS-11068739-R8L0YQ</t>
  </si>
  <si>
    <t>K-995/A/K-995 / 35-07-K00995</t>
  </si>
  <si>
    <t>CAS-11066654-R2JK03</t>
  </si>
  <si>
    <t>K-337/B/K-337 / 35-07-K00337</t>
  </si>
  <si>
    <t>CAS-11064386-7PTH0X</t>
  </si>
  <si>
    <t>K-1146//K-1146 / 35-07-K01146</t>
  </si>
  <si>
    <t>CAS-11059128-HY2K14</t>
  </si>
  <si>
    <t>K-1414//K-1414 / 35-07-K01414</t>
  </si>
  <si>
    <t>CAS-11058155-12Y3WJ</t>
  </si>
  <si>
    <t>K-2753/C/K-2753 / 35-07-K02753</t>
  </si>
  <si>
    <t>CAS-11058045-XCTXSX</t>
  </si>
  <si>
    <t>K-1245//K-1245 / 35-07-K01245</t>
  </si>
  <si>
    <t>CAS-11053652-RW3FBX</t>
  </si>
  <si>
    <t>K-2753/A/K-2753 / 35-07-K02753</t>
  </si>
  <si>
    <t>CAS-11050879-CJ4BFZ</t>
  </si>
  <si>
    <t>K-1612/K/K-1612 / 35-07-K01612</t>
  </si>
  <si>
    <t>CAS-11046802-XWT1VT</t>
  </si>
  <si>
    <t>KAHRAMANDERE İM//KAHRAMANDERE İM / 35-10-A00002</t>
  </si>
  <si>
    <t>CAS-11045663-FZ28FB</t>
  </si>
  <si>
    <t>K-4741/D/K-4741 / 35-07-K04741</t>
  </si>
  <si>
    <t>CAS-11044929-C7LJ9W</t>
  </si>
  <si>
    <t>K-1971/A/K-1971 / 35-10-K01971</t>
  </si>
  <si>
    <t>CAS-11044534-7XH9DN</t>
  </si>
  <si>
    <t>K-3494/B/K-3494 / 35-07-K03494</t>
  </si>
  <si>
    <t>CAS-11043032-3BQKZX</t>
  </si>
  <si>
    <t>K-3494/A/K-3494 / 35-07-K03494</t>
  </si>
  <si>
    <t>CAS-11042191-7Q40TM</t>
  </si>
  <si>
    <t>K-572/F/K-572 / 35-07-K00072</t>
  </si>
  <si>
    <t>CAS-11041832-2ZBWYF</t>
  </si>
  <si>
    <t>K-4741/B/K-4741 / 35-07-K04741</t>
  </si>
  <si>
    <t>CAS-11041443-8ZYVN5</t>
  </si>
  <si>
    <t>CAS-11040796-KXVY4G</t>
  </si>
  <si>
    <t>K-1922/D/K-1922 / 35-10-K01922</t>
  </si>
  <si>
    <t>CAS-11040056-0045TW</t>
  </si>
  <si>
    <t>K-2846/A/K-2846 / 35-07-K02846</t>
  </si>
  <si>
    <t>CAS-11039857-21ZD42</t>
  </si>
  <si>
    <t>K-1904/G/K-1904 / 35-10-K01904</t>
  </si>
  <si>
    <t>CAS-11037531-7CRPNK</t>
  </si>
  <si>
    <t>K-3373/A/K-3373 / 35-10-K03373</t>
  </si>
  <si>
    <t>CAS-11034485-HFLCD9</t>
  </si>
  <si>
    <t>K-4460//K-4460 / 35-07-K04460</t>
  </si>
  <si>
    <t>CAS-11033960-96WDWC</t>
  </si>
  <si>
    <t>K-1622/A/K-1622 / 35-07-K01622</t>
  </si>
  <si>
    <t>CAS-11033195-89QFC6</t>
  </si>
  <si>
    <t>K-1904/D/K-1904 / 35-10-K01904</t>
  </si>
  <si>
    <t>CAS-11032211-JX8J3L</t>
  </si>
  <si>
    <t>K-1415//K-1415 / 35-07-K01415</t>
  </si>
  <si>
    <t>CAS-11032105-T4NXLF</t>
  </si>
  <si>
    <t>K-3207//K-3207 / 35-07-K03207</t>
  </si>
  <si>
    <t>CAS-11025419-QG1DT3</t>
  </si>
  <si>
    <t>K-1415/A/K-1415 / 35-07-K01415</t>
  </si>
  <si>
    <t>CAS-11025389-JQNQ55</t>
  </si>
  <si>
    <t>K-980//K-980 / 35-07-K00980</t>
  </si>
  <si>
    <t>CAS-11022001-JPV8NC</t>
  </si>
  <si>
    <t>K-983/A/K-983 / 35-07-K00983</t>
  </si>
  <si>
    <t>CAS-11017166-GHPVMW</t>
  </si>
  <si>
    <t>M-2151/B/M-2151 / 35-07-M02151</t>
  </si>
  <si>
    <t>CAS-11013154-JFRRH7</t>
  </si>
  <si>
    <t>K-779//K-779 / 35-07-K00779</t>
  </si>
  <si>
    <t>CAS-11013100-6Y0W9S</t>
  </si>
  <si>
    <t>CAS-11013089-JF3HRH</t>
  </si>
  <si>
    <t>K-45//K-45 / 35-07-K00045</t>
  </si>
  <si>
    <t>CAS-11012631-FBKBHQ</t>
  </si>
  <si>
    <t>K-2753//K-2753 / 35-07-K02753</t>
  </si>
  <si>
    <t>CAS-11296766-H0LVHV</t>
  </si>
  <si>
    <t>ÖDEMİŞTM/KAYMAKÇI-1/KAYMAKÇI/KAYMAKÇI/TR-10///TR-29/FD-A/KAYMAKÇI TR-29 / 35-15-L00241</t>
  </si>
  <si>
    <t>CAS-11295652-V4BJC1</t>
  </si>
  <si>
    <t>TİRETM/TİRE-3/TİRE DM-1 İM/////TR-1/FD-A/ÇAMLICA TR-1 / 45-81-M00188</t>
  </si>
  <si>
    <t>CAS-11294315-P84NHY</t>
  </si>
  <si>
    <t>ÖDEMİŞTM/OVAKENT/OVAKENT/BIÇAKÇI/BADEMLİ///TR-27/FD-B/BADEMLİ KARAHAYIT MEV. TR-27 / 35-15-L01024</t>
  </si>
  <si>
    <t>CAS-11292713-RP1M6F</t>
  </si>
  <si>
    <t>ÖDEMİŞTM/KAYMAKÇI-1/KAYMAKÇI/ÇAYLI////TR-9/FD-C/ÇAYLI TR-9 / 35-15-L00202</t>
  </si>
  <si>
    <t>CAS-11291617-FYNDD3</t>
  </si>
  <si>
    <t>ÖDEMİŞTM/KAYMAKÇI-2/BEYDAĞ/TOSUNLAR////TR-3/FD-A/EMİRLİ KÖYÜ TR-3 / 35-15-L00859</t>
  </si>
  <si>
    <t>CAS-11290497-FSDCM7</t>
  </si>
  <si>
    <t>ÖDEMİŞTM/KAYMAKÇI-2/BEYDAĞ/TOSUNLAR////TR-3/FD-A/EMİRLİ KÖYÜ TR-8 / 35-15-L00644</t>
  </si>
  <si>
    <t>CAS-11290406-Q9791X</t>
  </si>
  <si>
    <t>ÖDEMİŞTM/OVAKENT/OVAKENT/OVAKENT////TR-4/FD-C/BAĞLARBAŞI TR-4 / 35-15-L00881</t>
  </si>
  <si>
    <t>CAS-11289158-791J70</t>
  </si>
  <si>
    <t>ÖDEMİŞTM/ÖDEMİŞ-3/ÖDEMİŞ/BOZDAĞ////TR-1/FD-C/HACI HASAN KÖYÜ TR-1 / 35-15-L00271</t>
  </si>
  <si>
    <t>CAS-11288514-F7C6W2</t>
  </si>
  <si>
    <t>ÖDEMİŞTM/OVAKENT/OVAKENT/BIÇAKÇI/BADEMLİ///TR-4/FD-B/BIÇAKÇI OVACIK TR-4 / 35-15-L00083</t>
  </si>
  <si>
    <t>CAS-11288104-JSCF00</t>
  </si>
  <si>
    <t>CAS-11287071-5KG4Y9</t>
  </si>
  <si>
    <t>SALİHLİTM/SALİHLİ-1/SALİHLİ DM1/1/YENİKÖY////TR-1/FD-A/HORZUM TR-1 / 35-15-L00990</t>
  </si>
  <si>
    <t>CAS-11286892-CN52FT</t>
  </si>
  <si>
    <t>ÖDEMİŞTM/OVAKENT/OVAKENT/BIÇAKÇI/BADEMLİ///TR-37/FD-B/BADEMLİ TR-37 / 35-15-L01053</t>
  </si>
  <si>
    <t>CAS-11286857-7Q05VS</t>
  </si>
  <si>
    <t>ÖDEMİŞTM/ÖDEMİŞ-3/ÖDEMİŞ/BOZDAĞ/ELMABAĞ/DAMKAYA/DAMKAYA/TR-1/FD-A/TEKKE TR-1 / 35-15-L00123</t>
  </si>
  <si>
    <t>CAS-11286385-93W91X</t>
  </si>
  <si>
    <t>ÖDEMİŞTM/KAYMAKÇI-2/BEYDAĞ/TOSUNLAR////TR-6/FD-A/EMİRLİ KÖYÜ TR-6 / 35-15-L00642</t>
  </si>
  <si>
    <t>CAS-11286046-K2SFQ1</t>
  </si>
  <si>
    <t>ÖDEMİŞTM/KAYMAKÇI-2/BEYDAĞ/TOSUNLAR////TR-5/FD-A/EROL ERBİL SULAMA TR-5 / 35-15-L00863</t>
  </si>
  <si>
    <t>CAS-11284734-LHTSRM</t>
  </si>
  <si>
    <t>ÖDEMİŞTM/KAYMAKÇI-2/BEYDAĞ/TOSUNLAR////TR-4/FD-A/EMİRLİ KÖYÜ TR-4 / 35-15-L00862</t>
  </si>
  <si>
    <t>CAS-11284064-LLHX90</t>
  </si>
  <si>
    <t>CAS-11283975-R5S3NJ</t>
  </si>
  <si>
    <t>CAS-11283770-SPVJJF</t>
  </si>
  <si>
    <t>CAS-11280102-L2CL3W</t>
  </si>
  <si>
    <t>ÖDEMİŞTM/ÖDEMİŞ-2/ÖDEMİŞ/ŞEHİR-2////TR-100//TR-100 / 35-15-M00100</t>
  </si>
  <si>
    <t>CAS-11279217-H81SM4</t>
  </si>
  <si>
    <t>CAS-11279144-H7SS86</t>
  </si>
  <si>
    <t>CAS-11268590-HTXT8L</t>
  </si>
  <si>
    <t>ÖDEMİŞTM/KAYAKÖY/KAYAKÖY/KAYAKÖY/DEMİRCİLİ///TR-9/FD-A/YENİKÖY TR-9 / 35-15-L00384</t>
  </si>
  <si>
    <t>CAS-11268389-K0K8ND</t>
  </si>
  <si>
    <t>ÖDEMİŞTM/ÖDEMİŞ-3/ÖDEMİŞ/BOZDAĞ////TR-1/FD-A/HACI HASAN KÖYÜ TR-1 / 35-15-L00271</t>
  </si>
  <si>
    <t>CAS-11267849-FB2R0G</t>
  </si>
  <si>
    <t>ÖDEMİŞTM/OVAKENT/OVAKENT/BIÇAKÇI/BADEMLİ///TR-14/FD-B/BADEMLİ TR-14 / 35-15-L01030</t>
  </si>
  <si>
    <t>CAS-11264195-4NPVBB</t>
  </si>
  <si>
    <t>ÖDEMİŞTM/KAYAKÖY/KAYAKÖY/KAYAKÖY/DEMİRCİLİ///TR-1/FD-A/KAYAKÖY TR-1 / 35-15-L00521</t>
  </si>
  <si>
    <t>CAS-11262787-7HN9NW</t>
  </si>
  <si>
    <t>ÖDEMİŞTM/ÖDEMİŞ-3/ÖDEMİŞ/TÜRBE////TR-15/FD-D/TR-15 / 35-15-M00015</t>
  </si>
  <si>
    <t>CAS-11260309-P4GV0V</t>
  </si>
  <si>
    <t>ÖDEMİŞTM/KAYAKÖY/KAYAKÖY/ÜZÜMLÜ/DEMİRCİLİ///TR-2/FD-A/KÖSELER TR-2 ( KOCA MEZARLIK) / 35-15-L00473</t>
  </si>
  <si>
    <t>CAS-11256813-D2BVMZ</t>
  </si>
  <si>
    <t>ÖDEMİŞTM/ÖDEMİŞ-2/ÖDEMİŞ/ŞEHİR 1////TR-33/FD-D/TR-33 / 35-15-M00033</t>
  </si>
  <si>
    <t>CAS-11256599-02KFRZ</t>
  </si>
  <si>
    <t>ÖDEMİŞTM/ÖDEMİŞ-2/ÖDEMİŞ/ŞEHİR 1////TR-33/FD-D/TR-99 / 35-15-L00099</t>
  </si>
  <si>
    <t>CAS-11254276-HQ89Y6</t>
  </si>
  <si>
    <t>ÖDEMİŞTM/OVAKENT/OVAKENT/OVAKENT////TR-4/FD-C/ÖDEMİŞ TM-2 / 35-15-A00005</t>
  </si>
  <si>
    <t>CAS-11253036-2TPYTS</t>
  </si>
  <si>
    <t>ÖDEMİŞTM/ÖDEMİŞ-2/ÖDEMİŞ/ŞEHİR 1////TR-112/FD-A/ÖDEMİŞ TM-2 / 35-15-A00005</t>
  </si>
  <si>
    <t>CAS-11251083-WBK3B2</t>
  </si>
  <si>
    <t>ÖDEMİŞTM/ÖDEMİŞ-2/ÖDEMİŞ/OSMANTEPE////TR-77/FD-B/ÖDEMİŞ TM-2 / 35-15-A00005</t>
  </si>
  <si>
    <t>CAS-11249496-XP15WD</t>
  </si>
  <si>
    <t>ÖDEMİŞTM/KAYMAKÇI-1/KAYMAKÇI/ÇAYLI////TR-11/FD-C/ÖDEMİŞ TM-2 / 35-15-A00005</t>
  </si>
  <si>
    <t>CAS-11247987-NMHNJL</t>
  </si>
  <si>
    <t>ÖDEMİŞTM/ÖDEMİŞ-2/ÖDEMİŞ/OSMANTEPE////TR-79/FD-B/TR-79 İ.EKİNCİOĞLU GRB. / 35-15-M00079</t>
  </si>
  <si>
    <t>CAS-11247550-GYZ5X0</t>
  </si>
  <si>
    <t>ÖDEMİŞTM/KAYAKÖY/KAYAKÖY/KAYAKÖY/DEMİRCİLİ///TR-8/FD-C/ÖDEMİŞ TM-2 / 35-15-A00005</t>
  </si>
  <si>
    <t>CAS-11247532-D6H1CG</t>
  </si>
  <si>
    <t>ÖDEMİŞTM/KAYAKÖY/KAYAKÖY/ÜZÜMLÜ/DEMİRCİLİ///TR-2/FD-A/ÖDEMİŞ TM-2 / 35-15-A00005</t>
  </si>
  <si>
    <t>CAS-11247484-TH2FZ4</t>
  </si>
  <si>
    <t>CAS-11241649-RKDXZX</t>
  </si>
  <si>
    <t>CAS-11241600-TJ8Z8D</t>
  </si>
  <si>
    <t>ÖDEMİŞTM/KAYAKÖY/KAYAKÖY/ÜZÜMLÜ/DEMİRCİLİ///TR-8/FD-A/YENİKÖY TR-9 / 35-15-L00384</t>
  </si>
  <si>
    <t>CAS-11240905-PR3HBV</t>
  </si>
  <si>
    <t>ÖDEMİŞTM/ÖDEMİŞTM/ÖDEMİŞ-2/ÖDEMİŞ/ŞEHİR-2////TR-100/TR-100 / 35-15-M00100</t>
  </si>
  <si>
    <t>CAS-11240458-YQ3RT2</t>
  </si>
  <si>
    <t>ÖDEMİŞTM/KAYAKÖY/KAYAKÖY/KAYAKÖY/DEMİRCİLİ///TR-8/FD-A/ALABAŞ TR-8/A / 35-15-L00133</t>
  </si>
  <si>
    <t>CAS-11235430-R1MTNP</t>
  </si>
  <si>
    <t>ÖDEMİŞTM/YOLÜSTÜ/YOLÜSTÜ/ERTUĞRUL/İBRAHİMKUYU///TR-6/FD-B/ÖDEMİŞ TM-2 / 35-15-A00005</t>
  </si>
  <si>
    <t>CAS-11232727-TS4X2N</t>
  </si>
  <si>
    <t>ÖDEMİŞTM/KAYAKÖY/KAYAKÖY/DEMİRCİLİ/DEMİRCİLİ///TR-4/FD-A/ÖDEMİŞ TM-2 / 35-15-A00005</t>
  </si>
  <si>
    <t>CAS-11228395-TC80TD</t>
  </si>
  <si>
    <t>ÖDEMİŞTM/KAYAKÖY/KAYAKÖY/DEMİRCİLİ/DEMİRCİLİ///TR-4/FD-C/KARADOĞAN SULAMA TR-4 / 35-15-L00397</t>
  </si>
  <si>
    <t>CAS-11227746-C42HJ6</t>
  </si>
  <si>
    <t>ÖDEMİŞTM/ÖDEMİŞ-2/BOZDAĞ/ELMABAĞ/TELEFRİK/////ÖDEMİŞ TM-2 / 35-15-A00005</t>
  </si>
  <si>
    <t>CAS-11227722-82RKB7</t>
  </si>
  <si>
    <t>ÖDEMİŞTM/ÖDEMİŞ-2/BOZDAĞ/BOZDAĞ////TR-11//ÖDEMİŞ TM-2 / 35-15-A00005</t>
  </si>
  <si>
    <t>CAS-11225743-L8BQ6T</t>
  </si>
  <si>
    <t>ÖDEMİŞTM/KAYMAKÇI-1/KAYMAKÇI/ÇAYLI////TR-4/FD-C/ÖDEMİŞ TM-2 / 35-15-A00005</t>
  </si>
  <si>
    <t>CAS-11223194-YPYLMH</t>
  </si>
  <si>
    <t>ÖDEMİŞTM/YOLÜSTÜ/YOLÜSTÜ/KAVAKKUYU/İBRAHİMKUYU///TR-9/FD-A/ÖDEMİŞ TM-2 / 35-15-A00005</t>
  </si>
  <si>
    <t>CAS-11222018-5PNTWR</t>
  </si>
  <si>
    <t>ÖDEMİŞTM/OVAKENT/OVAKENT/MESÇİTLİ////TR-29/FD-B/ÖDEMİŞ TM-2 / 35-15-A00005</t>
  </si>
  <si>
    <t>CAS-11217261-5WR53N</t>
  </si>
  <si>
    <t>ÖDEMİŞTM/KAYAKÖY/KAYAKÖY/YENİCEKÖY/DEMİRCİLİ///TR-2/FD-B/YENİCEKÖY TR-2 / 35-15-L00428</t>
  </si>
  <si>
    <t>CAS-11216983-RT431T</t>
  </si>
  <si>
    <t>CAS-11213614-8YGYP9</t>
  </si>
  <si>
    <t>ÖDEMİŞTM/YOLÜSTÜ/YOLÜSTÜ/BİRGİ////TR-10/FD-C/BİRGİ TR-10 / 35-15-L00266</t>
  </si>
  <si>
    <t>CAS-11213149-6P2S0T</t>
  </si>
  <si>
    <t>ÖDEMİŞTM/ÖDEMİŞ/BOZDAĞ/BOZDAĞ////TR-4//ÖDEMİŞ TM-2 / 35-15-A00005</t>
  </si>
  <si>
    <t>CAS-11212678-LZH9MC</t>
  </si>
  <si>
    <t>ÖDEMİŞTM/KAYMAKÇI-1/KAYMAKÇI/KAYMAKÇI////TR-16/FD-B/ÖDEMİŞ TM-2 / 35-15-A00005</t>
  </si>
  <si>
    <t>CAS-11212234-4X7W7W</t>
  </si>
  <si>
    <t>CAS-11212052-YNJBRR</t>
  </si>
  <si>
    <t>ÖDEMİŞTM/YOLÜSTÜ/YOLÜSTÜ/KAVAKKUYU/İBRAHİMKUYU///TR-6/FD-A/ÖDEMİŞ TM-2 / 35-15-A00005</t>
  </si>
  <si>
    <t>CAS-11208535-ZCXG7F</t>
  </si>
  <si>
    <t>CAS-11208524-5S0YSX</t>
  </si>
  <si>
    <t>ÖDEMİŞTM/ÖDEMİŞ-2/BOZDAĞ/BOZDAĞ////TR-4//ÖDEMİŞ TM-2 / 35-15-A00005</t>
  </si>
  <si>
    <t>CAS-11207865-SZ2209</t>
  </si>
  <si>
    <t>ÖDEMİŞTM/ÖDEMİŞ-2/ÖDEMİŞ/ŞEHİR-2////TR-100/FD-B/TR-100 / 35-15-M00100</t>
  </si>
  <si>
    <t>CAS-11207622-PKNL6D</t>
  </si>
  <si>
    <t>CAS-11207484-31KKKM</t>
  </si>
  <si>
    <t>ÖDEMİŞTM/ÖDEMİŞ-2/ÖDEMİŞ/YENİKENT////TR-88/FD-D/TR-88 / 35-15-M00088</t>
  </si>
  <si>
    <t>CAS-11203800-MV0M7W</t>
  </si>
  <si>
    <t>ÖDEMİŞTM/OVAKENT/OVAKENT/MESÇİTLİ////TR-1/FD-B/ÖDEMİŞ TM-2 / 35-15-A00005</t>
  </si>
  <si>
    <t>CAS-11202994-TCJM65</t>
  </si>
  <si>
    <t>ÖDEMİŞTM/ÖDEMİŞ-2/ÖDEMİŞ/TR-110////TR-15/FD-A/TR-15 / 35-15-M00015</t>
  </si>
  <si>
    <t>CAS-11200324-FMZJC3</t>
  </si>
  <si>
    <t>ÖDEMİŞTM/ÖDEMİŞ-2/ÖDEMİŞ/CUMHURİYET////TR-118/FD-A/TR-118 / 35-15-M00118</t>
  </si>
  <si>
    <t>CAS-11199801-C0GYHW</t>
  </si>
  <si>
    <t>ÖDEMİŞTM/ÖDEMİŞ-2/ÖDEMİŞ/TR-110////TR-15//TR-15 / 35-15-M00015</t>
  </si>
  <si>
    <t>CAS-11199502-VW6SRK</t>
  </si>
  <si>
    <t>CAS-11199475-YWTCG0</t>
  </si>
  <si>
    <t>CAS-11198760-T748PG</t>
  </si>
  <si>
    <t>ÖDEMİŞTM/YOLÜSTÜ/YOLÜSTÜ/ERTUĞRUL/İBRAHİMKUYU///TR-1/FD-C/ÖDEMİŞ TM-2 / 35-15-A00005</t>
  </si>
  <si>
    <t>CAS-11193632-6PMS15</t>
  </si>
  <si>
    <t>ÖDEMİŞTM/YOLÜSTÜ/YOLÜSTÜ/ERTUĞRUL/İBRAHİMKUYU///TR-2/FD-A/ÖDEMİŞ TM-2 / 35-15-A00005</t>
  </si>
  <si>
    <t>CAS-11193124-PSWM71</t>
  </si>
  <si>
    <t>ÖDEMİŞTM/ÖDEMİŞ-2/ÖDEMİŞ/ŞEHİR-2////TR-151/FD-D/ÖDEMİŞ TM-2 / 35-15-A00005</t>
  </si>
  <si>
    <t>CAS-11189955-733N5D</t>
  </si>
  <si>
    <t>ÖDEMİŞTM/ÖDEMİŞ-2/BOZDAĞ/BOZDAĞ////TR-8//ÖDEMİŞ TM-2 / 35-15-A00005</t>
  </si>
  <si>
    <t>CAS-11189953-516N8D</t>
  </si>
  <si>
    <t>ÖDEMİŞTM/KAYMAKÇI-1/KAYMAKÇI/KAYMAKÇI////TR-37/FD-B/KAYMAKÇI TR-37 / 35-15-L00231</t>
  </si>
  <si>
    <t>CAS-11189937-SK0LBT</t>
  </si>
  <si>
    <t>CAS-11182844-PTRX66</t>
  </si>
  <si>
    <t>CAS-11180051-Z74BN8</t>
  </si>
  <si>
    <t>ÖDEMİŞTM/KAYAKÖY/KAYAKÖY/KAYAKÖY/DEMİRCİLİ///TR-6/FD-A/ALABAŞ TR-6 / 35-15-L00511</t>
  </si>
  <si>
    <t>CAS-11179127-6RB0P3</t>
  </si>
  <si>
    <t>ÖDEMİŞTM/KAYAKÖY/KAYAKÖY/KAYAKÖY/DEMİRCİLİ///TR-2/FD-A/ALAŞARLI TR-2 / 35-15-L00194</t>
  </si>
  <si>
    <t>CAS-11177779-SY4NL6</t>
  </si>
  <si>
    <t>ÖDEMİŞTM/YOLÜSTÜ/YOLÜSTÜ/KAVAKKUYU/İBRAHİMKUYU///TR-15/FD-A/GERELİ KÖYÜ AHMET ÇETİN SULAMA GRB TR-15 / 35-15-M00314</t>
  </si>
  <si>
    <t>CAS-11176002-KH9XRR</t>
  </si>
  <si>
    <t>ÖDEMİŞTM/ÖDEMİŞ-2/BOZDAĞ/ELMABAĞ/TELEFRİK///TR-1/FD-C/ÇAYIR TR-1 / 35-29-L00505</t>
  </si>
  <si>
    <t>CAS-11174345-VMFRRH</t>
  </si>
  <si>
    <t>ÖDEMİŞTM/ÖDEMİŞ-2/BOZDAĞ/BOZDAĞ////TR-10//SUBATAN TR-10 / 35-15-L00351</t>
  </si>
  <si>
    <t>CAS-11173842-PNK3W1</t>
  </si>
  <si>
    <t>CAS-11166756-C31X9L</t>
  </si>
  <si>
    <t>ÖDEMİŞTM/ÖDEMİŞ-2/BOZDAĞ/ELMABAĞ/TELEFRİK///TR-1//ÇAYIR TR-1 / 35-29-L00505</t>
  </si>
  <si>
    <t>CAS-11166731-4VXQDR</t>
  </si>
  <si>
    <t>ÖDEMİŞTM/YOLÜSTÜ/YOLÜSTÜ/BİRGİ////TR-10//BİRGİ TR-10 / 35-15-L00266</t>
  </si>
  <si>
    <t>CAS-11164211-8B5Q8T</t>
  </si>
  <si>
    <t>CAS-11158381-B0Q2V9</t>
  </si>
  <si>
    <t>ÖDEMİŞTM/ÖDEMİŞ-2/ÖDEMİŞ/TR-110////TR-126/FD-D/TR-126 / 35-15-M00126</t>
  </si>
  <si>
    <t>CAS-11158377-XTHS8C</t>
  </si>
  <si>
    <t>ÖDEMİŞTM/ÖDEMİŞ-2/BOZDAĞ/ELMABAĞ////TR-3//BOZDAĞ TR-3 / 35-15-L00314</t>
  </si>
  <si>
    <t>CAS-11154820-639538</t>
  </si>
  <si>
    <t>ÖDEMİŞTM/KAYMAKÇI-2/KAYMAKÇI/KÖYLER////TR-8/FD-A/KURUCUOVA TR-8 / 35-15-L00249</t>
  </si>
  <si>
    <t>CAS-11153257-NWR8NR</t>
  </si>
  <si>
    <t>CAS-11152348-JMYPVX</t>
  </si>
  <si>
    <t>ÖDEMİŞTM/ÖDEMİŞ-2/ÖDEMİŞ/ŞEHİR-2////TR-151//TR-151 / 35-15-L00151</t>
  </si>
  <si>
    <t>CAS-11150647-34JYLQ</t>
  </si>
  <si>
    <t>ÖDEMİŞTM/KAYAKÖY/KAYAKÖY/ÜZÜMLÜ/DEMİRCİLİ///TR-1/FD-A/ÖDEMİŞ TM-2 / 35-15-A00005</t>
  </si>
  <si>
    <t>CAS-11150133-9YJRBJ</t>
  </si>
  <si>
    <t>ÖDEMİŞTM/YOLÜSTÜ/YOLÜSTÜ/CEVİZALAN/BİRGİ///TR-2/FD-D/ÜÇ KONAK AŞAĞI MAH. TR-2 / 35-15-L00257</t>
  </si>
  <si>
    <t>CAS-11147388-CFTH9K</t>
  </si>
  <si>
    <t>CAS-11145040-6SLXS5</t>
  </si>
  <si>
    <t>ÖDEMİŞTM/ÖDEMİŞ-2/ÖDEMİŞ/ŞEHİR 1////TR-88//TR-89 / 35-15-M00089</t>
  </si>
  <si>
    <t>CAS-11144765-KCWNJC</t>
  </si>
  <si>
    <t>CAS-11144478-G06P9Q</t>
  </si>
  <si>
    <t>ÖDEMİŞTM/ÖDEMİŞ-2/ÖDEMİŞ/CUMHURİYET////TR-36/FD-C/TR-36 / 35-15-M00036</t>
  </si>
  <si>
    <t>CAS-11143276-C1BZHX</t>
  </si>
  <si>
    <t>ÖDEMİŞTM/OVAKENT/OVAKENT/LOKMANKUYU////TR-3/FD-A/LOKMANKUYU KÖK / 35-15-L00903</t>
  </si>
  <si>
    <t>CAS-11143026-Q6N6T7</t>
  </si>
  <si>
    <t>ÖDEMİŞTM/ÖDEMİŞ-2/ÖDEMİŞ/YENİKENT////TR-89//TR-89 / 35-15-M00089</t>
  </si>
  <si>
    <t>CAS-11142239-SNW3KH</t>
  </si>
  <si>
    <t>ÖDEMİŞTM/OVAKENT/OVAKENT/LOKMANKUYU////TR-2/FD-D/KONAKLI TR-2 / 35-15-L00918</t>
  </si>
  <si>
    <t>CAS-11138055-WSSDL0</t>
  </si>
  <si>
    <t>ÖDEMİŞTM/ÖDEMİŞ-2/BOZDAĞ/BOZDAĞ////TR-33/FD-A/ÖDEMİŞ TM-2 / 35-15-A00005</t>
  </si>
  <si>
    <t>CAS-11137618-J882WP</t>
  </si>
  <si>
    <t>ÖDEMİŞTM/ÖDEMİŞ-2/ÖDEMİŞ/ŞEHİR-2////TR-97/FD-B/TR-97 / 35-15-M00097</t>
  </si>
  <si>
    <t>CAS-11136760-ZVR8CR</t>
  </si>
  <si>
    <t>ÖDEMİŞTM/ÖDEMİŞ-2/ÖDEMİŞ/ŞEHİR 1////TR-20/FD-A/ÖDEMİŞ TM-2 / 35-15-A00005</t>
  </si>
  <si>
    <t>CAS-11134703-6NRQ8D</t>
  </si>
  <si>
    <t>ÖDEMİŞTM/ÖDEMİŞ-2/ÖDEMİŞ/ŞEHİR 1////TR-25//TR-25 / 35-15-L00025</t>
  </si>
  <si>
    <t>CAS-11134026-76VCW1</t>
  </si>
  <si>
    <t>ÖDEMİŞTM/ÖDEMİŞ-2/BOZDAĞ/BOZDAĞ////TR-10//SUBATAN TR-9 / 35-15-L00348</t>
  </si>
  <si>
    <t>CAS-11134009-BK49DL</t>
  </si>
  <si>
    <t>CAS-11133428-FVC0DQ</t>
  </si>
  <si>
    <t>ÖDEMİŞTM/KAYMAKÇI-2/KAYMAKÇI/KAYMAKÇI////TR-3/FD-D/ÖDEMİŞ TM-2 / 35-15-A00005</t>
  </si>
  <si>
    <t>CAS-11132854-DPMWX2</t>
  </si>
  <si>
    <t>ÖDEMİŞTM/ÖDEMİŞ-2/ÖDEMİŞ/ŞEHİR-2////TR-164/FD-A/TR-164 / 35-15-M00164</t>
  </si>
  <si>
    <t>CAS-11131425-DH5WWT</t>
  </si>
  <si>
    <t>ÖDEMİŞTM/KAYAKÖY/KAYAKÖY/ÜZÜMLÜ/DEMİRCİLİ///TR-1/FD-C/KIZILCA KÖYÜ TR-1 / 35-15-L00542</t>
  </si>
  <si>
    <t>CAS-11129470-GQSTRL</t>
  </si>
  <si>
    <t>ÖDEMİŞTM/YOLÜSTÜ/YOLÜSTÜ/BİRGİ////TR-10/FD-A/BİRGİ TR-10 / 35-15-L00266</t>
  </si>
  <si>
    <t>CAS-11129081-84HK60</t>
  </si>
  <si>
    <t>ÖDEMİŞTM/ÖDEMİŞ-4/ÖDEMİŞ/MENDERES////TR-64/FD-A/TR-64 GERENLİKUYU / 35-15-L00064</t>
  </si>
  <si>
    <t>CAS-11127194-KB7P6Z</t>
  </si>
  <si>
    <t>CAS-11125883-S254Y3</t>
  </si>
  <si>
    <t>ÖDEMİŞTM/ÖDEMİŞ-2/ÖDEMİŞ/ŞEHİR-2////TR-26/FD-C/TR-26 / 35-13-L00026</t>
  </si>
  <si>
    <t>CAS-11123025-KMV18Z</t>
  </si>
  <si>
    <t>ÖDEMİŞTM/ÖDEMİŞ-2/BOZDAĞ/BOZDAĞ////TR-11//SUBATAN TR-9 / 35-15-L00348</t>
  </si>
  <si>
    <t>CAS-11123003-H6RDTK</t>
  </si>
  <si>
    <t>CAS-11121150-H4J8BB</t>
  </si>
  <si>
    <t>ÖDEMİŞTM/ÖDEMİŞ-2/ÖDEMİŞ/ŞEHİR 1////TR-118/FD-B/ÖDEMİŞ TM-2 / 35-15-A00005</t>
  </si>
  <si>
    <t>CAS-11120832-YDRG3R</t>
  </si>
  <si>
    <t>ÖDEMİŞTM/ÖDEMİŞ-2/ÖDEMİŞ/ŞEHİR-2////TR-164//TR-164 / 35-15-M00164</t>
  </si>
  <si>
    <t>CAS-11120431-HL3V9H</t>
  </si>
  <si>
    <t>ÖDEMİŞTM/ÖDEMİŞ-2/ÖDEMİŞ/ŞEHİR 1////TR-51/FD-D/TR-51 / 35-15-M00051</t>
  </si>
  <si>
    <t>CAS-11120392-F99KWP</t>
  </si>
  <si>
    <t>ÖDEMİŞTM/ÖDEMİŞ-2/ÖDEMİŞ/ŞEHİR-2////TR-119/FD-A/TR-119 / 35-15-L00119</t>
  </si>
  <si>
    <t>CAS-11108083-DR654B</t>
  </si>
  <si>
    <t>ÖDEMİŞTM/OVAKENT/OVAKENT/KIZILCAAVLU/LOKMANKUYU///TR-74/FD-A/TR-74 HAYRETTİN TEKBAŞ GRB. / 35-15-M00074</t>
  </si>
  <si>
    <t>CAS-11107773-4QD34J</t>
  </si>
  <si>
    <t>ÖDEMİŞTM/YOLÜSTÜ/YOLÜSTÜ/YOLÜSTÜ/İBRAHİMKUYU///TR-1/FD-C/YOLÜSTÜ TR-1 / 35-15-L00915</t>
  </si>
  <si>
    <t>CAS-11105728-V7WD8H</t>
  </si>
  <si>
    <t>ÖDEMİŞTM/ÖDEMİŞ-2/BOZDAĞ/BOZDAĞ////TR-6/FD-B/SUBATAN TR-6 / 35-15-L00341</t>
  </si>
  <si>
    <t>CAS-11104652-C6PXXW</t>
  </si>
  <si>
    <t>ÖDEMİŞTM/YOLÜSTÜ/YOLÜSTÜ/KÜÇÜKAVULCUK////TR-1/FD-B/KÜÇÜK AVULCUK TR-1 / 35-15-L00715</t>
  </si>
  <si>
    <t>CAS-11102466-VYL6J0</t>
  </si>
  <si>
    <t>ÖDEMİŞTM/KAYAKÖY/KAYAKÖY/KAYAKÖY/DEMİRCİLİ///TR-6/FD-C/ALABAŞ TR-6 / 35-15-L00511</t>
  </si>
  <si>
    <t>CAS-11098268-SBPZ0N</t>
  </si>
  <si>
    <t>ÖDEMİŞTM/KAYAKÖY/KAYAKÖY/DEMİRCİLİ/DEMİRCİLİ///TR-5/FD-A/KARADOĞAN DİKİLİ TAŞ TR-5 / 35-15-L00387</t>
  </si>
  <si>
    <t>CAS-11096083-YYPMRB</t>
  </si>
  <si>
    <t>TİRETM/TİRE-1/GÖKÇEN/BALABANLI/KAZANLI///TR-1/FD-B/BALABANLI KÖYÜ TR-1 / 35-15-L00965</t>
  </si>
  <si>
    <t>CAS-11095184-HTBSQG</t>
  </si>
  <si>
    <t>ÖDEMİŞTM/KAYMAKÇI-2/KAYMAKÇI/KAYMAKÇI////TR-20/FD-C/KAYMAKÇI TR-20 / 35-15-M00253</t>
  </si>
  <si>
    <t>CAS-11090394-GKRL97</t>
  </si>
  <si>
    <t>ÖDEMİŞTM/ÖDEMİŞ-2/ÖDEMİŞ/ŞEHİR 1////TR-122/FD-A/TR-122 / 35-15-M00122</t>
  </si>
  <si>
    <t>CAS-11090363-1XGVX3</t>
  </si>
  <si>
    <t>ÖDEMİŞTM/KAYMAKÇI-2/KAYMAKÇI/ÇAYLI////TR-9/FD-C/ÇAYLI TR-9 / 35-15-L00202</t>
  </si>
  <si>
    <t>CAS-11089714-NV236Y</t>
  </si>
  <si>
    <t>ÖDEMİŞTM/ÖDEMİŞ-2/ÖDEMİŞ/ŞEHİR 1////TR-97/FD-E/TR-97 / 35-15-M00097</t>
  </si>
  <si>
    <t>CAS-11088776-4JHV5V</t>
  </si>
  <si>
    <t>ÖDEMİŞTM/OVAKENT/OVAKENT/KIZILCAAVLU/LOKMANKUYU///TR-1/FD-A/KIZILCAAVLU TR-1 / 35-15-L00180</t>
  </si>
  <si>
    <t>CAS-11086418-MMGD7Y</t>
  </si>
  <si>
    <t>ÖDEMİŞTM/ÖDEMİŞ-2/BOZDAĞ/BOZDAĞ////TR-1/FD-D/BOZDAĞ TR-1 / 35-15-L00309</t>
  </si>
  <si>
    <t>CAS-11086172-W5VPQ7</t>
  </si>
  <si>
    <t>CAS-11083271-25D74H</t>
  </si>
  <si>
    <t>ÖDEMİŞTM/KAYAKÖY/KAYAKÖY/ÜZÜMLÜ/DEMİRCİLİ///TR-1/FD-A/TOSUNLAR MANASTIR TR-2 / 35-15-L00485</t>
  </si>
  <si>
    <t>CAS-11083206-0PM3R9</t>
  </si>
  <si>
    <t>ÖDEMİŞTM/ÖDEMİŞ-2/BOZDAĞ/BOZDAĞ////TR-2/FD-A/ARTICAK TR-2 / 35-15-L00345</t>
  </si>
  <si>
    <t>CAS-11081130-6QPBFM</t>
  </si>
  <si>
    <t>ÖDEMİŞTM/KAYMAKÇI-2/BEYDAĞ/TOSUNLAR////TR-2/FD-B/EMİRLİ KÖYÜ TR-3 / 35-15-L00859</t>
  </si>
  <si>
    <t>CAS-11081032-RXWH49</t>
  </si>
  <si>
    <t>ÖDEMİŞTM/ÖDEMİŞTM/OVAKENT/OVAKENT////TR-4/FD-A/BAĞLARBAŞI TR-4 / 35-15-L00881</t>
  </si>
  <si>
    <t>CAS-11080732-WF3DTJ</t>
  </si>
  <si>
    <t>ÖDEMİŞTM/KAYMAKÇI-2/KAYMAKÇI/KAYMAKÇI////TR-29/FD-B/KAYMAKÇI TR-29 / 35-15-L00241</t>
  </si>
  <si>
    <t>CAS-11079616-9M6735</t>
  </si>
  <si>
    <t>ÖDEMİŞTM/KAYAKÖY/KAYAKÖY/İLKKURŞUN/DEMİRCİLİ///TR-1/FD-A/ÖDEMİŞ TM-2 / 35-15-A00005</t>
  </si>
  <si>
    <t>CAS-11078018-XF8KWB</t>
  </si>
  <si>
    <t>CAS-11077415-KMRB7J</t>
  </si>
  <si>
    <t>ÖDEMİŞTM/KAYAKÖY/KAYAKÖY/YENİCEKÖY/DEMİRCİLİ///TR-2//YENİCEKÖY TR-2 / 35-15-L00428</t>
  </si>
  <si>
    <t>CAS-11076460-CBPH7S</t>
  </si>
  <si>
    <t>ÖDEMİŞTM/KAYMAKÇI-2/BEYDAĞ/TOSUNLAR////TR-5/FD-A/ÖDEMİŞ TM-2 / 35-15-A00005</t>
  </si>
  <si>
    <t>CAS-11072948-VYTG98</t>
  </si>
  <si>
    <t>ÖDEMİŞTM/ÖDEMİŞ-2/BOZDAĞ/BOZDAĞ////TR-4/FD-C/BOZDAĞ TR-4 / 35-15-L00313</t>
  </si>
  <si>
    <t>CAS-11071495-XC2T6K</t>
  </si>
  <si>
    <t>CAS-11067704-LPQ6D6</t>
  </si>
  <si>
    <t>ÖDEMİŞTM/KAYMAKÇI-2/KAYMAKÇI/KAYMAKÇI////TR-17/FD-A/ÖDEMİŞ TM-2 / 35-15-A00005</t>
  </si>
  <si>
    <t>CAS-11067367-GQBB0Q</t>
  </si>
  <si>
    <t>ÖDEMİŞTM/ÖDEMİŞ-2/ÖDEMİŞ/ŞEHİR-2////TR-23/FD-C/ÖDEMİŞ TM-2 / 35-15-A00005</t>
  </si>
  <si>
    <t>CAS-11067282-LGD4GV</t>
  </si>
  <si>
    <t>ÖDEMİŞTM/ÖDEMİŞ-2/ÖDEMİŞ/ŞEHİR 1////TR-97//ÖDEMİŞ TM-2 / 35-15-A00005</t>
  </si>
  <si>
    <t>CAS-11061851-3HKL4Z</t>
  </si>
  <si>
    <t>ÖDEMİŞTM/ÖDEMİŞ-2/ÖDEMİŞ/ŞEHİR-2////TR-94/FD-E/TR-94 / 35-15-M00094</t>
  </si>
  <si>
    <t>CAS-11061106-68TSMN</t>
  </si>
  <si>
    <t>ÖDEMİŞTM/KAYMAKÇI-2/KAYMAKÇI/KIZILCAAVLU////TR-4//KIZILCAAVLU T.ÖZÇELİK GRUBU TR-4 / 35-15-L00186</t>
  </si>
  <si>
    <t>CAS-11053491-DKYP88</t>
  </si>
  <si>
    <t>ÖDEMİŞTM/ÖDEMİŞ-2/BOZDAĞ/BOZDAĞ////TR-8//SUBATAN TR-8 / 35-15-L00347</t>
  </si>
  <si>
    <t>CAS-11050025-2RV90N</t>
  </si>
  <si>
    <t>ÖDEMİŞTM/KAYMAKÇI-2/KAYMAKÇI/KAYMAKÇI////TR-10/FD-C/KAYMAKÇI TR-10 / 35-15-M00244</t>
  </si>
  <si>
    <t>CAS-11049948-8YNQHR</t>
  </si>
  <si>
    <t>ÖDEMİŞTM/YOLÜSTÜ/YOLÜSTÜ/GERÇEKLİ/İBRAHİMKUYU///TR-2/FD-B/ÖDEMİŞ TM-2 / 35-15-A00005</t>
  </si>
  <si>
    <t>CAS-11048108-DFG3RP</t>
  </si>
  <si>
    <t>ÖDEMİŞTM/YOLÜSTÜ/YOLÜSTÜ/KÜÇÜKAVULCUK////TR-1/FD-A/ÖDEMİŞ TM-2 / 35-15-A00005</t>
  </si>
  <si>
    <t>CAS-11046630-HYGW7M</t>
  </si>
  <si>
    <t>CAS-11042879-Z8SRXC</t>
  </si>
  <si>
    <t>ÖDEMİŞTM/ÖDEMİŞ-2/BOZDAĞ/ELMABAĞ////TR-2/FD-B/TEKKE TR-2 / 35-15-L01012</t>
  </si>
  <si>
    <t>CAS-11042571-2R6854</t>
  </si>
  <si>
    <t>ÖDEMİŞTM/ÖDEMİŞ-2/ÖDEMİŞ/ŞEHİR 1////TR-47/FD-G/TR-47 / 35-15-M00047</t>
  </si>
  <si>
    <t>CAS-11042248-GVFQWK</t>
  </si>
  <si>
    <t>ÖDEMİŞTM/YOLÜSTÜ/YOLÜSTÜ/KÜÇÜKAVULCUK////TR-1/FD-A/OCAKLI TR-1 / 35-15-L00770</t>
  </si>
  <si>
    <t>CAS-11040737-Z6H001</t>
  </si>
  <si>
    <t>ÖDEMİŞTM/ÖDEMİŞ-2/BOZDAĞ/ELMABAĞ/TELEFRİK///TR-8//BOZDAĞ TR-8 / 35-15-L00287</t>
  </si>
  <si>
    <t>CAS-11040031-0Q8H9V</t>
  </si>
  <si>
    <t>CAS-11039447-7H20WK</t>
  </si>
  <si>
    <t>ÖDEMİŞTM/ÖDEMİŞ-2/BOZDAĞ/BOZDAĞ////TR-3//ÖDEMİŞ TM-2 / 35-15-A00005</t>
  </si>
  <si>
    <t>CAS-11039013-D637ZM</t>
  </si>
  <si>
    <t>ÖDEMİŞTM/ÖDEMİŞTM/OVAKENT/OVAKENT////TR-12/FD-C/OVAKENT TR-12 / 35-15-L00634</t>
  </si>
  <si>
    <t>CAS-11037802-2P0ZYQ</t>
  </si>
  <si>
    <t>TİRETM/TİRE-1/GÖKÇEN/BALABANLI/KAZANLI///TR-1/FD-B/DEMİRDERE TR-1 / 35-29-L00491</t>
  </si>
  <si>
    <t>CAS-11034581-HD5L39</t>
  </si>
  <si>
    <t>ÖDEMİŞTM/ÖDEMİŞ-2/BOZDAĞ/BOZDAĞ////TR-3/FD-A/GÖLCÜK TR-3 / 35-15-L00318</t>
  </si>
  <si>
    <t>CAS-11031780-J1YNQV</t>
  </si>
  <si>
    <t>ÖDEMİŞTM/KAYAKÖY/KAYAKÖY/KAYAKÖY/DEMİRCİLİ///TR-2/FD-C/KAYAKÖY TR-2 / 35-15-L00522</t>
  </si>
  <si>
    <t>CAS-11029797-9PFP8F</t>
  </si>
  <si>
    <t>ÖDEMİŞTM/ÖDEMİŞ-2/BOZDAĞ/BOZDAĞ////TR-5/FD-A/ÖDEMİŞ TM-2 / 35-15-A00005</t>
  </si>
  <si>
    <t>CAS-11029217-Q9MBY8</t>
  </si>
  <si>
    <t>ÖDEMİŞTM/ÖDEMİŞ-2/BOZDAĞ/BOZDAĞ////TR-2/FD-A/ÖDEMİŞ TM-2 / 35-15-A00005</t>
  </si>
  <si>
    <t>CAS-11028148-Q2B7WW</t>
  </si>
  <si>
    <t>ÖDEMİŞTM/KAYMAKÇI-2/KAYMAKÇI/KÖFÜNDERE////TR-2/FD-B/ÖDEMİŞ TM-2 / 35-15-A00005</t>
  </si>
  <si>
    <t>CAS-11021890-L47JGS</t>
  </si>
  <si>
    <t>ÖDEMİŞTM/ÖDEMİŞ-2/BOZDAĞ/BOZDAĞ////TR-4/FD-B/BOZDAĞ TR-4 / 35-15-L00313</t>
  </si>
  <si>
    <t>CAS-11021745-HRVY4T</t>
  </si>
  <si>
    <t>ÖDEMİŞTM/ÖDEMİŞ-2/BOZDAĞ/BOZDAĞ////TR-5/FD-A/BOZDAĞ TR-5 / 35-15-L00312</t>
  </si>
  <si>
    <t>CAS-11019308-FKM2ML</t>
  </si>
  <si>
    <t>ÖDEMİŞTM/KAYAKÖY/KAYAKÖY/DEMİRCİLİ/DEMİRCİLİ///TR-1/FD-B/ÖDEMİŞ TM-2 / 35-15-A00005</t>
  </si>
  <si>
    <t>CAS-11014010-YDX4LZ</t>
  </si>
  <si>
    <t>ÖDEMİŞTM/YOLÜSTÜ/YOLÜSTÜ/CEVİZALAN/BİRGİ///TR-1/FD-B/CEVİZALAN TR-1 / 35-15-L01021</t>
  </si>
  <si>
    <t>CAS-11013022-RNL84G</t>
  </si>
  <si>
    <t>ÖDEMİŞTM/ÖDEMİŞ-2/BOZDAĞ/ELMABAĞ/TELEFRİK///TR-11//ÖDEMİŞ TM-2 / 35-15-A00005</t>
  </si>
  <si>
    <t>CAS-11297049-V57TF0</t>
  </si>
  <si>
    <t>SOMATM/SOMA-2///DM-1/TR-1/TR-1/TR-15/4/FDE/SOMA TR-15/4 / 45-82-M00095</t>
  </si>
  <si>
    <t>CAS-11293982-4X8Q83</t>
  </si>
  <si>
    <t>SOMATM/SOMA-2///DM-1/TR-1/TR-1/TR-10/FDB/SOMA TR-10 / 45-82-M00010</t>
  </si>
  <si>
    <t>CAS-11290646-D3RWQX</t>
  </si>
  <si>
    <t>SOMATM/AKHİSAR/GELENBE /SAKARLI/SAKARLI/KOCAİSKAN /KOCAİSKAN /HALKAVLU TR 1/TR 1 FDA/HALKAVLU TR-1 / 45-76-M00159</t>
  </si>
  <si>
    <t>CAS-11288555-JJ8VM0</t>
  </si>
  <si>
    <t>SOMATM/AKHİSAR///KIRKAĞAÇ/ŞEHİR 1/ŞEHİR 1/TR 3/TR 3 FDB/KIRKAĞAÇ TR-3 / 45-76-M00003</t>
  </si>
  <si>
    <t>CAS-11287161-6QHDN6</t>
  </si>
  <si>
    <t>SOMATM/DM 2 FİDER-1///DM-2/ÜÇ YOL KÖK ULARCA TRF ÇKŞ/ÜÇ YOL KÖK ULARCA TRF ÇKŞ/KARAÇAM TR-1/FDA/KARAÇAM TR-1 / 45-82-M00176</t>
  </si>
  <si>
    <t>CAS-11286602-FVTVS8</t>
  </si>
  <si>
    <t>SOMATM/DM 2 FİDER-1///DM-2/KADIDEĞİRMENİ KÖK AVDAN TRF ÇKŞ/KADIDEĞİRMENİ KÖK AVDAN TRF ÇKŞ/KOZANLI TR-1/FDA/KOZANLI TR-1 / 45-82-M00214</t>
  </si>
  <si>
    <t>CAS-11285139-QQXQ23</t>
  </si>
  <si>
    <t>SOMATM/SOMA-2///DM-1/TR-1/TR-1/T.ALP TR-2/2/FDC/TURGUTALP TR-2/2 / 45-82-M00420</t>
  </si>
  <si>
    <t>CAS-11284187-W0FJ7C</t>
  </si>
  <si>
    <t>SOMATM/SOMA-2///DM-1/TR-7-2/TR-7-2/TR-3/FDB/SOMA TR-3 / 45-82-M00003</t>
  </si>
  <si>
    <t>CAS-11284163-VNW2NP</t>
  </si>
  <si>
    <t>SOMATM/SOMA-1///DM-1/TR-41/TR-41/TR-40/2/FDE/SOMA TR-40/2 / 45-82-M00074</t>
  </si>
  <si>
    <t>CAS-11283703-QCXDHV</t>
  </si>
  <si>
    <t>SOMATM/SOMA-1///DM-1/TR-17/TR-17/TR-19/FDD/SOMA TR-19 / 45-82-M00019</t>
  </si>
  <si>
    <t>CAS-11283695-F8293Y</t>
  </si>
  <si>
    <t>SOMATM/AKHİSAR///KIRKAĞAÇ/ŞEHİR 2/ŞEHİR 2/TR 8/TR 8 FDA/KIRKAĞAÇ TR-8 / 45-76-M00008</t>
  </si>
  <si>
    <t>CAS-11283661-9R9J0V</t>
  </si>
  <si>
    <t>SOMATM/SOMA-1///DM-1/TR-17/TR-17/TR-27/FDA/SOMA TR-27 / 45-82-M00027</t>
  </si>
  <si>
    <t>CAS-11282214-DQ9L6K</t>
  </si>
  <si>
    <t>SOMATM/AKHİSAR///KIRKAĞAÇ/ŞEHİR 1/ŞEHİR 1/TR 1/6 /TR 1/6 FDA/KIRKAĞAÇ TR-1/6 / 45-76-M00030</t>
  </si>
  <si>
    <t>CAS-11279172-GZJCVD</t>
  </si>
  <si>
    <t>SOMATM/AKHİSAR/GELENBE /SAKARLI/SAKARLI/HACET/HACET/ARMUTÇUK TR 1/TR 1 FDB/ARMUTÇUK TR-1 / 45-76-M00152</t>
  </si>
  <si>
    <t>CAS-11271888-0TT1PN</t>
  </si>
  <si>
    <t>CAS-11269876-RL9Z2Q</t>
  </si>
  <si>
    <t>SOMATM/SOMA-2///DM-1/TR-7/TR-7/TR-7/FDA/SOMA TR-7 / 45-82-M00007</t>
  </si>
  <si>
    <t>CAS-11267831-2S67M6</t>
  </si>
  <si>
    <t>AKHİSARTM/SOMA///BAKIR/İLYASLAR/İLYASLAR/KARAKURT TR 3/TR 3 FDA/KARAKURT TR-3 / 45-76-M00093</t>
  </si>
  <si>
    <t>CAS-11262754-WN8JHX</t>
  </si>
  <si>
    <t>SOMATM/SOMA-1///DM-1/TR-17/TR-17/TR-21/FDA/SOMA TR-21 / 45-82-M00021</t>
  </si>
  <si>
    <t>CAS-11259390-6D24X0</t>
  </si>
  <si>
    <t>SOMATM/SOMA-2///DM-1/TR-7/TR-7/TR-7/FDA/SOMA TR-1 / 45-82-M00001</t>
  </si>
  <si>
    <t>CAS-11257794-MCXSNY</t>
  </si>
  <si>
    <t>SOMATM/AKHİSAR///KIRKAĞAÇ/ŞEHİR 1/ŞEHİR 1/TR 4/TR 4 FDC/KIRKAĞAÇ TR-4 / 45-76-M00004</t>
  </si>
  <si>
    <t>CAS-11256188-Z8SNP0</t>
  </si>
  <si>
    <t>SOMATM/AKHİSAR///KIRKAĞAÇ/ŞEHİR 2/ŞEHİR 2/TR 20/TR 20 FDA/KIRKAĞAÇ TR-20 / 45-76-M00020</t>
  </si>
  <si>
    <t>CAS-11241539-KKLS4B</t>
  </si>
  <si>
    <t>SOMATM/AKHİSAR///KIRKAĞAÇ/ŞEHİR 2/ŞEHİR 2/TR 7/TR 7 FDA/KIRKAĞAÇ TR-7 / 45-76-M00007</t>
  </si>
  <si>
    <t>CAS-11237614-CVHWH6</t>
  </si>
  <si>
    <t>SOMATM/SOMA-2///DM-1/TR-1/TR-1/TR-13/FDC/SOMA TR-13 / 45-82-M00013</t>
  </si>
  <si>
    <t>CAS-11236534-4PQJKQ</t>
  </si>
  <si>
    <t>SOMATM/AKHİSAR///KIRKAĞAÇ/ŞEHİR 1/ŞEHİR 1/TR 1/TR 1 FDA/KIRKAĞAÇ TR-1 / 45-76-M00001</t>
  </si>
  <si>
    <t>CAS-11232154-N1XJW7</t>
  </si>
  <si>
    <t>SOMATM/DM 2 FİDER-1///DM-2/AVDAN KÖK CENKYERİ TRF ÇKŞ/AVDAN KÖK CENKYERİ TRF ÇKŞ/CENKYERİ TR-1//CENKYERİ KÖK / 45-82-M00131</t>
  </si>
  <si>
    <t>CAS-11230302-D8JRWZ</t>
  </si>
  <si>
    <t>SOMATM/AKHİSAR/GELENBE /ALACALAR////GÜVENDİK TR 1/TR 1 FDB/GÜVENDİK TR-1 / 45-76-L00086</t>
  </si>
  <si>
    <t>CAS-11227224-80NM1S</t>
  </si>
  <si>
    <t>SOMATM/AKHİSAR///KIRKAĞAÇ/ŞEHİR 2/ŞEHİR 2/TR 6//KIRKAĞAÇ TR-6 / 45-76-M00006</t>
  </si>
  <si>
    <t>CAS-11227011-WL90ZV</t>
  </si>
  <si>
    <t>SOMATM/KIRKAĞAÇ///SOMA TM/KIRKAĞAÇ 15.8/KIRKAĞAÇ 15.8/BAYAT MH TR1-/FDC/BAYAT TR-1 / 45-82-L00059</t>
  </si>
  <si>
    <t>CAS-11224952-BHKYF2</t>
  </si>
  <si>
    <t>SOMATM/SOMA-1///DM-1/TR-41/TR-41/TR-40/2/FDC/SOMA TR-40/2 / 45-82-M00074</t>
  </si>
  <si>
    <t>CAS-11223326-0HK56H</t>
  </si>
  <si>
    <t>SOMATM/SOMA-2///DM-1/TR-1/TR-1/TR-9/FDA/SOMA TR-6 / 45-82-M00006</t>
  </si>
  <si>
    <t>CAS-11219164-KFRSXV</t>
  </si>
  <si>
    <t>SOMATM/AKHİSAR///KIRKAĞAÇ/ŞEHİR 2/ŞEHİR 2/TR 19//KIRKAĞAÇ TR-9 / 45-76-M00009</t>
  </si>
  <si>
    <t>CAS-11217129-Y6TFGS</t>
  </si>
  <si>
    <t>SOMATM/KIRKAĞAÇ///SOMA TM/KIRKAĞAÇ 15.8/KIRKAĞAÇ 15.8/BAYAT MH TR1-/FDB/BAYAT TR-1 / 45-82-L00059</t>
  </si>
  <si>
    <t>CAS-11216627-M5TDDQ</t>
  </si>
  <si>
    <t>SOMATM/DM 2 FİDER-1///DM-2/AVDAN KÖK/AVDAN KÖK/AVDAN TR-1/FDA/AVDAN TR-1 / 45-82-M00230</t>
  </si>
  <si>
    <t>CAS-11215929-0GQ86G</t>
  </si>
  <si>
    <t>SOMATM/DM 2 FİDER-1///DM-2/AVDAN KÖK CENKYERİ TRF ÇKŞ/AVDAN KÖK CENKYERİ TRF ÇKŞ/CENKYERİ TR-2/FDE/CENKYERİ TR-2 / 45-82-M00257</t>
  </si>
  <si>
    <t>CAS-11215881-8Q77HW</t>
  </si>
  <si>
    <t>SOMATM/AKHİSAR/GELENBE /ALACALAR////GÜVENDİK TR 1/TR 1 FDA/GÜVENDİK TR-1 / 45-76-L00086</t>
  </si>
  <si>
    <t>CAS-11215786-96M5WP</t>
  </si>
  <si>
    <t>CAS-11215530-SR90LH</t>
  </si>
  <si>
    <t>SOMATM/SOMA-1///DM-1/TR-17/TR-17/TR-23/1/FDA/SOMA TR-23/1 / 45-82-M00117</t>
  </si>
  <si>
    <t>CAS-11215151-KG6NR1</t>
  </si>
  <si>
    <t>SOMATM/SAVAŞTEPE///SOMA TM /SAVAŞTEPE 15.8 ÇKŞ/SAVAŞTEPE 15.8 ÇKŞ/KARACAHİSAR TR-1/FDD/KARACAHİSAR TR-1 / 45-82-L00009</t>
  </si>
  <si>
    <t>CAS-11213874-6L19BN</t>
  </si>
  <si>
    <t>SOMATM/DM 2 FİDER-1///DM-2/AVDAN KÖK/AVDAN KÖK/AVDAN TR-2//AVDAN TR-2 / 45-82-M00232</t>
  </si>
  <si>
    <t>CAS-11212024-VQ7312</t>
  </si>
  <si>
    <t>SOMATM/AKHİSAR///KIRKAĞAÇ/ŞEHİR 1/ŞEHİR 1/TR 1/TR 1 FDB/KIRKAĞAÇ TR-1 / 45-76-M00001</t>
  </si>
  <si>
    <t>CAS-11209715-8P863X</t>
  </si>
  <si>
    <t>SOMATM/KIRKAĞAÇ///ÖVEÇLİ/////ÖVEÇLİ TR-1 / 45-76-L00134</t>
  </si>
  <si>
    <t>CAS-11209148-CGZYXB</t>
  </si>
  <si>
    <t>CAS-11207629-CBQZ0V</t>
  </si>
  <si>
    <t>SOMATM/SOMA-1///DM-1/TR-17/TR-17/TR-21/FDC/SOMA TR-27 / 45-82-M00027</t>
  </si>
  <si>
    <t>CAS-11206359-P3HHX3</t>
  </si>
  <si>
    <t>SOMATM/SOMA-2///DM-1/TR-1/TR-1/TR-13/FDC/SOMA TR-13 / 45-82-M00019</t>
  </si>
  <si>
    <t>CAS-11204332-BVMK6K</t>
  </si>
  <si>
    <t>CAS-11199381-R6T1T0</t>
  </si>
  <si>
    <t>SOMATM/AKHİSAR///KIRKAĞAÇ/ŞEHİR 1/ŞEHİR 1/TR 18/TR 18 FDA/KIRKAĞAÇ TR-18 / 45-76-M00018</t>
  </si>
  <si>
    <t>CAS-11195128-GZHKFK</t>
  </si>
  <si>
    <t>SOMATM/SOMA-2///DM-1/TR-1/TR-1/TR-14/FDA/SOMA TR-14 / 45-82-M00014</t>
  </si>
  <si>
    <t>CAS-11192838-806ZJS</t>
  </si>
  <si>
    <t>SOMATM/SOMA-2///DM-1/TR-1/TR-1/TR-16/7/FDB/SOMA TR-16/7 / 45-82-M00101</t>
  </si>
  <si>
    <t>CAS-11186592-NJGR3R</t>
  </si>
  <si>
    <t>SOMATM/SOMA-2///DM-1/TR-1/TR-1/TR-11/1/FDA/SOMA TR-11/1 / 45-82-M00034</t>
  </si>
  <si>
    <t>CAS-11184479-G64TDG</t>
  </si>
  <si>
    <t>SOMATM/SOMA-1///DM-1/TR-17/TR-17/TR-21/2/FDE/SOMA TR-38 / 45-82-M00038</t>
  </si>
  <si>
    <t>CAS-11183938-CTNPTF</t>
  </si>
  <si>
    <t>SOMATM/AKHİSAR///KIRKAĞAÇ/ŞEHİR 2/ŞEHİR 2/TR 25 /TR 25 FDB/KIRKAĞAÇ TR-25 / 45-76-M00025</t>
  </si>
  <si>
    <t>CAS-11182634-L8DL9Y</t>
  </si>
  <si>
    <t>SOMATM/AKHİSAR/GELENBE /SAKARLI/SAKARLI/KOCAİSKAN /KOCAİSKAN /DEMİRTAŞ TR 1/TR 1 FDA/DEMİRTAŞ TR-1 / 45-76-M00165</t>
  </si>
  <si>
    <t>CAS-11176782-P8GCMP</t>
  </si>
  <si>
    <t>SOMATM/AKHİSAR///KIRKAĞAÇ/ŞEHİR 2/ŞEHİR 2/TR 11/TR 11 FDC/KIRKAĞAÇ TR-11 / 45-76-M00011</t>
  </si>
  <si>
    <t>CAS-11174294-BKRC83</t>
  </si>
  <si>
    <t>SOMATM/SOMA-2///DM-1/TR-1/TR-1/TR-9/FDA/SOMA TR-8 / 45-82-M00008</t>
  </si>
  <si>
    <t>CAS-11174034-V3WJGQ</t>
  </si>
  <si>
    <t>SOMATM/AKHİSAR/GELENBE /SAKARLI/SAKARLI/KOCAİSKAN /KOCAİSKAN /GÖKÇUKUR/TR 1 FDA/GÖKÇUKUR TR-1 / 45-76-M00163</t>
  </si>
  <si>
    <t>CAS-11171875-27QHNL</t>
  </si>
  <si>
    <t>SOMATM/AKHİSAR/GELENBE /SAKARLI/SAKARLI/HACET/HACET/DUALAR TR 1/TR 1 FDB/DUALAR TR-1 / 45-76-M00155</t>
  </si>
  <si>
    <t>CAS-11166529-8QVWDY</t>
  </si>
  <si>
    <t>SOMATM/AKHİSAR/GELENBE /ÇALTICAK/BOSTANCI/BOSTANCI/BOSTANCI/BOSTANCI TR 1/TR 1 FDA/BOSTANCI TR-1 / 45-76-L00025</t>
  </si>
  <si>
    <t>CAS-11163913-FSQ1XZ</t>
  </si>
  <si>
    <t>SOMATM/SOMA-2///DM-1/TR-1/TR-1/T.ALP MH TR-1/FDB/TURGUTALP TR-3 / 45-82-M00053</t>
  </si>
  <si>
    <t>CAS-11161942-F7SKV7</t>
  </si>
  <si>
    <t>SOMATM/SOMA-2///DM-1/TR-1/TR-1/T.ALP MH TR-1/FDB/TURGUTALP TR-1 / 45-82-M00051</t>
  </si>
  <si>
    <t>CAS-11159189-6V7H7Z</t>
  </si>
  <si>
    <t>CAS-11159067-9PTV7P</t>
  </si>
  <si>
    <t>SOMATM/SOMA-2///DM-1/TR-1/TR-1/TR-12/FDC/SOMA TR-12 / 45-82-M00012</t>
  </si>
  <si>
    <t>CAS-11154106-ZZY8KN</t>
  </si>
  <si>
    <t>SOMATM/SOMA-1///DM-1/TR-41/TR-41/TR-40/1/FDF/SOMA TR-40/1 / 45-82-M00073</t>
  </si>
  <si>
    <t>CAS-11152376-N2W5HY</t>
  </si>
  <si>
    <t>SOMATM/AKHİSAR///KIRKAĞAÇ/ŞEHİR 2/ŞEHİR 2/TR 26 /TR 26 FDG/KIRKAĞAÇ TR-26 / 45-76-M00026</t>
  </si>
  <si>
    <t>CAS-11151031-TBY52Q</t>
  </si>
  <si>
    <t>SOMATM/SOMA-2///DM-1/TR-7/TR-7/TR-5/FDB/SOMA TR-5 / 45-82-M00005</t>
  </si>
  <si>
    <t>CAS-11150332-61K8JN</t>
  </si>
  <si>
    <t>SOMATM/SAVAŞTEPE///SOMA TM /SAVAŞTEPE 15.8 ÇKŞ/SAVAŞTEPE 15.8 ÇKŞ/SEVİŞLER MH TR-1/FDA/SEVİŞLER TR-1 / 45-82-L00003</t>
  </si>
  <si>
    <t>CAS-11150241-LDHB2Q</t>
  </si>
  <si>
    <t>SOMATM/AKHİSAR///KIRKAĞAÇ/ŞEHİR 1/ŞEHİR 1/TR 24 /TR 24 FDC/KIRKAĞAÇ TR-24 / 45-76-M00024</t>
  </si>
  <si>
    <t>CAS-11138444-VMD2BV</t>
  </si>
  <si>
    <t>SOMATM/AKHİSAR/GELENBE /ÇALTICAK/BOSTANCI/BOSTANCI/BOSTANCI/BOSTANCI TR 1/TR 1 FDB/BOSTANCI TR-1 / 45-76-L00025</t>
  </si>
  <si>
    <t>CAS-11132644-613XGH</t>
  </si>
  <si>
    <t>CAS-11132245-QB51XJ</t>
  </si>
  <si>
    <t>SOMATM/DM 2 FİDER-1///DM-2/cenkyeri tr-1/cenkyeri tr-1/Ç.HAMİDYE TR-1/FDC/HAMİDİYE TR-1 / 45-72-L00895</t>
  </si>
  <si>
    <t>CAS-11130955-PH9H92</t>
  </si>
  <si>
    <t>SOMATM/AKHİSAR/GELENBE /GEBELER////YAĞMURLU TR 1/TR 1 FDA/YAĞMURLU TR-1 / 45-76-L00169</t>
  </si>
  <si>
    <t>CAS-11130566-BXXFPN</t>
  </si>
  <si>
    <t>SOMATM/DM 2 FİDER-2///DM-2/SAVAŞTEPE 34.5/SAVAŞTEPE 34.5/YAĞCILI TR-1/FDD/YAĞCILI TR-1 / 45-82-M00331</t>
  </si>
  <si>
    <t>CAS-11128413-HWF9SR</t>
  </si>
  <si>
    <t>CAS-11126923-QQWH5P</t>
  </si>
  <si>
    <t>SOMATM/SOMA-2///DM-1/TR-7/TR-7/TR-7/FDA/SOMA TR-2 / 45-82-M00002</t>
  </si>
  <si>
    <t>CAS-11123521-DG4G62</t>
  </si>
  <si>
    <t>SOMATM/SOMA-2///DM-1/TR-7/TR-7/TR-4/FDA/SOMA TR-4 / 45-82-M00004</t>
  </si>
  <si>
    <t>CAS-11120706-WWHM2V</t>
  </si>
  <si>
    <t>SOMATM/DM 2 FİDER-1///DM-2/ÜÇ YOL KÖK ULARCA TRF ÇKŞ/ÜÇ YOL KÖK ULARCA TRF ÇKŞ/KİRAZ MH TR-1/FDA/KİRAZ TR-1 / 45-82-M00187</t>
  </si>
  <si>
    <t>CAS-11109808-4TY3FF</t>
  </si>
  <si>
    <t>SOMATM/AKHİSAR///KIRKAĞAÇ/ŞEHİR 1/ŞEHİR 1/TR 2/TR 2 FDA/KIRKAĞAÇ TR-2 / 45-76-M00002</t>
  </si>
  <si>
    <t>CAS-11107437-G159VS</t>
  </si>
  <si>
    <t>SOMATM/SAVAŞTEPE///SOMA TM /SAVAŞTEPE 15.8 ÇKŞ/SAVAŞTEPE 15.8 ÇKŞ/HATUN MH TR-1/FDB/HATUNKÖY TR-1 / 45-82-L00001</t>
  </si>
  <si>
    <t>CAS-11104838-S9BQ48</t>
  </si>
  <si>
    <t>SOMATM/AKHİSAR/GELENBE /SAKARLI/SAKARLI/KOCAİSKAN/KOCAİSKAN/FIRDANLAR TR 1/TR 1 FDA/FIRDAMLAR TR-1 / 45-76-M00164</t>
  </si>
  <si>
    <t>CAS-11104601-SMZMSG</t>
  </si>
  <si>
    <t>SOMATM/SOMA-2///DM-1/TR-7/TR-7/TR-7/FDC/SOMA TR-7 / 45-82-M00007</t>
  </si>
  <si>
    <t>CAS-11102540-J9RC38</t>
  </si>
  <si>
    <t>CAS-11100865-K1S6LX</t>
  </si>
  <si>
    <t>SOMATM/DM 2 FİDER-1///DM-2/CENKYERİ TR-1/CENKYERİ TR-1/CENKYERİ TR-3/FDE/CENKYERİ TR-3 / 45-82-M00251</t>
  </si>
  <si>
    <t>CAS-11097931-32V24L</t>
  </si>
  <si>
    <t>CAS-11097254-D6M3YJ</t>
  </si>
  <si>
    <t>CAS-11094598-JRBR6F</t>
  </si>
  <si>
    <t>SOMATM/SOMA-2///DM-1/TR-1/TR-1/TR-11/4//SOMA TR-14 / 45-82-M00014</t>
  </si>
  <si>
    <t>CAS-11094594-KVRWYJ</t>
  </si>
  <si>
    <t>SOMATM/AKHİSAR///KIRKAĞAÇ/ŞEHİR 2/ŞEHİR 2/TR 6/TR 6 FDB/KIRKAĞAÇ TR-6 / 45-76-M00006</t>
  </si>
  <si>
    <t>CAS-11085792-V3ZKTG</t>
  </si>
  <si>
    <t>SOMATM/SOMA-2///DM-1/TR-1/TR-1///SOMA TR-11 / 45-82-M00011</t>
  </si>
  <si>
    <t>CAS-11085778-KDKHNT</t>
  </si>
  <si>
    <t>SOMATM/SOMA-2///DM-1/TR-1/TR-1///SOMA TR-24 / 45-82-M00024</t>
  </si>
  <si>
    <t>CAS-11085242-XX6YRQ</t>
  </si>
  <si>
    <t>SOMATM/SOMA-2///DM-1/TR-1/TR-1/T.ALP TR-1/FDA/TURGUTALP TR-1 / 45-82-M00051</t>
  </si>
  <si>
    <t>CAS-11082633-LT0SHR</t>
  </si>
  <si>
    <t>SOMATM/SOMA-1///DM-1/TR-17/TR-17/TR-24/FDB/SOMA TR-24 / 45-82-M00024</t>
  </si>
  <si>
    <t>CAS-11080594-21XXRM</t>
  </si>
  <si>
    <t>SOMATM/AKHİSAR/GELENBE /ÇALTICAK/BOSTANCI/BOSTANCI/BOSTANCI/ALİFAKI KIŞLA TR 1/TR 1 FDA/ALİFAKI KIŞLA MAH.TR-1 / 45-76-L00023</t>
  </si>
  <si>
    <t>CAS-11079061-2D7YDW</t>
  </si>
  <si>
    <t>SOMATM/AKHİSAR/GELENBE /SAKARLI/SAKARLI/KOCAİSKAN /KOCAİSKAN /DEMİRTAŞ TAŞPINAR TR 1/TR 1 FDA/TAŞPINAR TR-1 / 45-76-M00168</t>
  </si>
  <si>
    <t>CAS-11078426-JH2TR7</t>
  </si>
  <si>
    <t>SOMATM/AKHİSAR/GELENBE /SAKARLI/SAKARLI/KOCAİSKAN /KOCAİSKAN /HALKAVLU TR 1/TR 1 FDA /HALKAVLU TR-1 / 45-76-M00159</t>
  </si>
  <si>
    <t>CAS-11076754-DFKR5L</t>
  </si>
  <si>
    <t>SOMATM/AKHİSAR///KIRKAĞAÇ/ŞEHİR 2/ŞEHİR 2/TR 26 //KIRKAĞAÇ TR-26 / 45-76-M00026</t>
  </si>
  <si>
    <t>CAS-11072645-0TPRHD</t>
  </si>
  <si>
    <t>SOMATM/AKHİSAR///KIRKAĞAÇ/ŞEHİR 1/ŞEHİR 1/TR 12/TR 12 FDB/KIRKAĞAÇ TR-12 / 45-76-M00012</t>
  </si>
  <si>
    <t>CAS-11069300-XPT9YW</t>
  </si>
  <si>
    <t>SOMATM/SOMA-1///DM-1/TR-1/TR-1/TR-14/FDB/TR-14/ 45-72-M00016</t>
  </si>
  <si>
    <t>CAS-11068362-0FN2L4</t>
  </si>
  <si>
    <t>SOMATM/AKHİSAR/GELENBE /ÇALTICAK/BOSTANCI/BOSTANCI/BOSTANCI/ALİFAKI TR 1/TR 1 FDA/ALİFAKI TR-1 / 45-76-L00024</t>
  </si>
  <si>
    <t>CAS-11058565-2SXFVZ</t>
  </si>
  <si>
    <t>CAS-11054437-1FHV7B</t>
  </si>
  <si>
    <t>SOMATM/AKHİSAR///KIRKAĞAÇ/ŞEHİR 2/ŞEHİR 2/TR 26 /TR 26 D8/KIRKAĞAÇ TR-26 / 45-76-M00026</t>
  </si>
  <si>
    <t>CAS-11054327-RVT5GK</t>
  </si>
  <si>
    <t>SOMATM/KIRKAĞAÇ///SOMA TM/KIRKAĞAÇ 15.8/KIRKAĞAÇ 15.8/BAYAT MH TR1-//BAYAT TR-1 / 45-82-L00059</t>
  </si>
  <si>
    <t>CAS-11053279-SN8NGX</t>
  </si>
  <si>
    <t>SOMATM/AKHİSAR/GELENBE /GEBELER////GEBELER TR 1 /TR 1 FDC/GEBELER TR-1 / 45-76-L00175</t>
  </si>
  <si>
    <t>CAS-11050897-5TTMLG</t>
  </si>
  <si>
    <t>AKHİSARTM/SOMA///BAKIR/İLYASLAR/İLYASLAR/KARAKURT/TR 4 FDB/KARAKURT TR-4 / 45-76-M00088</t>
  </si>
  <si>
    <t>CAS-11043791-24L12Z</t>
  </si>
  <si>
    <t>SOMATM/SOMA-2///DM-1/TR-1/TR-1/tr-16/3/FDB/SOMA TR-16/3 / 45-82-M00102</t>
  </si>
  <si>
    <t>CAS-11039844-NH4F5H</t>
  </si>
  <si>
    <t>SOMATM/AKHİSAR///KIRKAĞAÇ/ŞEHİR 2/ŞEHİR 2/TR 11 /TR 11 FDA/KIRKAĞAÇ TR-11 / 45-76-M00011</t>
  </si>
  <si>
    <t>CAS-11038059-5PWTJF</t>
  </si>
  <si>
    <t>SOMATM/IŞIKLAR-1///SOMA TM/8 NOLU KÖK/8 NOLU KÖK/DEREKÖY MH TR-1/FDC/DEREKÖY TR-1 / 45-82-M00286</t>
  </si>
  <si>
    <t>CAS-11036231-QSKRVZ</t>
  </si>
  <si>
    <t>SOMATM/SAVAŞTEPE///SOMA TM /SAVAŞTEPE 15.8 ÇKŞ/SAVAŞTEPE 15.8 ÇKŞ/KUM MH TR-1/FDA/KUMKÖY TR-1 / 45-82-L00006</t>
  </si>
  <si>
    <t>CAS-11036159-6R0ZJJ</t>
  </si>
  <si>
    <t>AKHİSARTM/SOMA///BAKIR/İLYASLAR/İLYASLAR/İLYASLAR TR 5/TR 5 FDA/İLYASLAR TR-5 / 45-76-M00104</t>
  </si>
  <si>
    <t>CAS-11034722-VS7DMZ</t>
  </si>
  <si>
    <t>SOMATM/SOMA-2///DM-1/TR-7/TR-7/TR-4/FDC/SOMA TR-4 / 45-82-M00004</t>
  </si>
  <si>
    <t>CAS-11024628-MBJ8BM</t>
  </si>
  <si>
    <t>SOMATM/SOMA-2///DM-1/TR-1/TR-1/TR-13/FDA/SOMA TR-13 / 45-82-M00013</t>
  </si>
  <si>
    <t>CAS-11024545-9QSDVG</t>
  </si>
  <si>
    <t>CAS-11023004-D3VZLN</t>
  </si>
  <si>
    <t>CAS-11019654-2XRVVM</t>
  </si>
  <si>
    <t>SOMATM/DM 2 FİDER-1///DM-2/ÜÇ YOL KÖK ULARCA TRF ÇKŞ/ÜÇ YOL KÖK ULARCA TRF ÇKŞ/KARAÇAM TR-1/FDC/KARAÇAM TR-1 / 45-82-M00176</t>
  </si>
  <si>
    <t>CAS-11017266-9DN58R</t>
  </si>
  <si>
    <t>SOMATM/SOMA-1///DM-1/TR-17/TR-17/TR-23/FDB/SOMA TR-23 / 45-82-M00023</t>
  </si>
  <si>
    <t>CAS-11016206-MNVXPN</t>
  </si>
  <si>
    <t>SOMATM/AKHİSAR/GELENBE /SAKARLI/SAKARLI/BADEMLİ/BADEMLİ/SÖĞÜTALAN TR 1/TR 1 FDA/SÖĞÜTALAN TR-1 / 45-76-M00146</t>
  </si>
  <si>
    <t>CAS-11015513-15NCMK</t>
  </si>
  <si>
    <t>SOMATM/DM 2 FİDER-2///DM-2/SAVAŞTEPE 34.5/SAVAŞTEPE 34.5/YAĞCILI TR-1/FDC/TR-1/58 / 45-72-M00058</t>
  </si>
  <si>
    <t>CAS-11014115-R09801</t>
  </si>
  <si>
    <t>SOMATM/DM 2 FİDER-2///DM-2/SAVAŞTEPE 34.5/SAVAŞTEPE 34.5/YAĞCILI TR-1/FDC/YAĞCILI TR-1 / 45-82-M00331</t>
  </si>
  <si>
    <t>CAS-11289930-L1HF73</t>
  </si>
  <si>
    <t>ASLANLARTM/SELÇUK/SELÇUK/ŞEHİR 2 FİDERİ//ŞEHİR 2 FİDERİ/ŞEHİR 2 FİDERİ/TR40 AKOLU/TR40 AKOLU/TR-40 / 35-13-L00040</t>
  </si>
  <si>
    <t>CAS-11278968-TJWG0H</t>
  </si>
  <si>
    <t>ASLANLARTM/SELÇUK/SELÇUK/ŞEHİR 1 FİDERİ//ŞEHİR 1 FİDERİ/ŞEHİR 1 FİDERİ/TR9 E13 E14/TR9 E13 E14/TR-9 / 35-13-L00009</t>
  </si>
  <si>
    <t>CAS-11233315-XKDR53</t>
  </si>
  <si>
    <t>ASLANLARTM/SELÇUK/SELÇUK/TARIMSAL SLM FİDERİ//TARIMSAL SLM FİDERİ/TARIMSAL SLM FİDERİ/TR95/TR95/İBRAHİM FIRTINA VE ARK. T-SULAMA GRB. / 35-13-L00112</t>
  </si>
  <si>
    <t>CAS-11205956-JS3W02</t>
  </si>
  <si>
    <t>ASLANLARTM/SELÇUK/SELÇUK/ŞİRİNCE FİDERİ//ŞİRİNCE FİDERİ/ŞİRİNCE FİDERİ/TR2 B3B/TR2 B3B/ŞİRİNCE TR 2 / 35-13-L00076</t>
  </si>
  <si>
    <t>CAS-11187872-YQQDS4</t>
  </si>
  <si>
    <t>ASLANLARTM/SELÇUK/SELÇUK/ŞEHİR 2 FİDERİ//ŞEHİR 2 FİDERİ/ŞEHİR 2 FİDERİ/TR30 C2 C3/TR30 C2 C3/TR-30 / 35-13-L00030</t>
  </si>
  <si>
    <t>CAS-11185488-Y4HW0F</t>
  </si>
  <si>
    <t>ASLANLARTM/BELEVİ/BELEVİ/BELEVİ FİDERİ//BELEVİ FİDERİ/BELEVİ FİDERİ/TR5 AKOLU/TR5 AKOLU/BELEVİ TR-5 / 35-13-L00064</t>
  </si>
  <si>
    <t>CAS-11174529-016PT1</t>
  </si>
  <si>
    <t>ASLANLARTM/SELÇUK/SELÇUK/TARIMSAL SLM FİDERİ//TARIMSAL SLM FİDERİ/TARIMSAL SLM FİDERİ/TR104/TR104/ERTUĞRUL ÇALIM VE ARK. T-SULAMA GRB. / 35-13-L00121</t>
  </si>
  <si>
    <t>CAS-11168146-S77L18</t>
  </si>
  <si>
    <t>ASLANLARTM/SELÇUK/SELÇUK/TARIMSAL SLM FİDERİ//TARIMSAL SLM FİDERİ/TARIMSAL SLM FİDERİ/TR89/TR89/NİHAT ÖZKAN VE ARK. T-SULAMA GRB. / 35-13-L00106</t>
  </si>
  <si>
    <t>CAS-11167445-D5S62C</t>
  </si>
  <si>
    <t>ASLANLARTM/SELÇUK/SELÇUK/ŞİRİNCE FİDERİ//ŞİRİNCE FİDERİ/ŞİRİNCE FİDERİ/TR117/TR117/MEHMET EROL VE ARK. T-SULAMA GRB. / 35-13-L00134</t>
  </si>
  <si>
    <t>CAS-11163668-3C40L9</t>
  </si>
  <si>
    <t>ASLANLARTM/SELÇUK/SELÇUK/ŞEHİR 2 FİDERİ//ŞEHİR 2 FİDERİ/ŞEHİR 2 FİDERİ/TR26 D11 D12/TR26 D11 D12/TR-26 / 35-13-L00026</t>
  </si>
  <si>
    <t>CAS-11145117-PYTM1G</t>
  </si>
  <si>
    <t>ASLANLARTM/SELÇUK/SELÇUK/ŞEHİR 2 FİDERİ//ŞEHİR 2 FİDERİ/ŞEHİR 2 FİDERİ/TR43 B4 B3/TR41 B3 B4/TR-41 / 35-13-L00041</t>
  </si>
  <si>
    <t>CAS-11140773-WSYQDQ</t>
  </si>
  <si>
    <t>ASLANLARTM/SELÇUK/SELÇUK/KÖYLER FİDERİ//KÖYLER FİDERİ/KÖYLER FİDERİ/TR5 C12 C13/TR5 C12 C13/ÇAMLIK KÖYÜ TR-5 / 35-13-L00415</t>
  </si>
  <si>
    <t>CAS-11134523-DFQNL8</t>
  </si>
  <si>
    <t>ASLANLARTM/SELÇUK/SELÇUK/ŞEHİR 1 FİDERİ//ŞEHİR 1 FİDERİ/ŞEHİR 1 FİDERİ/TR10 C4 C5/TR10 C4 C5/TR-10 / 35-13-L00010</t>
  </si>
  <si>
    <t>CAS-11133249-V6SL3F</t>
  </si>
  <si>
    <t>CAS-11125033-4T2SXV</t>
  </si>
  <si>
    <t>ASLANLARTM/SELÇUK/SELÇUK/ŞEHİR 1 FİDERİ//ŞEHİR 1 FİDERİ/ŞEHİR 1 FİDERİ/DM2 TR12/DM2 TR12BKOLU/SELÇUK İM / 35-13-A00001</t>
  </si>
  <si>
    <t>CAS-11122405-29Q6YG</t>
  </si>
  <si>
    <t>ASLANLARTM/SELÇUK/SELÇUK/ŞEHİR 1 FİDERİ//ŞEHİR 1 FİDERİ/ŞEHİR 1 FİDERİ/DM2TR10 AKOLU/DM2TR10 AKOLU/DM-2/TR-10 / 35-13-L00051</t>
  </si>
  <si>
    <t>CAS-11101128-6B1DY4</t>
  </si>
  <si>
    <t>ASLANLARTM/SELÇUK/SELÇUK/ŞEHİR 1 FİDERİ//ŞEHİR 1 FİDERİ/ŞEHİR 1 FİDERİ/TR35/TR35/TR-35 / 35-13-L00035</t>
  </si>
  <si>
    <t>CAS-11046308-8CB514</t>
  </si>
  <si>
    <t>ASLANLARTM/SELÇUK/SELÇUK/ŞEHİR 1 FİDERİ//ŞEHİR 1 FİDERİ/ŞEHİR 1 FİDERİ/TR4/TR4/TR-4 / 35-13-L00004</t>
  </si>
  <si>
    <t>CAS-11041818-9RFMJL</t>
  </si>
  <si>
    <t>ASLANLARTM/SELÇUK/SELÇUK/ŞİRİNCE FİDERİ//ŞİRİNCE FİDERİ/ŞİRİNCE FİDERİ/TR2 C1/TR2 C1/ŞİRİNCE TR 2 / 35-13-L00076</t>
  </si>
  <si>
    <t>CAS-11040002-2BNG5B</t>
  </si>
  <si>
    <t>CAS-11039568-KNGW2D</t>
  </si>
  <si>
    <t>ASLANLARTM/SELÇUK/SELÇUK/KÖYLER FİDERİ/GÖKÇEALAN KÖK/KÖYLER FİDERİ/KÖYLER FİDERİ/TR2 AKOLU/TR2 AKOLU/GÖKÇEALAN TR-2 / 35-13-L00086</t>
  </si>
  <si>
    <t>CAS-11039417-XNVD87</t>
  </si>
  <si>
    <t>ASLANLARTM/SELÇUK/SELÇUK/KÖYLER FİDERİ/GÖKÇEALAN KÖK/KÖYLER FİDERİ/KÖYLER FİDERİ/TR2/TR2/GÖKÇEALAN TR-2 / 35-13-L00086</t>
  </si>
  <si>
    <t>CAS-11035067-PKXNWP</t>
  </si>
  <si>
    <t>ASLANLARTM/SELÇUK/SELÇUK/KÖYLER FİDERİ//KÖYLER FİDERİ/KÖYLER FİDERİ/TR5/TR5/ÇAMLIK KÖYÜ TR-5 / 35-13-L00415</t>
  </si>
  <si>
    <t>CAS-11033191-8G9XF1</t>
  </si>
  <si>
    <t>CAS-11022196-RP2J10</t>
  </si>
  <si>
    <t>ASLANLARTM/SELÇUK/SELÇUK/KÖYLER FİDERİ//KÖYLER FİDERİ/KÖYLER FİDERİ/TR3 CKOLU/TR3 CKOLU/ÇAMLIK KÖYÜ TR-3 / 35-13-L00083</t>
  </si>
  <si>
    <t>CAS-11016850-1T908D</t>
  </si>
  <si>
    <t>ASLANLARTM/SELÇUK/SELÇUK/ŞEHİR 1 FİDERİ//ŞEHİR 1 FİDERİ/ŞEHİR 1 FİDERİ/TR4 BKOLU/TR4 BKOLU/TR-4 / 35-13-L00004</t>
  </si>
  <si>
    <t>CAS-11015817-4DR5Q4</t>
  </si>
  <si>
    <t>ASLANLARTM/SELÇUK/SELÇUK/ŞEHİR 1 FİDERİ//ŞEHİR 1 FİDERİ/ŞEHİR 1 FİDERİ/DM2 TR11 F4/DM2TR11 F4/DM-2/11 / 35-26-M00831</t>
  </si>
  <si>
    <t>CAS-11012461-SL4JJ8</t>
  </si>
  <si>
    <t>CAS-11296377-C5QRJ5</t>
  </si>
  <si>
    <t>ASLANLARTM/TORBALI//////tr-123/tr-123/d-2/TR-123 / 35-26-M00123</t>
  </si>
  <si>
    <t>CAS-11292012-M8RKJY</t>
  </si>
  <si>
    <t>ASLANLARTMyeşilköy tr-3/tr-3/b-20/YEŞİLKÖY-3 / 35-26-M00792</t>
  </si>
  <si>
    <t>CAS-11283803-G2NBPB</t>
  </si>
  <si>
    <t>ASLANLARTM/SUBAŞI/SUBAŞI/////atalan tr-1/tr-1/a kolu/ATALAN TR-1 / 35-26-L00248</t>
  </si>
  <si>
    <t>CAS-11276503-XCFP2R</t>
  </si>
  <si>
    <t>ASLANLARTM/TORBALI//////tr-95/tr-95/e-8/TR-95 / 35-15-M00095</t>
  </si>
  <si>
    <t>CAS-11253351-Y6RNLX</t>
  </si>
  <si>
    <t>ASLANLARTM/TORBALI//////tr-50/tr-50/a-8/TR-50 / 35-15-M00050</t>
  </si>
  <si>
    <t>CAS-11246760-Y08DH5</t>
  </si>
  <si>
    <t>PANCARTM/PANCAR-4///dm-5/11////dm-5/11/b-5/DM-5/11 / 35-26-M00804</t>
  </si>
  <si>
    <t>CAS-11241982-GGCKM1</t>
  </si>
  <si>
    <t>ASLANLARTM/ÖZBEY///özbey kök///özbey tr-3/b kolu/tr-3/d-6/ÖZBEY TR-3 / 35-26-L00415</t>
  </si>
  <si>
    <t>CAS-11237583-12NH2Q</t>
  </si>
  <si>
    <t>ASLANLARTM/TORBALI//////tr-52/tr-52/a kolu/TR-52 SAĞLIK OCAĞI / 35-26-M00052</t>
  </si>
  <si>
    <t>CAS-11237254-C34Y5L</t>
  </si>
  <si>
    <t>PANCARTM/PANCAR-5///dm-3/22////dm-3/22/akolu/DM-3/22 / 35-26-M00796</t>
  </si>
  <si>
    <t>CAS-11229479-DV5DGS</t>
  </si>
  <si>
    <t>ASLANLARTM/SANAYİ-1//////tr-95/tr-95/c-1/TR-95 / 35-26-M00095</t>
  </si>
  <si>
    <t>CAS-11226627-J8NC0H</t>
  </si>
  <si>
    <t>ASLANLARTM/KÖYLER-III//////göllüce tr-1/tr-1/a-10/a-11/GÖLLÜCE TR-1 / 35-26-L00285</t>
  </si>
  <si>
    <t>CAS-11223618-ZBRWTW</t>
  </si>
  <si>
    <t>ASLANLARTM/KÖYLER-I//////eğerçi tr-4/tr-4/b-14/EĞERCİ TR-4 / 35-26-L00428</t>
  </si>
  <si>
    <t>CAS-11217820-LM0X8Q</t>
  </si>
  <si>
    <t>ASLANLARTM/SANAYİ-1//////tr-93/tr-93/a-3/TR-97 ERENLER / 35-26-M00097</t>
  </si>
  <si>
    <t>CAS-11217461-8RT7YL</t>
  </si>
  <si>
    <t>ASLANLARTM/TORBALI///dm-5/tr-9////dm-5/tr-9/d kolu/TORBALI İM / 35-26-A00001</t>
  </si>
  <si>
    <t>CAS-11213941-CS84ZM</t>
  </si>
  <si>
    <t>ASLANLARTM/TORBALIhasan varlık grb./HASAN VARLIK / 35-26-M00535</t>
  </si>
  <si>
    <t>CAS-11213482-9SXHK3</t>
  </si>
  <si>
    <t>ASLANLARTM/TORBALI//////tr-117/tr-117/c-3/TR-117 / 35-16-L00117</t>
  </si>
  <si>
    <t>CAS-11210289-28C4Z7</t>
  </si>
  <si>
    <t>ASLANLARTM/TORBALI//////TR-136/A KOLU/TR-136 / 35-26-M00136</t>
  </si>
  <si>
    <t>CAS-11209524-CXSJYS</t>
  </si>
  <si>
    <t>PANCARTM/PANCAR-5//////DM-2/4/A KOLU/AYRANCILAR DM-2 / 35-26-M00825</t>
  </si>
  <si>
    <t>CAS-11196526-X0BZC8</t>
  </si>
  <si>
    <t>ASLANLARTM/SANAYİ-1//////TR-37/C KOLU/TR-37 / 35-15-M00037</t>
  </si>
  <si>
    <t>CAS-11187891-CZ97B8</t>
  </si>
  <si>
    <t>ASLANLARTM/PANCAR-4//////YOĞURÇULAR TR-1/A KOLU/YOĞURTÇULAR TR-1 / 35-26-M00777</t>
  </si>
  <si>
    <t>CAS-11184831-7R64QX</t>
  </si>
  <si>
    <t>PANCARTM/PANCAR ŞEHİR//////PANCAR TR-6/C KOLU/PANCAR TR-6 / 35-26-M00903</t>
  </si>
  <si>
    <t>CAS-11180976-HM3DN4</t>
  </si>
  <si>
    <t>ASLANLARTM/YAZIBAŞI-1//////ÇAPAK TR-2/B KOLU/ÇAPAK TR-2 / 35-26-M00426</t>
  </si>
  <si>
    <t>CAS-11179397-HT62JC</t>
  </si>
  <si>
    <t>ASLANLARTM/KÖYLER-3//////PAMUKYAZI TR-5/C KOLU/PAMUKYAZI-5 / 35-26-L00392</t>
  </si>
  <si>
    <t>CAS-11178228-L0P9ZB</t>
  </si>
  <si>
    <t>ASLANLARTM/SANAYİ-1//////TR-105/B KOLU/TR-105 / 35-26-M00105</t>
  </si>
  <si>
    <t>CAS-11176806-ZGP8NM</t>
  </si>
  <si>
    <t>PANCARTM/PANCAR-5//////DM-3/22/C KOLU/DM-3/22 / 35-26-M00796</t>
  </si>
  <si>
    <t>CAS-11175922-15BMFK</t>
  </si>
  <si>
    <t>ASLANLARTM/SANAYİ-1//////TR-125 /A KOLU/TR-125 / 35-26-M00125</t>
  </si>
  <si>
    <t>CAS-11174434-8GG3CV</t>
  </si>
  <si>
    <t>PANCARTM/PANCAR-3//////DM-2/10/A KOLU/DM-2/10 / 35-26-M00828</t>
  </si>
  <si>
    <t>CAS-11162315-306CFM</t>
  </si>
  <si>
    <t>ASLANLARTM/SANAYİ-1//////TR-37 /B KOLU/TR-37 / 35-26-M00037</t>
  </si>
  <si>
    <t>CAS-11158226-5D9Z21</t>
  </si>
  <si>
    <t>ASLANLARTM/DAĞKIZILCA-1//////HELVACI TR-1/E KOLU/HELVACI-1 / 35-26-M00468</t>
  </si>
  <si>
    <t>CAS-11156712-ZWR60W</t>
  </si>
  <si>
    <t>CAS-11152885-JGP7KP</t>
  </si>
  <si>
    <t>ASLANLARTM/TORBALI//////DM-5 TR-9/A KOLU/TORBALI DM / 35-26-M00001</t>
  </si>
  <si>
    <t>CAS-11152860-X59PWM</t>
  </si>
  <si>
    <t>ASLANLARTM/YAZIBAŞI-1//////HASAN VARLIK SLM GRB/A KOLU/HASAN VARLIK / 35-26-M00535</t>
  </si>
  <si>
    <t>CAS-11149848-SSY0PT</t>
  </si>
  <si>
    <t>ASLANLARTM/YAZIBAŞI-1//////KUŞÇUBURUN TR-3/A KOLU/KUŞÇUBURUN-3 / 35-26-M00538</t>
  </si>
  <si>
    <t>CAS-11148228-DBW83C</t>
  </si>
  <si>
    <t>CAS-11147469-415420</t>
  </si>
  <si>
    <t>ASLANLARTM/DAĞKIZILCA-1//////SAİPLER TR-1/A KOLU/SAİPLER TR-1 / 35-26-M00479</t>
  </si>
  <si>
    <t>CAS-11147414-9922PB</t>
  </si>
  <si>
    <t>ASLANLARTM/YAZIBAŞI-1//////KUŞÇUBURUN TR-2/C KOLU/KUŞÇUBURUN-2 / 35-26-M00537</t>
  </si>
  <si>
    <t>CAS-11147339-9QH846</t>
  </si>
  <si>
    <t>ASLANLARTM/KÖYLER-1//////ŞEHİTLER TR-1/B KOLU/ŞEHİTLER TR-1 / 35-26-L00161</t>
  </si>
  <si>
    <t>CAS-11145052-RFF8Z5</t>
  </si>
  <si>
    <t>PANCARTM/PANCAR ŞEHİR//////PANCAR TR-7/B KOLU/PANCAR TR-7 / 35-26-M00904</t>
  </si>
  <si>
    <t>CAS-11142470-WCS9SL</t>
  </si>
  <si>
    <t>ASLANLARTM/YENİKÖY/ÖZBEY İM/////YENİKÖY TR-3/A KOLU/YENİKÖY-3 / 35-26-L00142</t>
  </si>
  <si>
    <t>CAS-11140732-GR7PZF</t>
  </si>
  <si>
    <t>ASLANLARTM/SANAYİ-1//// / /TR-34/A KOLU/TR-34 / 35-13-L00034</t>
  </si>
  <si>
    <t>CAS-11132962-7F6W3H</t>
  </si>
  <si>
    <t>ASLANLARTM/TORBALI//////TR-46/E KOLU/TR-46 / 35-26-M00046</t>
  </si>
  <si>
    <t>CAS-11132187-SGBTDJ</t>
  </si>
  <si>
    <t>ASLANLARTM/KÖYLER-1//////EĞERCİ TR-1/A KOLU/EĞERCİ TR-1 / 35-26-L00167</t>
  </si>
  <si>
    <t>CAS-11125147-7MVMN8</t>
  </si>
  <si>
    <t>PANCARTM/PANCAR ŞEHİR//////PANCAR TR-5/C KOLU/PANCAR TR-5 / 35-26-M00897</t>
  </si>
  <si>
    <t>CAS-11123906-JCYXVK</t>
  </si>
  <si>
    <t>ASLANLARTM/SANAYİ-1//////TR-40/A KOLU/TR-40 / 35-26-M00040</t>
  </si>
  <si>
    <t>CAS-11121455-238TR9</t>
  </si>
  <si>
    <t>ASLANLARTM/SANAYİ-1//////TR-47/C KOLU/TR-4 METROPOLİS / 35-26-M00004</t>
  </si>
  <si>
    <t>CAS-11120411-QNXMBB</t>
  </si>
  <si>
    <t>ASLANLARTM/SANAYİ-1//////TR-4 /A KOLU/TR-4 METROPOLİS / 35-26-M00004</t>
  </si>
  <si>
    <t>CAS-11118893-22DDT1</t>
  </si>
  <si>
    <t>ASLANLARTM/AHMETLİ//////AHMETLİ TR-1/A KOLU/AHMETLİ TR-1 / 35-26-L00125</t>
  </si>
  <si>
    <t>CAS-11109614-9KHMKL</t>
  </si>
  <si>
    <t>ASLANLARTM/YAZIBAŞI-1////DM-6/10/DM-6/10//DM-6/10/D KOLU/DM-6/10 / 35-26-M00659</t>
  </si>
  <si>
    <t>CAS-11109251-HT77Z3</t>
  </si>
  <si>
    <t>ASLANLARTM/ÖZBEY/ÖZBEY İM /////AHMETLİ TR-2/A KOLU/AHMETLİ TR-2 / 35-26-L00126</t>
  </si>
  <si>
    <t>CAS-11108729-WX40KG</t>
  </si>
  <si>
    <t>ASLANLARTM/KÖYLER-I//////TAŞKESİK TR-2/A KOLU/TAŞKESİK TR-2 / 35-26-L00220</t>
  </si>
  <si>
    <t>CAS-11108436-HHRNTK</t>
  </si>
  <si>
    <t>ASLANLARTM/ÖZBEY/SUBAŞI/////YENİKÖY TR-1/C-13/C-14/YENİKÖY-1 / 35-26-L00140</t>
  </si>
  <si>
    <t>CAS-11108240-5R4NN8</t>
  </si>
  <si>
    <t>ASLANLARTM/SUBAŞI/SUBAŞI/////SUBAŞI TR-5/A-20/A-21/SUBAŞI-5 / 35-26-L00332</t>
  </si>
  <si>
    <t>CAS-11107584-VQ1KFR</t>
  </si>
  <si>
    <t>ASLANLARTM/KÖYLER-III/SUBAŞI/////ATALAN TR-1//ATALAN TR-1 / 35-26-L00248</t>
  </si>
  <si>
    <t>CAS-11106148-H3260M</t>
  </si>
  <si>
    <t>ASLANLARTM/TORBALI//////ARİF ŞENOL GRB.//ARİF ŞENOL / 35-26-L00057</t>
  </si>
  <si>
    <t>CAS-11105349-JX4386</t>
  </si>
  <si>
    <t>ASLANLARTM/KÖYLER-III//////EĞERÇİ TR-2/B-3/B-4/EĞERCİ TR-1 / 35-26-L00167</t>
  </si>
  <si>
    <t>CAS-11102717-FFJK49</t>
  </si>
  <si>
    <t>ASLANLARTM/SANAYİ-1//////TR-36/C KOLU/TR-36 / 35-26-M00036</t>
  </si>
  <si>
    <t>CAS-11100105-J3WKPG</t>
  </si>
  <si>
    <t>ASLANLARTM/SUBAŞI/SUBAŞI İM/////SUBAŞI TR-4/A KOLU/SUBAŞI-4 / 35-26-L00331</t>
  </si>
  <si>
    <t>CAS-11098897-4WZ598</t>
  </si>
  <si>
    <t>ASLANLARTM/YAZIBAŞI-1//////ARİF DURSUN SLM GRB/TÜMÜ/ARİF DURSUN SLM TR / 35-26-L00099</t>
  </si>
  <si>
    <t>CAS-11098606-W1FL1X</t>
  </si>
  <si>
    <t>ASLANLARTM/KÖYLER-1//////ASLANLAR TR-2/D KOLU/ASLANLAR TR-2 / 35-26-L00145</t>
  </si>
  <si>
    <t>CAS-11098159-3L3ZM3</t>
  </si>
  <si>
    <t>ASLANLARTM/SANAYİ-1//////TR-43/B KOLU/TR-43 / 35-26-M00043</t>
  </si>
  <si>
    <t>CAS-11096896-S9QC7F</t>
  </si>
  <si>
    <t>ASLANLARTM/SANAYİ-1//////TR-39/A KOLU/TR-39 / 35-26-M00039</t>
  </si>
  <si>
    <t>CAS-11096523-PT86DG</t>
  </si>
  <si>
    <t>ASLANLARTM/SANAYİ-2//////TR-170/AKOLU/TR-171 / 35-26-M00171</t>
  </si>
  <si>
    <t>CAS-11094825-Y2BK6G</t>
  </si>
  <si>
    <t>ASLANLARTM/SANAYİ-1//////DM-5 TR-6/A KOLU/DM-5/TR-6 / 35-26-M00773</t>
  </si>
  <si>
    <t>CAS-11093449-SBTP3D</t>
  </si>
  <si>
    <t>ASLANLARTM/KÖYLER-1//////ÇAYBAŞI TR-1/A KOLU/ÇAYBAŞI TR-1 / 35-26-L00209</t>
  </si>
  <si>
    <t>CAS-11090196-MT7520</t>
  </si>
  <si>
    <t>ASLANLARTM/SANAYİ-1//////TR-18 /B KOLU/TR-18 / 35-26-M00018</t>
  </si>
  <si>
    <t>CAS-11089806-MTJQYJ</t>
  </si>
  <si>
    <t>PANCARTM/PANCAR-4//////DM-5/16/B KOLU/DM-5/16 / 35-26-M00839</t>
  </si>
  <si>
    <t>CAS-11085947-H2NVXL</t>
  </si>
  <si>
    <t>ASLANLARTM/SANAYİ-2//////TR-101/A KOLU/TR-101 / 35-15-M00101</t>
  </si>
  <si>
    <t>CAS-11085474-7MSDQC</t>
  </si>
  <si>
    <t>CAS-11079449-B8RMXX</t>
  </si>
  <si>
    <t>ASLANLARTM/SANAYİ-1//////TR-15/G KOLU/TR-15 / 35-13-L00015</t>
  </si>
  <si>
    <t>CAS-11076979-04RD0N</t>
  </si>
  <si>
    <t>PANCARTM/PANCAR-4//////DM-5/14/A KOLU/DM-5/14 / 35-26-M00808</t>
  </si>
  <si>
    <t>CAS-11075820-LXWM5S</t>
  </si>
  <si>
    <t>ASLANLARTM/KÖYLER-1//////EĞERCİ TR-4/C KOLU/EĞERCİ TR-4 / 35-26-L00428</t>
  </si>
  <si>
    <t>CAS-11069664-YHKJ1Z</t>
  </si>
  <si>
    <t>ASLANLARTM/SANAYİ-1//////TR-17 /B KOLU/TR-17 / 35-13-L00017</t>
  </si>
  <si>
    <t>CAS-11068984-Z7YSTJ</t>
  </si>
  <si>
    <t>ASLANLARTM/PAMUKYAZI/SUBAŞI İM//SUBAŞI KÖK///SEYİT EFE SLM GRB/TÜMÜ/SEYİT EFE SLM TR / 35-26-L00374</t>
  </si>
  <si>
    <t>CAS-11067660-WW06F3</t>
  </si>
  <si>
    <t>CAS-11060136-H8046B</t>
  </si>
  <si>
    <t>ASLANLARTM/SANAYİ-2//////TR-61/A KOLU/TR-61 / 35-16-L00036</t>
  </si>
  <si>
    <t>CAS-11058782-1FFT9T</t>
  </si>
  <si>
    <t>ASLANLARTM/TORBALI//////TR-166/A KOLU/TR-166 / 35-26-M00166</t>
  </si>
  <si>
    <t>CAS-11054346-8WYV22</t>
  </si>
  <si>
    <t>ASLANLARTM/SANAYİ-2//////TR-98 /C KOLU/TR-98 KANAL / 35-26-M00098</t>
  </si>
  <si>
    <t>CAS-11052071-D0YNL2</t>
  </si>
  <si>
    <t>ASLANLARTM/SANAYİ-1//////DM-3 TR-21/C KOLU/TORBALI DM / 35-26-M00001</t>
  </si>
  <si>
    <t>CAS-11050009-DGYB5T</t>
  </si>
  <si>
    <t>ASLANLARTM/KÖYLER-1//////ÇAYBAŞI DM-1/5/A KOLU/ÇAYBAŞI DM-1/5 / 35-26-M01194</t>
  </si>
  <si>
    <t>CAS-11049403-90R6Y2</t>
  </si>
  <si>
    <t>ASLANLARTM/SANAYİ-1//////TR-29/A KOLU/TR-29 / 35-26-M00029</t>
  </si>
  <si>
    <t>CAS-11047279-1H0DJH</t>
  </si>
  <si>
    <t>PANCARTM/PANCAR-3//////DM-2/25/TÜMÜ/AYRANCILAR DM-2 / 35-26-M00825</t>
  </si>
  <si>
    <t>CAS-11041461-L9SBNL</t>
  </si>
  <si>
    <t>CAS-11025584-BGQ73G</t>
  </si>
  <si>
    <t>PANCARTM/PANCAR-4///AYRANCILAR DM-5/DM-5/4 ÇIKIŞI/DM-5/4 ÇIKIŞI///TR-36 / 35-26-M00036</t>
  </si>
  <si>
    <t>CAS-11025107-YC7QB5</t>
  </si>
  <si>
    <t>ASLANLARTM/SANAYİ-1///TR-37/DM-5 TR-10 ÇIKIŞI/DM-5 TR-10 ÇIKIŞI///TORBALI İM / 35-26-A00001</t>
  </si>
  <si>
    <t>CAS-11024251-KX0RXP</t>
  </si>
  <si>
    <t>ASLANLARTM/SANAYİ-1///TR-37/DM-3 TR-20/DM-3 TR-20///TORBALI İM / 35-26-A00001</t>
  </si>
  <si>
    <t>CAS-11023388-6P8432</t>
  </si>
  <si>
    <t>ASLANLARTM/SANAYİ-1//////DM-3 TR-35/C KOLU/DM-3/TR-35 (YATIRIM REZERVE) / 35-26-M01260</t>
  </si>
  <si>
    <t>CAS-11022779-PKF857</t>
  </si>
  <si>
    <t>ASLANLARTM/SANAYİ-1///TR-37/TR-37 ÇIKIŞI/TR-37 ÇIKIŞI///TR-37 / 35-26-M00037</t>
  </si>
  <si>
    <t>CAS-11022281-FZKQBM</t>
  </si>
  <si>
    <t>ASLANLARTM/SANAYİ-1//////TR-34 /A KOLU/TR-34 / 35-26-M00034</t>
  </si>
  <si>
    <t>CAS-11022235-6TLCHD</t>
  </si>
  <si>
    <t>ASLANLARTM/SANAYİ-1///TR-33/TR-29 ÇIKIŞI/TR-29 ÇIKIŞI///TR-29 / 35-26-M00029</t>
  </si>
  <si>
    <t>CAS-11022134-H1Q6JC</t>
  </si>
  <si>
    <t>CAS-11020472-5YX9FH</t>
  </si>
  <si>
    <t>PANCARTM/PANCAR-4//////DM-3/17/A KOLU/DM-3/17 / 35-19-M00017</t>
  </si>
  <si>
    <t>CAS-11020192-Z5W4LC</t>
  </si>
  <si>
    <t>CAS-11019106-S1BS0N</t>
  </si>
  <si>
    <t>CAS-11014684-BHDD3P</t>
  </si>
  <si>
    <t>ASLANLARTM/SANAYİ-1//////TR-37/A KOLU/TR-37 / 35-26-M00037</t>
  </si>
  <si>
    <t>CAS-11293161-1R9G62</t>
  </si>
  <si>
    <t>TR-1-5/13 / 35-20-L00060//TR-1-5/13 / 35-20-L00060</t>
  </si>
  <si>
    <t>CAS-11290495-680YS6</t>
  </si>
  <si>
    <t>TR-1-4/3 ANIRGANKAYA / 35-20-L00031//TR-1-4/3 ANIRGANKAYA / 35-20-L00031</t>
  </si>
  <si>
    <t>CAS-11288155-3Y53V7</t>
  </si>
  <si>
    <t>TR-1-3/6 TAVUK PAZARI KABİN / 35-20-L00022//TR-1-3/6 TAVUK PAZARI KABİN / 35-20-L00022</t>
  </si>
  <si>
    <t>CAS-11281403-7LJLB2</t>
  </si>
  <si>
    <t>YEŞİLOVA ÇAYIR TR-2 / 35-20-L00127//YEŞİLOVA ÇAYIR TR-2 / 35-20-L00127</t>
  </si>
  <si>
    <t>CAS-11256860-809V3T</t>
  </si>
  <si>
    <t>BURUNCUK TR-3 / 35-20-L00299//BURUNCUK TR-3 / 35-20-L00299</t>
  </si>
  <si>
    <t>CAS-11245140-7VGC9J</t>
  </si>
  <si>
    <t>KEMAL DERELİ SULAMA GRUBU / 35-29-M00293//KEMAL DERELİ SULAMA GRUBU / 35-29-M00293</t>
  </si>
  <si>
    <t>CAS-11243301-8S5STT</t>
  </si>
  <si>
    <t>YAKACIK TR-6 / 35-20-L00244//YAKACIK TR-6 / 35-20-L00244</t>
  </si>
  <si>
    <t>CAS-11241340-F56BP4</t>
  </si>
  <si>
    <t>BURUNCUK TR-2 / 35-20-L00298//BURUNCUK TR-2 / 35-20-L00298</t>
  </si>
  <si>
    <t>CAS-11237355-YWKB2R</t>
  </si>
  <si>
    <t>TİRETMBURUNCUK SULAMA KOOP. TR-3 / 35-20-L00300//BURUNCUK SULAMA KOOP. TR-3 / 35-20-L00300</t>
  </si>
  <si>
    <t>CAS-11227768-KDGQTM</t>
  </si>
  <si>
    <t>TİRETM/BAYINDIR/BAYINDIR/////SÖĞÜTÖREN TR-3 / 35-20-L00349//SÖĞÜTÖREN TR-3 / 35-20-L00349</t>
  </si>
  <si>
    <t>CAS-11219631-C7NVWL</t>
  </si>
  <si>
    <t>ÇAMLIBEL TR-1 / 35-20-L00351//ÇAMLIBEL TR-1 / 35-20-L00351</t>
  </si>
  <si>
    <t>CAS-11218006-VX12NZ</t>
  </si>
  <si>
    <t>TİRETM/BAYINDIR/BAYINDIR/////BURUNCUK TR-2 / 35-20-L00298//BURUNCUK TR-2 / 35-20-L00298</t>
  </si>
  <si>
    <t>CAS-11217756-0B8C5Y</t>
  </si>
  <si>
    <t>HİSARLIK TR-1 / 35-27-L00272//HİSARLIK TR-1 / 35-27-L00272</t>
  </si>
  <si>
    <t>CAS-11204902-RQMZMH</t>
  </si>
  <si>
    <t>ARAPBAŞI TR-3 / 35-20-M00033//ARAPBAŞI TR-3 / 35-20-M00033</t>
  </si>
  <si>
    <t>CAS-11194068-KJTJF0</t>
  </si>
  <si>
    <t>ÇENİKLER TR-1 / 35-20-L00284//ÇENİKLER TR-1 / 35-20-L00284</t>
  </si>
  <si>
    <t>CAS-11192029-K592XX</t>
  </si>
  <si>
    <t>ASLANLARTM/ÇIRPI-1/ÇIRPI/////ÇIRPI TR-1/3 / 35-20-M00003//ÇIRPI TR-1/3 / 35-20-M00003</t>
  </si>
  <si>
    <t>CAS-11190007-W5J53C</t>
  </si>
  <si>
    <t>TR-1-3/5 PAMUK PAZARI KABİN / 35-20-L00021//TR-1-3/5 PAMUK PAZARI KABİN / 35-20-L00021</t>
  </si>
  <si>
    <t>CAS-11183925-N4P29B</t>
  </si>
  <si>
    <t>YAKACIK TR-5 / 35-20-L00243//YAKACIK TR-5 / 35-20-L00243</t>
  </si>
  <si>
    <t>CAS-11179664-XJ9PBN</t>
  </si>
  <si>
    <t>///ZEYTİNOVA-1/SS1656////TURAN KÖYÜ-1 / 35-20-L00070//TURAN KÖYÜ-1 / 35-20-L00070</t>
  </si>
  <si>
    <t>CAS-11166002-B6C88B</t>
  </si>
  <si>
    <t>SAMİ GÜÇLÜ GRB. / 35-20-M00014//SAMİ GÜÇLÜ GRB. / 35-20-M00014</t>
  </si>
  <si>
    <t>CAS-11163759-3Q3TG6</t>
  </si>
  <si>
    <t>CANLI TR-1 KÖK / 35-20-L00124//CANLI TR-1 KÖK / 35-20-L00124</t>
  </si>
  <si>
    <t>CAS-11162900-21TWTX</t>
  </si>
  <si>
    <t>PINARLI TR-1 / 35-20-L00322//PINARLI TR-1 / 35-20-L00322</t>
  </si>
  <si>
    <t>CAS-11162245-0RQS85</t>
  </si>
  <si>
    <t>CAS-11154524-256WNV</t>
  </si>
  <si>
    <t>ELİFLİ TR-1 / 35-20-L00107//ELİFLİ TR-1 / 35-20-L00107</t>
  </si>
  <si>
    <t>CAS-11152600-BVBS26</t>
  </si>
  <si>
    <t>HAVUZBAŞI TR-1 / 35-20-L00211//HAVUZBAŞI TR-1 / 35-20-L00211</t>
  </si>
  <si>
    <t>CAS-11152375-XY9HZJ</t>
  </si>
  <si>
    <t>ERGENLİ TR-1 / 35-20-L00250//ERGENLİ TR-1 / 35-20-L00250</t>
  </si>
  <si>
    <t>CAS-11148432-L8QVSD</t>
  </si>
  <si>
    <t>TR-1-3/1 / 35-20-L00014//TR-1-3/1 / 35-20-L00014</t>
  </si>
  <si>
    <t>CAS-11146983-J9H0TB</t>
  </si>
  <si>
    <t>CAS-11144752-SXH0XC</t>
  </si>
  <si>
    <t>ASLANLARTM/ÇIRPI-1/ÇIRPI/CANLI/SS1631////ÇAMLIBEL TR-2 (YATIRIM REZERVE) / 35-20-L00430//ÇAMLIBEL TR-2 (YATIRIM REZERVE) / 35-20-L00430</t>
  </si>
  <si>
    <t>CAS-11137323-BYSKSR</t>
  </si>
  <si>
    <t>KARAHALİLLİ TR-2 / 35-20-L00089//KARAHALİLLİ TR-2 / 35-20-L00089</t>
  </si>
  <si>
    <t>CAS-11136858-CDRKLC</t>
  </si>
  <si>
    <t>GENCER KÜME EVLERİ TR-2 / 35-20-L00424//GENCER KÜME EVLERİ TR-2 / 35-20-L00424</t>
  </si>
  <si>
    <t>CAS-11135347-X0SDTH</t>
  </si>
  <si>
    <t>YAKACIK TR-7 / 35-20-L00245//YAKACIK TR-7 / 35-20-L00245</t>
  </si>
  <si>
    <t>CAS-11077256-Z7H7LK</t>
  </si>
  <si>
    <t>TİRETM/BAYINDIR/BAYINDIR/////ÇAMLIBEL TR-8 (YATIRIM REZERVE) / 35-20-L00435//ÇAMLIBEL TR-8 (YATIRIM REZERVE) / 35-20-L00435</t>
  </si>
  <si>
    <t>CAS-11072995-WL6JVQ</t>
  </si>
  <si>
    <t>ÇINARDİBİ TR-3 / 35-20-M00044//ÇINARDİBİ TR-3 / 35-20-M00044</t>
  </si>
  <si>
    <t>CAS-11058836-VBVFJF</t>
  </si>
  <si>
    <t>ÇIRPI TR-1/3 / 35-20-M00003//ÇIRPI TR-1/3 / 35-20-M00003</t>
  </si>
  <si>
    <t>CAS-11037258-TTQTCR</t>
  </si>
  <si>
    <t>YEŞİLOVA ÇAYIR TR-5 / 35-20-L00130//YEŞİLOVA ÇAYIR TR-5 / 35-20-L00130</t>
  </si>
  <si>
    <t>CAS-11036998-VSGVKK</t>
  </si>
  <si>
    <t>TR-1-2/12 / 35-20-L00043//TR-1-2/12 / 35-20-L00043</t>
  </si>
  <si>
    <t>CAS-11016619-SRQP7C</t>
  </si>
  <si>
    <t>CANLI TR-3 / 35-20-L00134//CANLI TR-3 / 35-20-L00134</t>
  </si>
  <si>
    <t>CAS-11015186-F438HX</t>
  </si>
  <si>
    <t>ARAPBAŞI TR-4 / 35-20-M00034//ARAPBAŞI TR-4 / 35-20-M00034</t>
  </si>
  <si>
    <t>CAS-11286433-LN4DCL</t>
  </si>
  <si>
    <t>M-1231 / 35-01-M01231/Komple/M-1231 / 35-01-M01231</t>
  </si>
  <si>
    <t>CAS-11277114-NGYNN8</t>
  </si>
  <si>
    <t>K-639 / 35-01-K00639/F/K-639 / 35-01-K00639</t>
  </si>
  <si>
    <t>CAS-11275656-BSXCDC</t>
  </si>
  <si>
    <t>K-3158 / 35-08-K03158/B/K-3158 / 35-08-K03158</t>
  </si>
  <si>
    <t>CAS-11272838-FYWXXW</t>
  </si>
  <si>
    <t>K-1024 / 35-01-K01024/Komple/K-1024 / 35-01-K01024</t>
  </si>
  <si>
    <t>CAS-11261920-2DD5SQ</t>
  </si>
  <si>
    <t>K-1639 / 35-01-K01639/D/K-1639 / 35-01-K01639</t>
  </si>
  <si>
    <t>CAS-11259568-XKD343</t>
  </si>
  <si>
    <t>K-2572 / 35-01-K02572/Komple/K-2572 / 35-01-K02572</t>
  </si>
  <si>
    <t>CAS-11259100-JCP3MZ</t>
  </si>
  <si>
    <t>CAS-11254256-GFKWQY</t>
  </si>
  <si>
    <t>K-517 / 35-08-K00517/Komple/K-517 / 35-08-K00517</t>
  </si>
  <si>
    <t>CAS-11253768-BPGHLM</t>
  </si>
  <si>
    <t>K-4875Ö / 35-01-K04875Ö/Komple/K-4875Ö / 35-01-K04875Ö</t>
  </si>
  <si>
    <t>CAS-11249741-K2T4Q6</t>
  </si>
  <si>
    <t>K-3997 / 35-08-K03997/Komple/K-3997 / 35-08-K03997</t>
  </si>
  <si>
    <t>CAS-11249085-M44FCN</t>
  </si>
  <si>
    <t>K-2807 / 35-01-K02807/Komple/K-2807 / 35-01-K02807</t>
  </si>
  <si>
    <t>CAS-11248394-Q7JHZG</t>
  </si>
  <si>
    <t>M-2177 / 35-01-M02177/E/M-2177 / 35-01-M02177</t>
  </si>
  <si>
    <t>CAS-11247330-PF3WVG</t>
  </si>
  <si>
    <t>K-2910 / 35-01-K02910/H/K-2910 / 35-01-K02910</t>
  </si>
  <si>
    <t>CAS-11240068-TYHHQJ</t>
  </si>
  <si>
    <t>K-2910 / 35-01-K02910/Komple/K-2910 / 35-01-K02910</t>
  </si>
  <si>
    <t>CAS-11230602-V19GZ0</t>
  </si>
  <si>
    <t>K-449 / 35-01-K00449/Komple/K-449 / 35-01-K00449</t>
  </si>
  <si>
    <t>CAS-11227254-JNT4JP</t>
  </si>
  <si>
    <t>K-2864 / 35-01-K02864/C/K-2864 / 35-01-K02864</t>
  </si>
  <si>
    <t>CAS-11224601-6170TW</t>
  </si>
  <si>
    <t>K-3762 (YATIRIM REZERVE) / 35-08-K03762/C/K-3762 (YATIRIM REZERVE) / 35-08-K03762</t>
  </si>
  <si>
    <t>CAS-11224390-LYFHSH</t>
  </si>
  <si>
    <t>K-4241 / 35-08-K04241/H/K-4241 / 35-08-K04241</t>
  </si>
  <si>
    <t>CAS-11223862-2JPYKK</t>
  </si>
  <si>
    <t>K-718 / 35-01-K00718/B/K-718 / 35-01-K00718</t>
  </si>
  <si>
    <t>CAS-11221230-4G35NM</t>
  </si>
  <si>
    <t>K-550 / 35-01-K00550/Komple/K-550 / 35-01-K00550</t>
  </si>
  <si>
    <t>CAS-11217226-KPG5YL</t>
  </si>
  <si>
    <t>K-85 / 35-01-K00085/Komple/K-85 / 35-01-K00085</t>
  </si>
  <si>
    <t>CAS-11217076-5ZBVKQ</t>
  </si>
  <si>
    <t>CAS-11214194-FYVWBN</t>
  </si>
  <si>
    <t>K-796 / 35-01-K00796/C/K-796 / 35-01-K00796</t>
  </si>
  <si>
    <t>CAS-11210745-0HJBR9</t>
  </si>
  <si>
    <t>K-2741 / 35-08-K02741/B/K-2741 / 35-08-K02741</t>
  </si>
  <si>
    <t>CAS-11208859-XPP27V</t>
  </si>
  <si>
    <t>K-883 / 35-01-K00883/A/K-883 / 35-01-K00883</t>
  </si>
  <si>
    <t>CAS-11208282-09HQLR</t>
  </si>
  <si>
    <t>M-1568 / 35-01-M01568/Komple/M-1568 / 35-01-M01568</t>
  </si>
  <si>
    <t>CAS-11208041-3845MF</t>
  </si>
  <si>
    <t>CAS-11207725-XN0JH7</t>
  </si>
  <si>
    <t>CAS-11198424-030LTV</t>
  </si>
  <si>
    <t>K-805 / 35-01-K00805/C/K-805 / 35-01-K00805</t>
  </si>
  <si>
    <t>CAS-11197855-M8JRZ3</t>
  </si>
  <si>
    <t>K-844 / 35-01-K00844/Komple/K-844 / 35-01-K00844</t>
  </si>
  <si>
    <t>CAS-11194624-T4B16M</t>
  </si>
  <si>
    <t>M-1483 / 35-01-M01483/B/M-1483 / 35-01-M01483</t>
  </si>
  <si>
    <t>CAS-11193376-NB9WFN</t>
  </si>
  <si>
    <t>K-1750 / 35-08-K01750/B/K-1750 / 35-08-K01750</t>
  </si>
  <si>
    <t>CAS-11190035-W42468</t>
  </si>
  <si>
    <t>K-4587 / 35-01-K04587/D/K-4587 / 35-01-K04587</t>
  </si>
  <si>
    <t>CAS-11189244-84RR86</t>
  </si>
  <si>
    <t>K-2369 / 35-01-K02369/A/K-2369 / 35-01-K02369</t>
  </si>
  <si>
    <t>CAS-11183984-QJRSGF</t>
  </si>
  <si>
    <t>K-3593 / 35-01-K03593/E/K-3593 / 35-01-K03593</t>
  </si>
  <si>
    <t>CAS-11183412-V3J7MR</t>
  </si>
  <si>
    <t>K-639 / 35-01-K00639/A/K-639 / 35-01-K00639</t>
  </si>
  <si>
    <t>CAS-11182292-60YMW1</t>
  </si>
  <si>
    <t>K-883 / 35-01-K00883/E/K-883 / 35-01-K00883</t>
  </si>
  <si>
    <t>CAS-11177846-1V257K</t>
  </si>
  <si>
    <t>K-3212 / 35-01-K03212/D/K-3212 / 35-01-K03212</t>
  </si>
  <si>
    <t>CAS-11174080-B684NZ</t>
  </si>
  <si>
    <t>K-4736 (YATIRIM REZERVE) / 35-01-K04736/C/K-4736 (YATIRIM REZERVE) / 35-01-K04736</t>
  </si>
  <si>
    <t>CAS-11169077-S0T7LM</t>
  </si>
  <si>
    <t>K-3901 / 35-08-K03901/B/K-3901 / 35-08-K03901</t>
  </si>
  <si>
    <t>CAS-11166623-YQBCPM</t>
  </si>
  <si>
    <t>K-3187 / 35-01-K03187/A/K-3187 / 35-01-K03187</t>
  </si>
  <si>
    <t>CAS-11166356-8RH4CT</t>
  </si>
  <si>
    <t>K-3815 / 35-08-K03815/E/K-3815 / 35-08-K03815</t>
  </si>
  <si>
    <t>CAS-11165969-NBZ3CH</t>
  </si>
  <si>
    <t>K-1436 / 35-01-K01436/E/K-1436 / 35-01-K01436</t>
  </si>
  <si>
    <t>CAS-11163753-XZYXJJ</t>
  </si>
  <si>
    <t>K-824 / 35-08-K00824/A/K-824 / 35-08-K00824</t>
  </si>
  <si>
    <t>CAS-11160399-LK1XD7</t>
  </si>
  <si>
    <t>K-824 / 35-08-K00824/B/K-824 / 35-08-K00824</t>
  </si>
  <si>
    <t>CAS-11159726-79G2G8</t>
  </si>
  <si>
    <t>K-1436 / 35-01-K01436/C/K-1436 / 35-01-K01436</t>
  </si>
  <si>
    <t>CAS-11155757-5BPLS1</t>
  </si>
  <si>
    <t>K-3187 / 35-01-K03187/D/K-3187 / 35-01-K03187</t>
  </si>
  <si>
    <t>CAS-11155560-6XX1GN</t>
  </si>
  <si>
    <t>K-4111 / 35-08-K04111/A/K-4111 / 35-08-K04111</t>
  </si>
  <si>
    <t>CAS-11153992-SQG2P3</t>
  </si>
  <si>
    <t>M-1575 (YATIRIM REZERVE) / 35-01-M01575/C/M-1575 (YATIRIM REZERVE) / 35-01-M01575</t>
  </si>
  <si>
    <t>CAS-11153763-0W77C0</t>
  </si>
  <si>
    <t>K-3881 / 35-01-K03881/D/K-3881 / 35-01-K03881</t>
  </si>
  <si>
    <t>CAS-11152939-GYWWRH</t>
  </si>
  <si>
    <t>M-2363 (YATIRIM REZERVE) / 35-01-M02363/A/M-2363 (YATIRIM REZERVE) / 35-01-M02363</t>
  </si>
  <si>
    <t>CAS-11152851-R7KGVY</t>
  </si>
  <si>
    <t>K-1439 / 35-01-K01439/D/K-1439 / 35-01-K01439</t>
  </si>
  <si>
    <t>CAS-11152094-5H2BBR</t>
  </si>
  <si>
    <t>CAS-11151763-H1NNLP</t>
  </si>
  <si>
    <t>K-1708 / 35-01-K01708/E/K-1708 / 35-01-K01708</t>
  </si>
  <si>
    <t>CAS-11150328-L65WZ4</t>
  </si>
  <si>
    <t>K-4698 / 35-01-K04698/A/K-4698 / 35-01-K04698</t>
  </si>
  <si>
    <t>CAS-11149822-RTBRC5</t>
  </si>
  <si>
    <t>K-1031 / 35-01-K01031/B/K-1031 / 35-01-K01031</t>
  </si>
  <si>
    <t>CAS-11149130-9KVK2P</t>
  </si>
  <si>
    <t>K-652 / 35-01-K00652/B/K-652 / 35-01-K00652</t>
  </si>
  <si>
    <t>CAS-11147074-PG8PCZ</t>
  </si>
  <si>
    <t>K-1408 / 35-01-K01408/E/K-1408 / 35-01-K01408</t>
  </si>
  <si>
    <t>CAS-11145475-YSM0HC</t>
  </si>
  <si>
    <t>K-1014 / 35-01-K01014/E/K-1014 / 35-01-K01014</t>
  </si>
  <si>
    <t>CAS-11144640-Q258YD</t>
  </si>
  <si>
    <t>K-3901 / 35-08-K03901/AB/K-3901 / 35-08-K03901</t>
  </si>
  <si>
    <t>CAS-11142802-T3B4K7</t>
  </si>
  <si>
    <t>K-3188 / 35-01-K03188/B/K-3188 / 35-01-K03188</t>
  </si>
  <si>
    <t>CAS-11142068-CGMWQS</t>
  </si>
  <si>
    <t>K-1563 / 35-01-K01563/A/K-1563 / 35-01-K01563</t>
  </si>
  <si>
    <t>CAS-11141529-ZM7884</t>
  </si>
  <si>
    <t>K-85 / 35-01-K00085/A/K-85 / 35-01-K00085</t>
  </si>
  <si>
    <t>CAS-11140209-HR6TKB</t>
  </si>
  <si>
    <t>K-3876 / 35-01-K03876/E/K-3876 / 35-01-K03876</t>
  </si>
  <si>
    <t>CAS-11139581-J0GBGB</t>
  </si>
  <si>
    <t>CAS-11134328-TDKH4G</t>
  </si>
  <si>
    <t>K-639 / 35-01-K00639/D/K-639 / 35-01-K00639</t>
  </si>
  <si>
    <t>CAS-11133597-8CLD01</t>
  </si>
  <si>
    <t>K-4346 / 35-01-K04346/A/K-4346 / 35-01-K04346</t>
  </si>
  <si>
    <t>CAS-11133308-31481G</t>
  </si>
  <si>
    <t>YG KESİNTİSİ//K-554 / 35-01-K00554</t>
  </si>
  <si>
    <t>CAS-11132615-VB6DJG</t>
  </si>
  <si>
    <t>M-1224 / 35-01-M01224/A/M-1224 / 35-01-M01224</t>
  </si>
  <si>
    <t>CAS-11132576-64WL33</t>
  </si>
  <si>
    <t>K-1131 / 35-08-K01131/C/K-1131 / 35-08-K01131</t>
  </si>
  <si>
    <t>CAS-11132251-MJL564</t>
  </si>
  <si>
    <t>K-4587 / 35-01-K04587/B/K-4587 / 35-01-K04587</t>
  </si>
  <si>
    <t>CAS-11131321-GCCJMM</t>
  </si>
  <si>
    <t>K-4431 / 35-01-K04431/B/K-4431 / 35-01-K04431</t>
  </si>
  <si>
    <t>CAS-11130888-N112SF</t>
  </si>
  <si>
    <t>M-1402 / 35-01-M01402/A/M-1402 / 35-01-M01402</t>
  </si>
  <si>
    <t>CAS-11130609-J35WN3</t>
  </si>
  <si>
    <t>M-1106 / 35-01-M01106/C/M-1106 / 35-01-M01106</t>
  </si>
  <si>
    <t>CAS-11128862-QW6TTQ</t>
  </si>
  <si>
    <t>K-808 / 35-01-K00808/B/K-808 / 35-01-K00808</t>
  </si>
  <si>
    <t>CAS-11121147-N038VX</t>
  </si>
  <si>
    <t>K-4587 / 35-01-K04587/A/K-4587 / 35-01-K04587</t>
  </si>
  <si>
    <t>CAS-11121086-JFRTLK</t>
  </si>
  <si>
    <t>K-2572 / 35-01-K02572/B/K-2572 / 35-01-K02572</t>
  </si>
  <si>
    <t>CAS-11121070-GYD1RC</t>
  </si>
  <si>
    <t>K-1024 / 35-01-K01024/A/K-1024 / 35-01-K01024</t>
  </si>
  <si>
    <t>CAS-11121043-5W836N</t>
  </si>
  <si>
    <t>K-796 / 35-01-K00796/Komple/K-796 / 35-01-K00796</t>
  </si>
  <si>
    <t>CAS-11111232-JWFFSF</t>
  </si>
  <si>
    <t>K-4034 / 35-01-K04034/C/K-4034 / 35-01-K04034</t>
  </si>
  <si>
    <t>CAS-11109351-KJ4V16</t>
  </si>
  <si>
    <t>K-883 / 35-01-K00883/D/K-883 / 35-01-K00883</t>
  </si>
  <si>
    <t>CAS-11109315-FV1RW2</t>
  </si>
  <si>
    <t>K-703 / 35-08-K00703/A/K-703 / 35-08-K00703</t>
  </si>
  <si>
    <t>CAS-11103299-LBHM7P</t>
  </si>
  <si>
    <t>K-4431 / 35-01-K04431/E/K-4431 / 35-01-K04431</t>
  </si>
  <si>
    <t>CAS-11103270-6RJS7C</t>
  </si>
  <si>
    <t>CAS-11101173-7FY3N5</t>
  </si>
  <si>
    <t>CAS-11100704-MDJB46</t>
  </si>
  <si>
    <t>K-1014 / 35-01-K01014/C/K-1014 / 35-01-K01014</t>
  </si>
  <si>
    <t>CAS-11089775-2BDVKB</t>
  </si>
  <si>
    <t>K-1295 / 35-01-K01295/C/K-1295 / 35-01-K01295</t>
  </si>
  <si>
    <t>CAS-11088785-V8K93T</t>
  </si>
  <si>
    <t>K-1685 / 35-01-K01685/B/K-1685 / 35-01-K01685</t>
  </si>
  <si>
    <t>CAS-11087783-8G59LF</t>
  </si>
  <si>
    <t>M-1233 / 35-01-M01233/A/M-1233 / 35-01-M01233</t>
  </si>
  <si>
    <t>CAS-11087609-S66YZS</t>
  </si>
  <si>
    <t>K-655 / 35-01-K00655/E/K-655 / 35-01-K00655</t>
  </si>
  <si>
    <t>CAS-11085735-CV5DDJ</t>
  </si>
  <si>
    <t>K-1024 / 35-01-K01024/C/K-1024 / 35-01-K01024</t>
  </si>
  <si>
    <t>CAS-11080491-8SPBM6</t>
  </si>
  <si>
    <t>K-1174 / 35-01-K01174/B/K-1174 / 35-01-K01174</t>
  </si>
  <si>
    <t>CAS-11079623-SNVFDB</t>
  </si>
  <si>
    <t>K-3628 / 35-01-K03628/C/K-3628 / 35-01-K03628</t>
  </si>
  <si>
    <t>CAS-11078997-4H6WPL</t>
  </si>
  <si>
    <t>K-593 / 35-01-K00593/D/K-593 / 35-01-K00593</t>
  </si>
  <si>
    <t>CAS-11077345-MTJFRD</t>
  </si>
  <si>
    <t>CAS-11077309-PFLBYJ</t>
  </si>
  <si>
    <t>K-1374 / 35-01-K01374/C/K-1374 / 35-01-K01374</t>
  </si>
  <si>
    <t>CAS-11077250-GB9CY4</t>
  </si>
  <si>
    <t>K-1247 / 35-01-K01247/F/K-1247 / 35-01-K01247</t>
  </si>
  <si>
    <t>CAS-11076867-43ZDDN</t>
  </si>
  <si>
    <t>CAS-11076400-R1JX0D</t>
  </si>
  <si>
    <t>K-2317 / 35-01-K02317/F/K-2317 / 35-01-K02317</t>
  </si>
  <si>
    <t>CAS-11067751-6FLTJN</t>
  </si>
  <si>
    <t>K-3077 / 35-01-K03077/A/K-3077 / 35-01-K03077</t>
  </si>
  <si>
    <t>CAS-11066886-LDMG92</t>
  </si>
  <si>
    <t>K-2572 / 35-01-K02572/C/K-2572 / 35-01-K02572</t>
  </si>
  <si>
    <t>CAS-11061785-BLYDGJ</t>
  </si>
  <si>
    <t>K-4409 / 35-01-K04409/A/K-4409 / 35-01-K04409</t>
  </si>
  <si>
    <t>CAS-11058695-7NMHJL</t>
  </si>
  <si>
    <t>K-2572 / 35-01-K02572/A/K-2572 / 35-01-K02572</t>
  </si>
  <si>
    <t>CAS-11058628-FWMYKC</t>
  </si>
  <si>
    <t>K-1024 / 35-01-K01024/F/K-1024 / 35-01-K01024</t>
  </si>
  <si>
    <t>CAS-11058304-J9NTQD</t>
  </si>
  <si>
    <t>K-3011 / 35-01-K03011/E/K-3011 / 35-01-K03011</t>
  </si>
  <si>
    <t>CAS-11058093-K27MNR</t>
  </si>
  <si>
    <t>K-1560 / 35-01-K01560/D/K-1560 / 35-01-K01560</t>
  </si>
  <si>
    <t>CAS-11057945-HWNYY3</t>
  </si>
  <si>
    <t>K-4241 / 35-08-K04241/B/K-4241 / 35-08-K04241</t>
  </si>
  <si>
    <t>CAS-11056936-CSY4TF</t>
  </si>
  <si>
    <t>K-765 / 35-01-K00765/D/K-765 / 35-01-K00765</t>
  </si>
  <si>
    <t>CAS-11052024-91CH9F</t>
  </si>
  <si>
    <t>M-2364 (YATIRIM REZERVE) / 35-01-M02364/E/M-2364 (YATIRIM REZERVE) / 35-01-M02364</t>
  </si>
  <si>
    <t>CAS-11050170-KB6VKT</t>
  </si>
  <si>
    <t>K-370 / 35-01-K00370/A/K-370 / 35-01-K00370</t>
  </si>
  <si>
    <t>CAS-11049592-SGJM5S</t>
  </si>
  <si>
    <t>K-4241 / 35-08-K04241/C/K-4241 / 35-08-K04241</t>
  </si>
  <si>
    <t>CAS-11049091-SP6C8N</t>
  </si>
  <si>
    <t>K-370 / 35-01-K00370/C/K-370 / 35-01-K00370</t>
  </si>
  <si>
    <t>CAS-11048225-R5CCSR</t>
  </si>
  <si>
    <t>K-3080 / 35-01-K03080/A/K-3080 / 35-01-K03080</t>
  </si>
  <si>
    <t>CAS-11046931-90VXK5</t>
  </si>
  <si>
    <t>K-808 / 35-01-K00808/A/K-808 / 35-01-K00808</t>
  </si>
  <si>
    <t>CAS-11046854-G23WGK</t>
  </si>
  <si>
    <t>CAS-11042965-XBW7DF</t>
  </si>
  <si>
    <t>CAS-11041911-6S0TV9</t>
  </si>
  <si>
    <t>K-1665 / 35-01-K01665/D/K-1665 / 35-01-K01665</t>
  </si>
  <si>
    <t>CAS-11041092-9F46M9</t>
  </si>
  <si>
    <t>K-4269 / 35-01-K04269/B/K-4269 / 35-01-K04269</t>
  </si>
  <si>
    <t>CAS-11040912-YVJHSV</t>
  </si>
  <si>
    <t>K-3592 / 35-01-K03592/D/K-3592 / 35-01-K03592</t>
  </si>
  <si>
    <t>CAS-11040650-J1V766</t>
  </si>
  <si>
    <t>M-1169 / 35-01-M01169/C/M-1169 / 35-01-M01169</t>
  </si>
  <si>
    <t>CAS-11040516-9LP258</t>
  </si>
  <si>
    <t>K-4032 / 35-01-K04032/F/K-4032 / 35-01-K04032</t>
  </si>
  <si>
    <t>CAS-11040113-CVGYR8</t>
  </si>
  <si>
    <t>K-3589 / 35-01-K03589/D/K-3589 / 35-01-K03589</t>
  </si>
  <si>
    <t>CAS-11039816-RDMNHM</t>
  </si>
  <si>
    <t>K-1222 / 35-01-K01222/D/K-1222 / 35-01-K01222</t>
  </si>
  <si>
    <t>CAS-11039106-FBPW6G</t>
  </si>
  <si>
    <t>K-1486 / 35-08-K01486/E/K-1486 / 35-08-K01486</t>
  </si>
  <si>
    <t>CAS-11037609-0LMLWR</t>
  </si>
  <si>
    <t>CAS-11036770-GQXMPJ</t>
  </si>
  <si>
    <t>CAS-11033528-FZQ58P</t>
  </si>
  <si>
    <t>K-1374 / 35-01-K01374/B/K-1374 / 35-01-K01374</t>
  </si>
  <si>
    <t>CAS-11031672-V7HG7R</t>
  </si>
  <si>
    <t>K-77 / 35-01-K00077/A/K-77 / 35-01-K00077</t>
  </si>
  <si>
    <t>CAS-11025140-F9314R</t>
  </si>
  <si>
    <t>K-3280 / 35-08-K3280/E/K-3280 / 35-08-K3280</t>
  </si>
  <si>
    <t>CAS-11023609-9MKYQH</t>
  </si>
  <si>
    <t>CAS-11022502-24JJ92</t>
  </si>
  <si>
    <t>K-805 / 35-01-K00805/E/K-805 / 35-01-K00805</t>
  </si>
  <si>
    <t>CAS-11022250-CB4KM1</t>
  </si>
  <si>
    <t>K-1281 / 35-01-K01281/B/K-1281 / 35-01-K01281</t>
  </si>
  <si>
    <t>CAS-11019783-0HCS1M</t>
  </si>
  <si>
    <t>K-2014 / 35-08-K02014/A/K-2014 / 35-08-K02014</t>
  </si>
  <si>
    <t>CAS-11019445-302RG5</t>
  </si>
  <si>
    <t>M-1109 / 35-09-M01109/G/M-1109 / 35-09-M01109</t>
  </si>
  <si>
    <t>CAS-11013340-RCGPHR</t>
  </si>
  <si>
    <t>K-1391 / 35-01-K01391/A/K-1391 / 35-01-K01391</t>
  </si>
  <si>
    <t>CAS-11012863-9B3YXC</t>
  </si>
  <si>
    <t>M-2330 (YATIRIM REZERVE) / 35-01-M02330/E/M-2330 (YATIRIM REZERVE) / 35-01-M02330</t>
  </si>
  <si>
    <t>CAS-11012621-Z20XC0</t>
  </si>
  <si>
    <t>CAS-11012106-BR4V4K</t>
  </si>
  <si>
    <t>K-2011 / 35-08-K02011/Komple/K-2011 / 35-08-K02011</t>
  </si>
  <si>
    <t>CAS-11293182-ZP3RQQ</t>
  </si>
  <si>
    <t>K-2896/C/K-2896 / 35-04-K02896</t>
  </si>
  <si>
    <t>CAS-11291445-K6BQNV</t>
  </si>
  <si>
    <t>K-1954/A/K-1954 / 35-09-K01954</t>
  </si>
  <si>
    <t>CAS-11290304-YCNB7W</t>
  </si>
  <si>
    <t>K-4263/B/K-4263 / 35-04-K04263</t>
  </si>
  <si>
    <t>CAS-11289409-1548L1</t>
  </si>
  <si>
    <t>K-1936/R/K-1936 / 35-09-K01936</t>
  </si>
  <si>
    <t>CAS-11289259-HYNQSX</t>
  </si>
  <si>
    <t>K-4165/A/K-4165 / 35-09-K04165</t>
  </si>
  <si>
    <t>CAS-11285650-QVYNKW</t>
  </si>
  <si>
    <t>K-1870/C/K-1870 / 35-09-K01870</t>
  </si>
  <si>
    <t>CAS-11284828-NXPMDB</t>
  </si>
  <si>
    <t>K-358/F/K-358 / 35-04-K00358</t>
  </si>
  <si>
    <t>CAS-11283784-RK540B</t>
  </si>
  <si>
    <t>K-4127/A/K-4127 / 35-03-K04127</t>
  </si>
  <si>
    <t>CAS-11283056-C68M3Q</t>
  </si>
  <si>
    <t>K-1990/B2 BOX/K-1990 / 35-04-K01990</t>
  </si>
  <si>
    <t>CAS-11282007-FPR6PB</t>
  </si>
  <si>
    <t>K-1032/A/K-1032 / 35-04-K01032</t>
  </si>
  <si>
    <t>CAS-11281143-77H5KC</t>
  </si>
  <si>
    <t>CAS-11280633-KCQT8M</t>
  </si>
  <si>
    <t>K-4131/A/K-4131 / 35-04-K04131</t>
  </si>
  <si>
    <t>CAS-11278780-Y70JHZ</t>
  </si>
  <si>
    <t>K-1870/T5/K-1870 / 35-09-K01870</t>
  </si>
  <si>
    <t>CAS-11276466-LL7PY2</t>
  </si>
  <si>
    <t>K-1866/C3 BOX/K-1866 / 35-09-K01866</t>
  </si>
  <si>
    <t>CAS-11275935-GD7Z28</t>
  </si>
  <si>
    <t>K-1866/E/K-1866 / 35-09-K01866</t>
  </si>
  <si>
    <t>CAS-11275490-VKNTGF</t>
  </si>
  <si>
    <t>K-3184/A-B-C/K-3184 / 35-04-K03184</t>
  </si>
  <si>
    <t>CAS-11274094-HWK1LZ</t>
  </si>
  <si>
    <t>K-3184/F/K-3184 / 35-04-K03184</t>
  </si>
  <si>
    <t>CAS-11273861-FBCDM3</t>
  </si>
  <si>
    <t>M-219/A/M-219 / 35-09-M00219</t>
  </si>
  <si>
    <t>CAS-11273440-NRWWGT</t>
  </si>
  <si>
    <t>K-618/E/K-618 / 35-04-K00618</t>
  </si>
  <si>
    <t>CAS-11272408-7QBYRL</t>
  </si>
  <si>
    <t>K-1866/B5 BOX/K-618 / 35-04-K00618</t>
  </si>
  <si>
    <t>CAS-11272370-R68FC8</t>
  </si>
  <si>
    <t>K-1875/B5 BOX BRANŞMAN/K-1875 / 35-09-K01875</t>
  </si>
  <si>
    <t>CAS-11272332-7N81LW</t>
  </si>
  <si>
    <t>K-3010/A-B-C-D-E/K-3010 / 35-04-K03010</t>
  </si>
  <si>
    <t>CAS-11269365-1QGZ5F</t>
  </si>
  <si>
    <t>K3096/A/K-3096 / 35-02-K03096</t>
  </si>
  <si>
    <t>CAS-11269292-47J07L</t>
  </si>
  <si>
    <t>M-2024/D2 BOX/M-2024 / 35-09-M02024</t>
  </si>
  <si>
    <t>CAS-11268095-GNZCGB</t>
  </si>
  <si>
    <t>K-4095/A1 BOX/K-4095 / 35-09-K04095</t>
  </si>
  <si>
    <t>CAS-11268016-HHKDPL</t>
  </si>
  <si>
    <t>K-1866/D5 BOX/K-1866 / 35-09-K01866</t>
  </si>
  <si>
    <t>CAS-11266170-3J5QN9</t>
  </si>
  <si>
    <t>K-1036/B/K-1036 / 35-01-K01036</t>
  </si>
  <si>
    <t>CAS-11263226-MG7X64</t>
  </si>
  <si>
    <t>K-3945/C/K-3945 / 35-09-K03945</t>
  </si>
  <si>
    <t>CAS-11263207-C81RTR</t>
  </si>
  <si>
    <t>K-4407/KESİNTİ YOK/K-4407 GEÇİT / 35-04-K04407</t>
  </si>
  <si>
    <t>CAS-11262306-ZN6K5Q</t>
  </si>
  <si>
    <t>K-1464/F/K-1464 / 35-09-K01464</t>
  </si>
  <si>
    <t>CAS-11260470-X57GHZ</t>
  </si>
  <si>
    <t>M-2091/A/M-2091 / 35-09-M02091</t>
  </si>
  <si>
    <t>CAS-11260030-Y5L9TW</t>
  </si>
  <si>
    <t>M-1179/B/M-1179 / 35-04-M01179</t>
  </si>
  <si>
    <t>CAS-11259824-3N6W3D</t>
  </si>
  <si>
    <t>K-700/G/K-700 / 35-04-K00700</t>
  </si>
  <si>
    <t>CAS-11259422-V082SV</t>
  </si>
  <si>
    <t>K-2302/C/K-2302 / 35-04-K02302</t>
  </si>
  <si>
    <t>CAS-11256526-610YSL</t>
  </si>
  <si>
    <t>K-2732/A/K-2732 / 35-04-K02732</t>
  </si>
  <si>
    <t>CAS-11255761-C1F14C</t>
  </si>
  <si>
    <t>K-1990/E5 BOX/K-1990 / 35-04-K01990</t>
  </si>
  <si>
    <t>CAS-11254717-3T1BL6</t>
  </si>
  <si>
    <t>K-3204/B2 BOX/K-3204 / 35-04-K03204</t>
  </si>
  <si>
    <t>CAS-11254182-R9SGTD</t>
  </si>
  <si>
    <t>K-4767/A/K-1032 / 35-04-K01032</t>
  </si>
  <si>
    <t>CAS-11253382-30BGRZ</t>
  </si>
  <si>
    <t>K-4767/A/K-4767 (YATIRIM REZERVE) / 35-03-K04767</t>
  </si>
  <si>
    <t>CAS-11250545-VRM470</t>
  </si>
  <si>
    <t>K-872/A4 BOX/K-872 / 35-04-K00872</t>
  </si>
  <si>
    <t>CAS-11247755-BHH7WV</t>
  </si>
  <si>
    <t>M-256/B/M-256 / 35-09-M00256</t>
  </si>
  <si>
    <t>CAS-11245561-6JRC7B</t>
  </si>
  <si>
    <t>K-2422/ÖZEL ANAHTAR/K-2422 / 35-04-K02422</t>
  </si>
  <si>
    <t>CAS-11243266-GNDS2Q</t>
  </si>
  <si>
    <t>M-1333/A2 BOX/M-1333 / 35-04-M01333</t>
  </si>
  <si>
    <t>CAS-11242968-4Y9QX9</t>
  </si>
  <si>
    <t>K-47670/B/K-4767 (YATIRIM REZERVE) / 35-03-K04767</t>
  </si>
  <si>
    <t>CAS-11242961-H8FDQV</t>
  </si>
  <si>
    <t>K-1884/D2 BOX/K-1884 / 35-09-K01884</t>
  </si>
  <si>
    <t>CAS-11242764-2862XN</t>
  </si>
  <si>
    <t>CAS-11240047-VW5MLP</t>
  </si>
  <si>
    <t>CAS-11239893-92PYNF</t>
  </si>
  <si>
    <t>K-3184/D/K-3184 / 35-04-K03184</t>
  </si>
  <si>
    <t>CAS-11239775-S197ZJ</t>
  </si>
  <si>
    <t>K-254/A-B-C/K-254 / 35-04-K00254</t>
  </si>
  <si>
    <t>CAS-11239759-M98YQ1</t>
  </si>
  <si>
    <t>K-3012/B1 BOX/K-3012 / 35-04-K03012</t>
  </si>
  <si>
    <t>CAS-11239712-8D65JQ</t>
  </si>
  <si>
    <t>K-3488/B/K-3488 / 35-04-K03488</t>
  </si>
  <si>
    <t>CAS-11238737-61K3F6</t>
  </si>
  <si>
    <t>CAS-11236653-8XX2VZ</t>
  </si>
  <si>
    <t>M-1932/B/M-1932 / 35-09-M01932</t>
  </si>
  <si>
    <t>CAS-11235938-S9HDHJ</t>
  </si>
  <si>
    <t>K-2301/A/K-700 / 35-04-K00700</t>
  </si>
  <si>
    <t>CAS-11233363-GJ65PX</t>
  </si>
  <si>
    <t>K-18/E2 BOX/K-18 / 35-04-K00018</t>
  </si>
  <si>
    <t>CAS-11231810-TKVLS8</t>
  </si>
  <si>
    <t>K-2835/D6 BOX/K-2835 / 35-09-K02835</t>
  </si>
  <si>
    <t>CAS-11230560-CM9H6S</t>
  </si>
  <si>
    <t>K-3058/K/K-3058 / 35-04-K03058</t>
  </si>
  <si>
    <t>CAS-11228375-8HYNPG</t>
  </si>
  <si>
    <t>K-2835/C6 BOX/K-2835 / 35-09-K02835</t>
  </si>
  <si>
    <t>CAS-11228284-WKG7B8</t>
  </si>
  <si>
    <t>K-4123/A/K-4123 / 35-09-K04123</t>
  </si>
  <si>
    <t>CAS-11227527-ZK14QM</t>
  </si>
  <si>
    <t>K-111/A KOLU BRANJMAN/K-111 / 35-04-K00111</t>
  </si>
  <si>
    <t>CAS-11227328-K48PC6</t>
  </si>
  <si>
    <t>K-891/G /K-891 / 35-02-K00891</t>
  </si>
  <si>
    <t>CAS-11227084-7QXWXH</t>
  </si>
  <si>
    <t>K-700/A-B/K-700 / 35-04-K00700</t>
  </si>
  <si>
    <t>CAS-11227012-64X7PS</t>
  </si>
  <si>
    <t>M-219/A-B-C-D-E/M-219 / 35-09-M00219</t>
  </si>
  <si>
    <t>CAS-11226683-4JGJ9B</t>
  </si>
  <si>
    <t>K-3050/K/K-3050 / 35-03-K03050</t>
  </si>
  <si>
    <t>CAS-11226504-NW641S</t>
  </si>
  <si>
    <t>K-3010/B/K-3010 / 35-04-K03010</t>
  </si>
  <si>
    <t>CAS-11224145-HNLW09</t>
  </si>
  <si>
    <t>K-3204/C/K-3204 / 35-04-K03204</t>
  </si>
  <si>
    <t>CAS-11223414-6Y593X</t>
  </si>
  <si>
    <t>K-2302/D/K-2302 / 35-04-K02302</t>
  </si>
  <si>
    <t>CAS-11220657-K3RKH7</t>
  </si>
  <si>
    <t>K-3203/D/K-3203 / 35-04-K03203</t>
  </si>
  <si>
    <t>CAS-11217984-5NVS80</t>
  </si>
  <si>
    <t>CAS-11217294-X6WLM4</t>
  </si>
  <si>
    <t>M-1704/A-B-C/M-1704 / 35-09-M01704</t>
  </si>
  <si>
    <t>CAS-11216543-RCJBMC</t>
  </si>
  <si>
    <t>K-846/C/K-846 / 35-04-K00846</t>
  </si>
  <si>
    <t>CAS-11216522-KJW6LJ</t>
  </si>
  <si>
    <t>K-2330/E-F/K-2330 / 35-04-K02330</t>
  </si>
  <si>
    <t>CAS-11208554-6070WC</t>
  </si>
  <si>
    <t>K-832/A/K-832 / 35-04-K00832</t>
  </si>
  <si>
    <t>CAS-11208474-97CFPJ</t>
  </si>
  <si>
    <t>K-1931/A-B-C/K-1931 / 35-09-K01931</t>
  </si>
  <si>
    <t>CAS-11208164-WKQ2LZ</t>
  </si>
  <si>
    <t>K-4795/A/K-4795 (YATIRIM REZERVE) / 35-02-K04795</t>
  </si>
  <si>
    <t>CAS-11207665-M753JK</t>
  </si>
  <si>
    <t>K-3719/B3 BOX/K-3719 / 35-04-K03719</t>
  </si>
  <si>
    <t>CAS-11207336-80FX4W</t>
  </si>
  <si>
    <t>B-3719/B3 BOX/K-3719 / 35-04-K03719</t>
  </si>
  <si>
    <t>CAS-11206532-J0781Q</t>
  </si>
  <si>
    <t>K-1867/AYDINLATMA/K-1867 / 35-09-K01867</t>
  </si>
  <si>
    <t>CAS-11201936-3XS19F</t>
  </si>
  <si>
    <t>K-700/B/K-700 / 35-04-K00700</t>
  </si>
  <si>
    <t>CAS-11201071-NFWKVL</t>
  </si>
  <si>
    <t>K-1877/B4 BOX/K-1877 / 35-09-K01877</t>
  </si>
  <si>
    <t>CAS-11201000-KTF26J</t>
  </si>
  <si>
    <t>K-3769/B/K-3769 / 35-04-K03769</t>
  </si>
  <si>
    <t>CAS-11200980-S2FR3P</t>
  </si>
  <si>
    <t>K-1859/C5 BOX/K-1859 / 35-09-K01859</t>
  </si>
  <si>
    <t>CAS-11199956-JRJWNZ</t>
  </si>
  <si>
    <t>CAS-11199736-1F2KTB</t>
  </si>
  <si>
    <t>K-4597/A/K-4597 / 35-09-K04835</t>
  </si>
  <si>
    <t>CAS-11199644-DWHYL2</t>
  </si>
  <si>
    <t>K-665/D/K-665 / 35-04-K00665</t>
  </si>
  <si>
    <t>CAS-11199030-QTJRLG</t>
  </si>
  <si>
    <t>CAS-11198804-K97DPB</t>
  </si>
  <si>
    <t>K-2302/B/K-2302 / 35-04-K02302</t>
  </si>
  <si>
    <t>CAS-11198545-QG4X2G</t>
  </si>
  <si>
    <t>CAS-11198544-DJJVYC</t>
  </si>
  <si>
    <t>K-665/E/K-665 / 35-04-K00665</t>
  </si>
  <si>
    <t>CAS-11196472-GQVKTH</t>
  </si>
  <si>
    <t>K-4767/B/K-4767 (YATIRIM REZERVE) / 35-03-K04767</t>
  </si>
  <si>
    <t>CAS-11192155-7SFRL8</t>
  </si>
  <si>
    <t>K-4597/A-B/K-4597 / 35-09-K04835</t>
  </si>
  <si>
    <t>CAS-11191999-JQC4WZ</t>
  </si>
  <si>
    <t>K-587/A3 BOX/K-587 / 35-04-K00587</t>
  </si>
  <si>
    <t>CAS-11191316-VNZX3H</t>
  </si>
  <si>
    <t>K-1862/A3 BOX/K-1862 / 35-09-K01862</t>
  </si>
  <si>
    <t>CAS-11189603-YW5LZ4</t>
  </si>
  <si>
    <t>M-1308/A-B-C-D/M-1308 / 35-09-M01308</t>
  </si>
  <si>
    <t>CAS-11189379-HY5C1X</t>
  </si>
  <si>
    <t>K-1141/D/K-1141 / 35-04-K01141</t>
  </si>
  <si>
    <t>CAS-11189205-JNNQCQ</t>
  </si>
  <si>
    <t>K-700/C/K-700 / 35-04-K00700</t>
  </si>
  <si>
    <t>CAS-11189186-YK1PZ0</t>
  </si>
  <si>
    <t>K-1032/D/K-1032 / 35-04-K01032</t>
  </si>
  <si>
    <t>CAS-11188845-5DMN1V</t>
  </si>
  <si>
    <t>CAS-11188645-YL3HRF</t>
  </si>
  <si>
    <t>CAS-11188131-5LL61L</t>
  </si>
  <si>
    <t>K-3184/F4 BOX/K-3184 / 35-04-K03184</t>
  </si>
  <si>
    <t>CAS-11187951-4HYB30</t>
  </si>
  <si>
    <t>K-1684/G-H/K-1684 / 35-02-K01684</t>
  </si>
  <si>
    <t>CAS-11186901-6CBYVC</t>
  </si>
  <si>
    <t>K-3184/A/K-3184 / 35-04-K03184</t>
  </si>
  <si>
    <t>CAS-11184752-HGKF7J</t>
  </si>
  <si>
    <t>K-436/A/K-436 / 35-02-K00436</t>
  </si>
  <si>
    <t>CAS-11181029-HTTZWG</t>
  </si>
  <si>
    <t>CAS-11178336-1SNL1N</t>
  </si>
  <si>
    <t>K-1258/B/K-1258 / 35-04-K01258</t>
  </si>
  <si>
    <t>CAS-11176854-Z5W0X7</t>
  </si>
  <si>
    <t>K-4307/B4 BOX/K-4307 / 35-09-K04307</t>
  </si>
  <si>
    <t>CAS-11176591-F5C8FW</t>
  </si>
  <si>
    <t>K-115/A/K-115 / 35-04-K00115</t>
  </si>
  <si>
    <t>CAS-11174063-FL4KV5</t>
  </si>
  <si>
    <t>K-3298/B/K-3298 / 35-04-K03298</t>
  </si>
  <si>
    <t>CAS-11173821-GWM31D</t>
  </si>
  <si>
    <t>M-233/A/M-233 / 35-09-M00233</t>
  </si>
  <si>
    <t>CAS-11173663-5FZKKS</t>
  </si>
  <si>
    <t>K-233/A/K-233 / 35-01-K00233</t>
  </si>
  <si>
    <t>CAS-11168909-BTQHYK</t>
  </si>
  <si>
    <t>K-1182/C/K-1182 / 35-04-K01182</t>
  </si>
  <si>
    <t>CAS-11164983-CGS4K4</t>
  </si>
  <si>
    <t>K-354/B/K-354 / 35-04-K00354</t>
  </si>
  <si>
    <t>CAS-11164308-WBY7KM</t>
  </si>
  <si>
    <t>K-1065/A/K-1065 / 35-04-K01065</t>
  </si>
  <si>
    <t>CAS-11163666-X7Y1BD</t>
  </si>
  <si>
    <t>K-1958/A/K-1958 / 35-09-K01958</t>
  </si>
  <si>
    <t>CAS-11163638-2YFC20</t>
  </si>
  <si>
    <t>K-2313/C1 BOX/K-2313 / 35-04-K02313</t>
  </si>
  <si>
    <t>CAS-11162435-D6CF1V</t>
  </si>
  <si>
    <t>K-1424/B/K-1424 / 35-04-K01424</t>
  </si>
  <si>
    <t>CAS-11155408-LL4C8S</t>
  </si>
  <si>
    <t>K-1935/B/K-1935 / 35-09-K01935</t>
  </si>
  <si>
    <t>CAS-11155157-MJCF1P</t>
  </si>
  <si>
    <t>CAS-11153042-03LNGJ</t>
  </si>
  <si>
    <t>K-1934/E/K-1934 / 35-09-K01934</t>
  </si>
  <si>
    <t>CAS-11152920-61NFB9</t>
  </si>
  <si>
    <t>K-4721/C/K-4721 / 35-04-K04721</t>
  </si>
  <si>
    <t>CAS-11152700-ZYWBH3</t>
  </si>
  <si>
    <t>K-254/B3 BOX/K-254 / 35-04-K00254</t>
  </si>
  <si>
    <t>CAS-11152557-P3G188</t>
  </si>
  <si>
    <t>K-1933/A-B-C-D/K-1933 / 35-09-K01933</t>
  </si>
  <si>
    <t>CAS-11152162-40MGYG</t>
  </si>
  <si>
    <t>K-3184/F2 BOX/K-3184 / 35-04-K03184</t>
  </si>
  <si>
    <t>CAS-11152010-S2RWPJ</t>
  </si>
  <si>
    <t>K-1990/K2 BOX/K-1990 / 35-04-K01990</t>
  </si>
  <si>
    <t>CAS-11151978-WNJWFN</t>
  </si>
  <si>
    <t>CAS-11150619-9B3Y11</t>
  </si>
  <si>
    <t>K-1990/K1 BOX/K-1990 / 35-04-K01990</t>
  </si>
  <si>
    <t>CAS-11148551-99N9CM</t>
  </si>
  <si>
    <t>K-16/B/K-16 / 35-04-K00016</t>
  </si>
  <si>
    <t>CAS-11147207-BLMXVS</t>
  </si>
  <si>
    <t>CAS-11142471-3F2SMK</t>
  </si>
  <si>
    <t>K-3969/A-B-C-D/K-3969 / 35-04-K03969</t>
  </si>
  <si>
    <t>CAS-11141943-G9RHJH</t>
  </si>
  <si>
    <t>K-2467/D/K-4267 / 35-03-K04267</t>
  </si>
  <si>
    <t>CAS-11141281-29XPPQ</t>
  </si>
  <si>
    <t>K-1773/D/K-1773 / 35-04-K01773</t>
  </si>
  <si>
    <t>CAS-11140624-GTVL1L</t>
  </si>
  <si>
    <t>K-1863 /A2 BOX/K-1863 / 35-09-K01863</t>
  </si>
  <si>
    <t>CAS-11140365-BF97CG</t>
  </si>
  <si>
    <t>K-1990/ÖZEL ANAHTAR/K-1990 / 35-04-K01990</t>
  </si>
  <si>
    <t>CAS-11138344-ZFMG1T</t>
  </si>
  <si>
    <t>K-4767/C/K-4767 (YATIRIM REZERVE) / 35-03-K04767</t>
  </si>
  <si>
    <t>CAS-11138223-PDX7F8</t>
  </si>
  <si>
    <t>CAS-11138093-QVR61P</t>
  </si>
  <si>
    <t>K-1360/A3 BOX/K-1360 / 35-04-K01360</t>
  </si>
  <si>
    <t>CAS-11138011-F758WY</t>
  </si>
  <si>
    <t>K-3177/B2 BOX/K-3177 / 35-04-K03177</t>
  </si>
  <si>
    <t>CAS-11133562-7YLLYQ</t>
  </si>
  <si>
    <t>K-3298/E/K-3298 / 35-04-K03298</t>
  </si>
  <si>
    <t>CAS-11133421-GK5HZP</t>
  </si>
  <si>
    <t>CAS-11133021-P6TVQB</t>
  </si>
  <si>
    <t>K-618/B/K-618 / 35-04-K00618</t>
  </si>
  <si>
    <t>CAS-11132753-F2KBY7</t>
  </si>
  <si>
    <t>K-289/B/K-289 / 35-04-K00289</t>
  </si>
  <si>
    <t>CAS-11132560-ZFPF7Q</t>
  </si>
  <si>
    <t>K-3298/A/K-3298 / 35-04-K03298</t>
  </si>
  <si>
    <t>CAS-11132130-HLT5YZ</t>
  </si>
  <si>
    <t>K-4307/M4 BOX/K-4307 / 35-09-K04307</t>
  </si>
  <si>
    <t>CAS-11132033-GRL1W4</t>
  </si>
  <si>
    <t>CAS-11131124-QL4YG7</t>
  </si>
  <si>
    <t>K-1990/D4 BOX/K-1990 / 35-04-K01990</t>
  </si>
  <si>
    <t>CAS-11128088-SPX7ZP</t>
  </si>
  <si>
    <t>K-627/C3 BOX/K-627 / 35-04-K00627</t>
  </si>
  <si>
    <t>CAS-11126449-5DRVG0</t>
  </si>
  <si>
    <t>K-3083/C/K-3083 / 35-04-K03083</t>
  </si>
  <si>
    <t>CAS-11126160-4JBCHL</t>
  </si>
  <si>
    <t>K-4314/D/K-4314 / 35-09-K04314</t>
  </si>
  <si>
    <t>CAS-11125491-8YS4Z6</t>
  </si>
  <si>
    <t>K-3390/ÖZEL ANAHTAR/K-3390 / 35-04-K03390</t>
  </si>
  <si>
    <t>CAS-11121098-WPSYFD</t>
  </si>
  <si>
    <t>CAS-11121017-741VFR</t>
  </si>
  <si>
    <t>K-3107/A5 BOX/K-3107 / 35-04-K03107</t>
  </si>
  <si>
    <t>CAS-11120729-ZM6X5D</t>
  </si>
  <si>
    <t>K-817/A-B-C-D/K-817 / 35-04-K00817</t>
  </si>
  <si>
    <t>CAS-11100655-XPK3J0</t>
  </si>
  <si>
    <t>K-3058/F/K-3058 / 35-04-K03058</t>
  </si>
  <si>
    <t>CAS-11100552-Z5DH93</t>
  </si>
  <si>
    <t>K-1064/C/K-1064 / 35-04-K01064</t>
  </si>
  <si>
    <t>CAS-11100153-HB06KN</t>
  </si>
  <si>
    <t>K-1866/A/K-1866 / 35-09-K01866</t>
  </si>
  <si>
    <t>CAS-11097798-1NGN9C</t>
  </si>
  <si>
    <t>K-166/R1 BOX/K-166 / 35-04-K00166</t>
  </si>
  <si>
    <t>CAS-11096352-SPKLFG</t>
  </si>
  <si>
    <t>M-2165/A/M-2165 / 35-09-M02165</t>
  </si>
  <si>
    <t>CAS-11095129-MQ7BQC</t>
  </si>
  <si>
    <t>K-4323/C/K-4323 / 35-04-K04323</t>
  </si>
  <si>
    <t>CAS-11095110-QRSXL5</t>
  </si>
  <si>
    <t>K-3072/B/K-3072 / 35-04-K03072</t>
  </si>
  <si>
    <t>CAS-11094783-LTX0RQ</t>
  </si>
  <si>
    <t>K-4622/A-B-D/K-4622 / 35-04-K04622</t>
  </si>
  <si>
    <t>CAS-11094155-18ZVY5</t>
  </si>
  <si>
    <t>M-1260/A/M-1260 / 35-09-M01260</t>
  </si>
  <si>
    <t>CAS-11093901-70GS41</t>
  </si>
  <si>
    <t>K-590/B/K-590 / 35-04-K00590</t>
  </si>
  <si>
    <t>CAS-11089158-9WWZK2</t>
  </si>
  <si>
    <t>K-849/B3 BOX/K-849 / 35-04-K00849</t>
  </si>
  <si>
    <t>CAS-11087771-TDDF8M</t>
  </si>
  <si>
    <t>K-1541/ÖZEL ANAHTAR/K-1541 / 35-04-K01541</t>
  </si>
  <si>
    <t>CAS-11085886-QW8KDM</t>
  </si>
  <si>
    <t>K-3549/A/K-3549 / 35-09-K03549</t>
  </si>
  <si>
    <t>CAS-11085805-5643K5</t>
  </si>
  <si>
    <t>K-2771/A/K-2771 / 35-09-K02771</t>
  </si>
  <si>
    <t>CAS-11085684-6F35W6</t>
  </si>
  <si>
    <t>M-2088/B/M-2088 / 35-09-M02088</t>
  </si>
  <si>
    <t>CAS-11084866-TSWKL3</t>
  </si>
  <si>
    <t>K-476/B1 BOX/K-476 / 35-04-K00476</t>
  </si>
  <si>
    <t>CAS-11082085-HQ1S9T</t>
  </si>
  <si>
    <t>K-354+9/A3 BOX/K-3549 / 35-09-K03549</t>
  </si>
  <si>
    <t>CAS-11077460-MGNGK7</t>
  </si>
  <si>
    <t>K-2509/A/K-2504 / 35-04-K02504</t>
  </si>
  <si>
    <t>CAS-11070501-3VDYQP</t>
  </si>
  <si>
    <t>K-2537/F1 BOX/K-2537 / 35-09-K02537</t>
  </si>
  <si>
    <t>CAS-11070266-YFR7MR</t>
  </si>
  <si>
    <t>K-3549/A2 BOX/K-3549 / 35-09-K03549</t>
  </si>
  <si>
    <t>CAS-11067548-YK7BWF</t>
  </si>
  <si>
    <t>CAS-11067493-G07V03</t>
  </si>
  <si>
    <t>K-4323/A-B-C/K-4323 / 35-04-K04323</t>
  </si>
  <si>
    <t>CAS-11067482-K37V11</t>
  </si>
  <si>
    <t>K-1040/B/K-1040 / 35-04-K01040</t>
  </si>
  <si>
    <t>CAS-11067404-380S84</t>
  </si>
  <si>
    <t>K-4622/A-B/K-4622 / 35-04-K04622</t>
  </si>
  <si>
    <t>CAS-11067354-1SNCY7</t>
  </si>
  <si>
    <t>K-665/E-D/K-665 / 35-04-K00665</t>
  </si>
  <si>
    <t>CAS-11067274-PG43TZ</t>
  </si>
  <si>
    <t>K-3012/B/K-3012 / 35-04-K03012</t>
  </si>
  <si>
    <t>CAS-11066874-TF5ZTT</t>
  </si>
  <si>
    <t>CAS-11066842-RNV5KH</t>
  </si>
  <si>
    <t>K-4689/A-B-C-D-E/K-4689 / 35-04-K04689</t>
  </si>
  <si>
    <t>CAS-11063353-DPW2N9</t>
  </si>
  <si>
    <t>M-243/ÖZEL ANAHTAR/M-243 ÖZEL / 35-02-M00243Ö</t>
  </si>
  <si>
    <t>CAS-11062454-C9G5RW</t>
  </si>
  <si>
    <t>CAS-11058386-CZYKXT</t>
  </si>
  <si>
    <t>K-700/A-B-C-F-E/K-700 / 35-04-K00700</t>
  </si>
  <si>
    <t>CAS-11058052-GVQ9ZP</t>
  </si>
  <si>
    <t>K-1878/T24/K-1878 / 35-09-K01878</t>
  </si>
  <si>
    <t>CAS-11057884-0TJYNM</t>
  </si>
  <si>
    <t>K-3058/A-B-C-D-K/K-3058 / 35-04-K03058</t>
  </si>
  <si>
    <t>CAS-11055581-7SM8MN</t>
  </si>
  <si>
    <t>K-934/C/K-934 / 35-04-K00934</t>
  </si>
  <si>
    <t>CAS-11055435-4R1YV7</t>
  </si>
  <si>
    <t>K-254/A/K-254 / 35-04-K00254</t>
  </si>
  <si>
    <t>CAS-11054108-0P8J25</t>
  </si>
  <si>
    <t>K-3184/C/K-3184 / 35-04-K03184</t>
  </si>
  <si>
    <t>CAS-11051949-FR0MSR</t>
  </si>
  <si>
    <t>K-2453/T42/K-2453 AYSİ MOBİLYA / 35-02-K02453Ö</t>
  </si>
  <si>
    <t>CAS-11048051-GKNTXC</t>
  </si>
  <si>
    <t>K-1877/A2 BOX/K-1877 / 35-09-K01877</t>
  </si>
  <si>
    <t>CAS-11046973-H93T9Y</t>
  </si>
  <si>
    <t>K-4206 C/C/K-4206 / 35-02-K04206</t>
  </si>
  <si>
    <t>CAS-11043337-7G0ZMD</t>
  </si>
  <si>
    <t>K-1936/S/K-1936 / 35-09-K01936</t>
  </si>
  <si>
    <t>CAS-11042349-GYSQSG</t>
  </si>
  <si>
    <t>K-1992/C/K-1992 / 35-02-K01992</t>
  </si>
  <si>
    <t>CAS-11042052-T131ZS</t>
  </si>
  <si>
    <t>K-2733/F/K-2733 / 35-09-K02733</t>
  </si>
  <si>
    <t>CAS-11041764-8RX24T</t>
  </si>
  <si>
    <t>K-833/A3 BOX/K-833 / 35-04-K00833</t>
  </si>
  <si>
    <t>CAS-11038907-NTL5DZ</t>
  </si>
  <si>
    <t>K-2472/A/K-2472 / 35-04-K02472</t>
  </si>
  <si>
    <t>CAS-11038134-LXHJBW</t>
  </si>
  <si>
    <t>M-1944/B/M-1944 / 35-04-M01944</t>
  </si>
  <si>
    <t>CAS-11037023-QMRJ8Q</t>
  </si>
  <si>
    <t>CAS-11035362-QP1QHV</t>
  </si>
  <si>
    <t>K-1181/A/K-1181 / 35-04-K01181</t>
  </si>
  <si>
    <t>CAS-11034897-45KQL9</t>
  </si>
  <si>
    <t>M-213/B/M-213(DM-3/11) / 35-09-M00213</t>
  </si>
  <si>
    <t>CAS-11031669-NJHGK1</t>
  </si>
  <si>
    <t>K-893/A1 BOX/K-893 / 35-04-K00893</t>
  </si>
  <si>
    <t>CAS-11030496-9XZFWR</t>
  </si>
  <si>
    <t>K-3322/D/K-3322 / 35-09-K03322</t>
  </si>
  <si>
    <t>CAS-11029622-D7Z4GT</t>
  </si>
  <si>
    <t>M-201/A-B-C/M-201(DM-2/1) / 35-09-M00201</t>
  </si>
  <si>
    <t>CAS-11029543-BRH4D9</t>
  </si>
  <si>
    <t>K-1891/E/K-1891 / 35-09-K01891</t>
  </si>
  <si>
    <t>CAS-11028389-TY067S</t>
  </si>
  <si>
    <t>K-258/A/K-258 / 35-01-K00258</t>
  </si>
  <si>
    <t>CAS-11027657-HBNWN6</t>
  </si>
  <si>
    <t>K-4418/C/K-4418 / 35-04-K04418</t>
  </si>
  <si>
    <t>CAS-11023095-38XBBN</t>
  </si>
  <si>
    <t>CAS-11022407-C3VGFM</t>
  </si>
  <si>
    <t>CAS-11019179-DK7RDV</t>
  </si>
  <si>
    <t>M-347/C/M-347 / 35-09-M00347</t>
  </si>
  <si>
    <t>CAS-11019042-1FNBM6</t>
  </si>
  <si>
    <t>K-1145/D/K-1145 BARAJ ARITMA / 35-07-K01145Ö</t>
  </si>
  <si>
    <t>CAS-11017613-LPJN6Z</t>
  </si>
  <si>
    <t>K-2423/H1 BOX/K-2423 / 35-04-K02423</t>
  </si>
  <si>
    <t>CAS-11014908-D6BV1Q</t>
  </si>
  <si>
    <t>CAS-11012777-ZV43Z6</t>
  </si>
  <si>
    <t>M-1985/A-B/M-1985 / 35-09-M01985</t>
  </si>
  <si>
    <t>CAS-11012120-4KY9BS</t>
  </si>
  <si>
    <t>K-2423/A-B-C-D/K-2423 / 35-04-K02423</t>
  </si>
  <si>
    <t>CAS-11294314-434TY5</t>
  </si>
  <si>
    <t>BAHRİBABATM/BAHRİBABA 2//////K-1434 / 35-01-K01434/B/K-1434 / 35-01-K01434</t>
  </si>
  <si>
    <t>CAS-11290695-WWY8ZK</t>
  </si>
  <si>
    <t>HATAYTM/HATAY-12//////K-1457 / 35-01-K01457/E/K-1457 / 35-01-K01457</t>
  </si>
  <si>
    <t>CAS-11289654-T0M2TS</t>
  </si>
  <si>
    <t>GÜZELYALITM/GÜZELYALI-7//////K-840 / 35-01-K00840/A/K-840 / 35-01-K00840</t>
  </si>
  <si>
    <t>CAS-11284616-JGYXKZ</t>
  </si>
  <si>
    <t>BOZYAKATM/GÜRÇEŞME 1/GÜRÇEŞME/HUZUREVİ////K-3537 / 35-01-K03537/Tümü/K-3537 / 35-01-K03537</t>
  </si>
  <si>
    <t>CAS-11281504-GQQP7R</t>
  </si>
  <si>
    <t>HİLALTM/FUAR-2/FUAR/KADİFEKALE////K-1229 / 35-01-K01229/B/K-1229 / 35-01-K01229</t>
  </si>
  <si>
    <t>CAS-11276021-V3C1K5</t>
  </si>
  <si>
    <t>IŞIKLARTM/BOĞAZİÇİ -2/BOĞAZİÇİ/GÜLTEPE////K-3540 / 35-01-K03540/C/K-3540 / 35-01-K03540</t>
  </si>
  <si>
    <t>CAS-11274325-S3FJJ0</t>
  </si>
  <si>
    <t>BAHRİBABATM/BAHRİBABA 2//////K-136 / 35-01-K00136/Tümü/K-136 / 35-01-K00136</t>
  </si>
  <si>
    <t>CAS-11272899-6F5JRJ</t>
  </si>
  <si>
    <t>HİLALTM/FUAR-1/FUAR/KEMERALTI////K-1727 GEÇİT / 35-01-K01727/C/K-1727 GEÇİT / 35-01-K01727</t>
  </si>
  <si>
    <t>CAS-11272407-WW99VS</t>
  </si>
  <si>
    <t>CAS-11267740-NTXGCB</t>
  </si>
  <si>
    <t>HİLALTM/HİLAL-6//////K-2 / 35-01-K00002/G/K-2 / 35-01-K00002</t>
  </si>
  <si>
    <t>CAS-11267209-0W64K3</t>
  </si>
  <si>
    <t>HATAYTM/HATAY-4//////K-839 / 35-01-K00839/A/K-839 / 35-01-K00839</t>
  </si>
  <si>
    <t>CAS-11262338-TZSXG5</t>
  </si>
  <si>
    <t>HİLALTM/HİLAL-3//////K-132 / 35-01-K00132/A/K-132 / 35-01-K00132</t>
  </si>
  <si>
    <t>CAS-11260843-BBF41R</t>
  </si>
  <si>
    <t>HİLALTM/HİLAL-8//////K-290 / 35-01-K00290/C/K-290 / 35-01-K00290</t>
  </si>
  <si>
    <t>CAS-11260129-JDPRV2</t>
  </si>
  <si>
    <t>HİLALTM/GÜRÇEŞME/EŞREFPAŞA/ÇİMENTEPE////K-1769 / 35-01-K01769/D/K-1769 / 35-01-K01769</t>
  </si>
  <si>
    <t>CAS-11259585-08T14W</t>
  </si>
  <si>
    <t>IŞIKLARTM/BOĞAZİÇİ -2/BOĞAZİÇİ/GÜLTEPE////K-3502 / 35-01-K03502/Tümü/K-3502 / 35-01-K03502</t>
  </si>
  <si>
    <t>CAS-11259316-VCHFTN</t>
  </si>
  <si>
    <t>CAS-11259258-29CKV2</t>
  </si>
  <si>
    <t>HİLALTM/MÜRSELPAŞA//////M-1252 / 35-01-M01252/E/M-1252 / 35-01-M01252</t>
  </si>
  <si>
    <t>CAS-11259219-RT8YDG</t>
  </si>
  <si>
    <t>K-1588 İZBETON / 35-02-K01588Ö/C/K-1588 İZBETON / 35-02-K01588Ö</t>
  </si>
  <si>
    <t>CAS-11259132-P7T0PR</t>
  </si>
  <si>
    <t>HİLALTM/HİLAL-4//////K-1027 / 35-01-K01027//K-1027 / 35-01-K01027</t>
  </si>
  <si>
    <t>CAS-11254335-KY0YL4</t>
  </si>
  <si>
    <t>BAHRİBABATM/BAHRİBABA 8//////K-2352 / 35-01-K02352/B/K-2352 / 35-01-K02352</t>
  </si>
  <si>
    <t>CAS-11249189-M89789</t>
  </si>
  <si>
    <t>KARABAĞLARTM/GÖZTEPE-2//////M-1114 / 35-01-M01114/Tümü/M-1114 / 35-01-M01114</t>
  </si>
  <si>
    <t>CAS-11247771-61BD4J</t>
  </si>
  <si>
    <t>BORNOVATM/ÇAMDİBİ//////K-81 / 35-01-K00081//K-81 / 35-01-K00081</t>
  </si>
  <si>
    <t>CAS-11243170-VJZMVX</t>
  </si>
  <si>
    <t>CAS-11239925-4Q0ZZM</t>
  </si>
  <si>
    <t>BOZYAKATM/GÜRÇEŞME 1/GÜRÇEŞME/HUZUREVİ////K-3537 / 35-01-K03537/D/K-3537 / 35-01-K03537</t>
  </si>
  <si>
    <t>CAS-11239815-Y6N2XX</t>
  </si>
  <si>
    <t>BAHRİBABATM/BAHRİBABA 14//////K-933 / 35-01-K00933/K/K-933 / 35-01-K00933</t>
  </si>
  <si>
    <t>CAS-11239814-88D8JM</t>
  </si>
  <si>
    <t>HİLALTM/YAYLACIK//////M-2040 / 35-01-M02040/iş kaydı hatalı kapatılmış./M-2040 / 35-01-M02040</t>
  </si>
  <si>
    <t>CAS-11237864-JHNDQ1</t>
  </si>
  <si>
    <t>BAHRİBABATM/BAHRİBABA 17//////K-573 / 35-01-K00573/C/K-573 / 35-01-K00573</t>
  </si>
  <si>
    <t>CAS-11236676-5T7XCP</t>
  </si>
  <si>
    <t>HİLALTM/HİLAL-8//////K-290 / 35-01-K00290/A/K-290 / 35-01-K00290</t>
  </si>
  <si>
    <t>CAS-11236381-8PNKBZ</t>
  </si>
  <si>
    <t>BUCATM/F-4 YEDİGÖLLER//////M-1542 / 35-01-M01542/G/M-1542 / 35-01-M01542</t>
  </si>
  <si>
    <t>CAS-11236306-C1WGHR</t>
  </si>
  <si>
    <t>IŞIKLARTM/BOĞAZİÇİ -2/BOĞAZİÇİ İM/GÜLTEPE////K-4023 / 35-01-K04023/D/K-4023 / 35-01-K04023</t>
  </si>
  <si>
    <t>CAS-11235992-LKWP61</t>
  </si>
  <si>
    <t>CAS-11234520-Z916CL</t>
  </si>
  <si>
    <t>BORNOVATM/BOĞAZİÇİ-2/BOĞAZİÇİ İM/SAMANTEPE////K-1025 / 35-01-K01025/E/K-1025 / 35-01-K01025</t>
  </si>
  <si>
    <t>CAS-11227946-46ZMQQ</t>
  </si>
  <si>
    <t>BOZYAKATM/GÖZTEPE-2/GÖZTEPE/KÜÇÜKYALI////K-492 / 35-01-K00492/Tümü/K-492 / 35-01-K00492</t>
  </si>
  <si>
    <t>CAS-11227005-Y9LRFZ</t>
  </si>
  <si>
    <t>HİLALTM/HİLAL-8//////K-290 / 35-01-K00290/V/K-290 / 35-01-K00290</t>
  </si>
  <si>
    <t>CAS-11223609-ZXWKTY</t>
  </si>
  <si>
    <t>CAS-11219397-TR0BHD</t>
  </si>
  <si>
    <t>BAHRİBABATM/BAHRİBABA 2//////K-136 / 35-01-K00136/A/K-136 / 35-01-K00136</t>
  </si>
  <si>
    <t>CAS-11217579-72D69Y</t>
  </si>
  <si>
    <t>BOZYAKATM/GÜRÇEŞME 1/GÜRÇEŞME/HUZUREVİ////K-278 / 35-01-K00278/Tümü/K-278 / 35-01-K00278</t>
  </si>
  <si>
    <t>CAS-11217375-011ST1</t>
  </si>
  <si>
    <t>CAS-11214071-M9F8T6</t>
  </si>
  <si>
    <t>BAHRİBABATM/BAHRİBABA 18//////K-217 / 35-01-K00217/F/K-217 / 35-01-K00217</t>
  </si>
  <si>
    <t>CAS-11213978-871JFP</t>
  </si>
  <si>
    <t>HİLALTM/FUAR-1/FUAR/TAŞÇILAR////K-1580 / 35-01-K01580/C/K-1580 / 35-01-K01580</t>
  </si>
  <si>
    <t>CAS-11208402-VPQ410</t>
  </si>
  <si>
    <t>BOZYAKATM/GÖZTEPE-2/GÖZTEPE/KÜÇÜKYALI////K-492 / 35-01-K00492//K-492 / 35-01-K00492</t>
  </si>
  <si>
    <t>CAS-11208247-4QY1XL</t>
  </si>
  <si>
    <t>CAS-11206871-YDYWHY</t>
  </si>
  <si>
    <t>BORNOVATM/BOĞAZİÇİ-2/BOĞAZİÇİ İM/SAMANTEPE////K-1025 / 35-01-K01025/C/K-1025 / 35-01-K01025</t>
  </si>
  <si>
    <t>CAS-11206542-BYNBRM</t>
  </si>
  <si>
    <t>HİLALTM/FUAR-2/FUAR TM/KADİFEKALE////K-258 / 35-01-K00258/D/K-258 / 35-01-K00258</t>
  </si>
  <si>
    <t>CAS-11201635-TWRPWX</t>
  </si>
  <si>
    <t>IŞIKLARTM/BOĞAZİÇİ -2/BOĞAZİÇİ/GÜLTEPE////K-162 / 35-01-K00162/Tümü/K-162 / 35-01-K00162</t>
  </si>
  <si>
    <t>CAS-11199576-YCKLDS</t>
  </si>
  <si>
    <t>IŞIKLARTM/BOĞAZİÇİ -2/BOĞAZİÇİ İM/GÜLTEPE////K-4023 / 35-01-K04023/B/K-4023 / 35-01-K04023</t>
  </si>
  <si>
    <t>CAS-11199550-TH4VWK</t>
  </si>
  <si>
    <t>BUCATM/F-4 YEDİGÖLLER//////M-1543 / 35-01-M01543/F/M-1543 / 35-01-M01543</t>
  </si>
  <si>
    <t>CAS-11199411-3H2HBP</t>
  </si>
  <si>
    <t>BUCATM/F-4 YEDİGÖLLER//////M-1542 / 35-01-M01542/Tümü/M-1542 / 35-01-M01542</t>
  </si>
  <si>
    <t>CAS-11199060-FP5W2N</t>
  </si>
  <si>
    <t>CAS-11197614-NYKCMW</t>
  </si>
  <si>
    <t>CAS-11197527-VM0WTF</t>
  </si>
  <si>
    <t>BAHRİBABATM/BAHRİBABA 2//////K-34 / 35-01-K00034/C/K-34 / 35-01-K00034</t>
  </si>
  <si>
    <t>CAS-11196896-BXP6KV</t>
  </si>
  <si>
    <t>BOZYAKATM/GÜRÇEŞME 2/GÜRÇEŞME/MEHTAP////K-344 / 35-01-K00344/G/K-344 / 35-01-K00344</t>
  </si>
  <si>
    <t>CAS-11196690-B1T6V7</t>
  </si>
  <si>
    <t>IŞIKLARTM/BOĞAZİÇİ -1/BOĞAZİÇİ İM/SANAYİ SİTESİ////K-379 / 35-01-K00379/C/K-379 / 35-01-K00379</t>
  </si>
  <si>
    <t>CAS-11192036-YJWMVD</t>
  </si>
  <si>
    <t>HİLALTM/HİLAL-4//////K-1329 / 35-01-K01329//K-1329 / 35-01-K01329</t>
  </si>
  <si>
    <t>CAS-11191297-PPQQVD</t>
  </si>
  <si>
    <t>BOZYAKATM/GÖZTEPE-2/GÖZTEPE/DEPO////K-238 / 35-01-K00238/Tümü/K-238 / 35-01-K00238</t>
  </si>
  <si>
    <t>CAS-11190048-DD3YQ1</t>
  </si>
  <si>
    <t>BOZYAKATM/GÜRÇEŞME 2/GÜRÇEŞME/MEHTAP////K-344 / 35-01-K00344/B/K-344 / 35-01-K00344</t>
  </si>
  <si>
    <t>CAS-11189691-7LL1GG</t>
  </si>
  <si>
    <t>BUCATM/F-4 YEDİGÖLLER//////M-1542 / 35-01-M01542/K/M-1542 / 35-01-M01542</t>
  </si>
  <si>
    <t>CAS-11189488-S23JN2</t>
  </si>
  <si>
    <t>HİLALTM/HİLAL-8//////K-290 / 35-01-K00290/E/K-290 / 35-01-K00290</t>
  </si>
  <si>
    <t>CAS-11188903-CXLY84</t>
  </si>
  <si>
    <t>BAHRİBABATM/BAHRİBABA 15//////K-4150 / 35-01-K04150/D/K-4150 / 35-01-K04150</t>
  </si>
  <si>
    <t>CAS-11188389-ZLFK4L</t>
  </si>
  <si>
    <t>ALSANCAKTM/DARAĞACI//////K-1 / 35-01-K00001/C/K-1 / 35-01-K00001</t>
  </si>
  <si>
    <t>CAS-11185302-LNFXC5</t>
  </si>
  <si>
    <t>HİLALTM/B.İÇİ-2/BOĞAZİÇİ/GIDA ÇARŞISI////K-4419 / 35-01-K04419/B/K-4419 / 35-01-K04419</t>
  </si>
  <si>
    <t>CAS-11182276-35N5Q1</t>
  </si>
  <si>
    <t>BORNOVATM/BOĞAZİÇİ -2/BOĞAZİÇİ/SAMANTEPE////K-3501 / 35-01-K03501/Tümü/K-3501 / 35-01-K03501</t>
  </si>
  <si>
    <t>CAS-11180172-LFY1GJ</t>
  </si>
  <si>
    <t>CAS-11177364-8KPKGZ</t>
  </si>
  <si>
    <t>BAHRİBABATM/BAHRİBABA 18//////K-797 / 35-01-K00797/L/K-797 / 35-01-K00797</t>
  </si>
  <si>
    <t>CAS-11174443-25XNFR</t>
  </si>
  <si>
    <t>BOZYAKATM/GÜRÇEŞME 2/GÜRÇEŞME/MEHTAP////K-344 / 35-01-K00344/E/K-344 / 35-01-K00344</t>
  </si>
  <si>
    <t>CAS-11174137-P8ZWKK</t>
  </si>
  <si>
    <t>CAS-11173992-9WH3PX</t>
  </si>
  <si>
    <t>BOZYAKATM/BOZYAKA-2//////K-50 / 35-01-K00050/Tümü/K-50 / 35-01-K00050</t>
  </si>
  <si>
    <t>CAS-11173882-4NL6R3</t>
  </si>
  <si>
    <t>BAHRİBABATM/BAHRİBABA 15//////K-573 / 35-01-K00573/D/K-573 / 35-01-K00573</t>
  </si>
  <si>
    <t>CAS-11173739-7FJW12</t>
  </si>
  <si>
    <t>ALSANCAKTM/TARİŞ//////K-231 / 35-01-K00231/A/K-231 / 35-01-K00231</t>
  </si>
  <si>
    <t>CAS-11173026-WM4330</t>
  </si>
  <si>
    <t>BOZYAKATM/GÜRÇEŞME 2/GÜRÇEŞME/MEHTAP////K-1764 / 35-01-K01764/D/K-1764 / 35-01-K01764</t>
  </si>
  <si>
    <t>CAS-11171656-HKH770</t>
  </si>
  <si>
    <t>HİLALTM/FUAR-2/FUAR TM/KADİFEKALE////K-258 / 35-01-K00258/E/K-258 / 35-01-K00258</t>
  </si>
  <si>
    <t>CAS-11170417-TG3T8H</t>
  </si>
  <si>
    <t>ALSANCAKTM/YZB.ŞERAFETTİN BEY//////K-49 / 35-01-K00049/C/K-49 / 35-01-K00049</t>
  </si>
  <si>
    <t>CAS-11164967-73BHKF</t>
  </si>
  <si>
    <t>CAS-11164777-3BXNCD</t>
  </si>
  <si>
    <t>BUCATM/F-4 YEDİGÖLLER//////M-1542 / 35-01-M01542/B-F/M-1542 / 35-01-M01542</t>
  </si>
  <si>
    <t>CAS-11164693-FCRN84</t>
  </si>
  <si>
    <t>KARABAĞLARTM/GÖZTEPE-2//////M-1114 / 35-01-M01114/F/M-1114 / 35-01-M01114</t>
  </si>
  <si>
    <t>CAS-11164401-9LLBKP</t>
  </si>
  <si>
    <t>BOZYAKATM/GÜRÇEŞME 2/GÜRÇEŞME/MEHTAP////K-344 / 35-01-K00344/Tümü/K-344 / 35-01-K00344</t>
  </si>
  <si>
    <t>CAS-11164350-DQ8W2N</t>
  </si>
  <si>
    <t>CAS-11164078-05QRD9</t>
  </si>
  <si>
    <t>HİLALTM/HİLAL-8//////K-290 / 35-01-K00290/F/K-290 / 35-01-K00290</t>
  </si>
  <si>
    <t>CAS-11163687-XL7J89</t>
  </si>
  <si>
    <t>HİLALTM/HİLAL-7//////K-3556 / 35-01-K03556/D/K-3556 / 35-01-K03556</t>
  </si>
  <si>
    <t>CAS-11163624-FJZKS3</t>
  </si>
  <si>
    <t>CAS-11163389-Q2KBXL</t>
  </si>
  <si>
    <t>HATAYTM/HATAY-4//////K-222 / 35-01-K00222/C/K-222 / 35-01-K00222</t>
  </si>
  <si>
    <t>CAS-11160670-0XVNNX</t>
  </si>
  <si>
    <t>CAS-11160174-DPYR3B</t>
  </si>
  <si>
    <t>CAS-11160110-HBD6B3</t>
  </si>
  <si>
    <t>ALSANCAKTM/FUAR/FUAR/SELVİLİTEPE////K-3590 / 35-01-K03590/A/K-3590 / 35-01-K03590</t>
  </si>
  <si>
    <t>CAS-11153417-2ZZK6M</t>
  </si>
  <si>
    <t>CAS-11152340-8L4DML</t>
  </si>
  <si>
    <t>ALSANCAKTM/FUAR/FUAR/TEPECİK////K-3129 / 35-01-K03129/Tümü/K-3129 / 35-01-K03129</t>
  </si>
  <si>
    <t>CAS-11152035-P55BV4</t>
  </si>
  <si>
    <t>CAS-11151904-2PDWKL</t>
  </si>
  <si>
    <t>HİLALTM/FUAR-2/FUAR/KADİFEKALE////K-132 / 35-01-K00132/C/K-132 / 35-01-K00132</t>
  </si>
  <si>
    <t>CAS-11149471-Q02XGS</t>
  </si>
  <si>
    <t>CAS-11148929-HBJHX0</t>
  </si>
  <si>
    <t>CAS-11148793-KV7DQG</t>
  </si>
  <si>
    <t>CAS-11148317-MRW1V1</t>
  </si>
  <si>
    <t>CAS-11145020-R0VR8S</t>
  </si>
  <si>
    <t>ALSANCAKTM/BEHÇET UZ//////M-1092 / 35-01-M01092/B/M-1092 / 35-01-M01092</t>
  </si>
  <si>
    <t>CAS-11144923-J63DQ8</t>
  </si>
  <si>
    <t>CAS-11142556-DM6ZVC</t>
  </si>
  <si>
    <t>BOZYAKATM/EŞREFPAŞA 1/EŞREFPAŞA/BEŞTEPELER////K-122 / 35-01-K00122/Tümü/K-122 / 35-01-K00122</t>
  </si>
  <si>
    <t>CAS-11140657-FJK951</t>
  </si>
  <si>
    <t>CAS-11139476-PRGSFL</t>
  </si>
  <si>
    <t>BUCATM/F-4 YEDİGÖLLER//////M-1871 / 35-01-M01871/F/M-1871 / 35-01-M01871</t>
  </si>
  <si>
    <t>CAS-11138212-RN58GZ</t>
  </si>
  <si>
    <t>CAS-11137483-5LZMXL</t>
  </si>
  <si>
    <t>HİLALTM/HİLAL-2//////K-123 / 35-01-K00123/D/K-123 / 35-01-K00123</t>
  </si>
  <si>
    <t>CAS-11136495-68C796</t>
  </si>
  <si>
    <t>HİLALTM/MÜRSELPAŞA//////M-1252 / 35-01-M01252/B/M-1252 / 35-01-M01252</t>
  </si>
  <si>
    <t>CAS-11135853-PWF6L8</t>
  </si>
  <si>
    <t>BOZYAKATM/GÖZTEPE-2/GÖZTEPE/ÜÇKUYULAR////K-39 / 35-01-K00039/E/K-39 / 35-01-K00039</t>
  </si>
  <si>
    <t>CAS-11134231-431PWT</t>
  </si>
  <si>
    <t>ALSANCAKTM/MERSİNLİ//////K-220 / 35-01-K00220/D/K-220 / 35-01-K00220</t>
  </si>
  <si>
    <t>CAS-11132242-75DG7H</t>
  </si>
  <si>
    <t>ALSANCAKTM/MERSİNLİ//////K-385 / 35-01-K00385/B/K-385 / 35-01-K00385</t>
  </si>
  <si>
    <t>CAS-11131293-KRR2H8</t>
  </si>
  <si>
    <t>CAS-11130739-9X6S8L</t>
  </si>
  <si>
    <t>CAS-11129647-MTFPJ8</t>
  </si>
  <si>
    <t>ALSANCAKTM/YZB.ŞERAFETTİN BEY//////K-49 / 35-01-K00049/B/K-49 / 35-01-K00049</t>
  </si>
  <si>
    <t>CAS-11127255-3QH14Y</t>
  </si>
  <si>
    <t>IŞIKLARTM/BOĞAZİÇİ -1/BOĞAZİÇİ TM/ZEYTİNLİK////K-376 / 35-01-K00376/F/K-376 / 35-01-K00376</t>
  </si>
  <si>
    <t>CAS-11126645-V53FTX</t>
  </si>
  <si>
    <t>M-2009 / 35-01-M02009/Tümü/M-2009 / 35-01-M02009</t>
  </si>
  <si>
    <t>CAS-11121900-WD9MHB</t>
  </si>
  <si>
    <t>IŞIKLARTM/BOĞAZİÇİ -1/BOĞAZİÇİ TM/ZEYTİNLİK////K-376 / 35-01-K00376/Tümü/K-376 / 35-01-K00376</t>
  </si>
  <si>
    <t>CAS-11121744-PNZQ1N</t>
  </si>
  <si>
    <t>HİLALTM/HİLAL-8//////K-290 / 35-01-K00290/Tümü/K-290 / 35-01-K00290</t>
  </si>
  <si>
    <t>CAS-11121249-1B3Q7N</t>
  </si>
  <si>
    <t>CAS-11120310-KWH4Z4</t>
  </si>
  <si>
    <t>ALSANCAKTM/MESUDİYE//////K-3683 / 35-01-K03683/C/K-3683 / 35-01-K03683</t>
  </si>
  <si>
    <t>CAS-11119371-0G371G</t>
  </si>
  <si>
    <t>IŞIKLARTM/BOĞAZİÇİ -2/BOĞAZİÇİ/GÜLTEPE////K-1205 / 35-01-K01205/Tümü/K-1205 / 35-01-K01205</t>
  </si>
  <si>
    <t>CAS-11115023-TNDTTX</t>
  </si>
  <si>
    <t>IŞIKLARTM/BOĞAZİÇİ -2/BOĞAZİÇİ/SANAYİ SİTESİ////K-2007 / 35-01-K02007/C/K-2007 / 35-01-K02007</t>
  </si>
  <si>
    <t>CAS-11109079-RQR0TT</t>
  </si>
  <si>
    <t>HİLALTM/HİLAL-3//////K-1704 / 35-01-K01704/C/K-1704 / 35-01-K01704</t>
  </si>
  <si>
    <t>CAS-11108722-YSCNLV</t>
  </si>
  <si>
    <t>CAS-11108230-KDW2HV</t>
  </si>
  <si>
    <t>ALSANCAKTM/MERSİNLİ//////K-220 / 35-01-K00220/DF/K-220 / 35-01-K00220</t>
  </si>
  <si>
    <t>CAS-11106151-DB94D5</t>
  </si>
  <si>
    <t>BAHRİBABATM/BAHRİBABA 2//////K-3625 / 35-01-K03625/C/K-3625 / 35-01-K03625</t>
  </si>
  <si>
    <t>CAS-11104405-V9NY82</t>
  </si>
  <si>
    <t>BORNOVATM/BOĞAZİÇİ -2/BOĞAZİÇİ/SAMANTEPE////K-3501 / 35-01-K03501/C/K-3501 / 35-01-K03501</t>
  </si>
  <si>
    <t>CAS-11104291-8RB94B</t>
  </si>
  <si>
    <t>BOZYAKATM/EŞREFPAŞA 1/EŞREFPAŞA /BEŞTEPELER////K-4024 / 35-01-K04024/A/K-4024 / 35-01-K04024</t>
  </si>
  <si>
    <t>CAS-11103857-LK33RQ</t>
  </si>
  <si>
    <t>CAS-11101935-8GMT49</t>
  </si>
  <si>
    <t>HİLALTM/HİLAL-3//////K-4652 / 35-01-K04652/A/K-4652 / 35-01-K04652</t>
  </si>
  <si>
    <t>CAS-11101841-6SYY0H</t>
  </si>
  <si>
    <t>ALSANCAKTM/YZB.ŞERAFETTİN BEY//////K-49 / 35-01-K00049/A/K-49 / 35-01-K00049</t>
  </si>
  <si>
    <t>CAS-11101290-M3J4XB</t>
  </si>
  <si>
    <t>CAS-11100281-JPT31T</t>
  </si>
  <si>
    <t>BAHRİBABATM/BAHRİBABA 3//////K-446 / 35-01-K00446/GB/K-446 / 35-01-K00446</t>
  </si>
  <si>
    <t>CAS-11098740-ZV1664</t>
  </si>
  <si>
    <t>HİLALTM/MÜRSELPAŞA//////M-1252 / 35-01-M01252//M-1252 / 35-01-M01252</t>
  </si>
  <si>
    <t>CAS-11097768-RLGD8B</t>
  </si>
  <si>
    <t>CAS-11095919-G54TRM</t>
  </si>
  <si>
    <t>CAS-11094938-X210QD</t>
  </si>
  <si>
    <t>ALSANCAKTM/TARİŞ//////K-231 / 35-01-K00231/R/K-231 / 35-01-K00231</t>
  </si>
  <si>
    <t>CAS-11094252-GWMPTJ</t>
  </si>
  <si>
    <t>CAS-11094080-C3M9WT</t>
  </si>
  <si>
    <t>HİLALTM/GÜRÇEŞME/EŞREFPAŞA/BAHÇELİEVLER////K-3836 / 35-01-K03836/C/K-3836 / 35-01-K03836</t>
  </si>
  <si>
    <t>CAS-11089631-QDJBPH</t>
  </si>
  <si>
    <t>BOZYAKATM/GÖZTEPE-2/GÖZTEPE/DEPO////K-238 / 35-01-K00238/A/K-238 / 35-01-K00238</t>
  </si>
  <si>
    <t>CAS-11088239-31MN9Z</t>
  </si>
  <si>
    <t>BOZYAKATM/GÜRÇEŞME 2/GÜRÇEŞME/MEHTAP////K-3584 / 35-01-K03584/Tümü/K-3584 / 35-01-K03584</t>
  </si>
  <si>
    <t>CAS-11086576-39TRGZ</t>
  </si>
  <si>
    <t>BUCATM/F-4 YEDİGÖLLER//////M-1542 / 35-01-M01542/A/M-1542 / 35-01-M01542</t>
  </si>
  <si>
    <t>CAS-11086345-3XRJPB</t>
  </si>
  <si>
    <t>ALSANCAKTM/YZB.ŞERAFETTİN BEY//////K-49 / 35-01-K00049/G/K-49 / 35-01-K00049</t>
  </si>
  <si>
    <t>CAS-11086297-KLD6VV</t>
  </si>
  <si>
    <t>BUCATM/F-4 YEDİGÖLLER//////M-1539 / 35-01-M01539/E/M-1539 / 35-01-M01539</t>
  </si>
  <si>
    <t>CAS-11079145-VDBZ89</t>
  </si>
  <si>
    <t>HİLALTM/HİLAL-6//////K-325 / 35-01-K00325/E/K-325 / 35-01-K00325</t>
  </si>
  <si>
    <t>CAS-11076850-5NX09M</t>
  </si>
  <si>
    <t>HİLALTM/HİLAL-8//////K-290 / 35-01-K00290/G/K-290 / 35-01-K00290</t>
  </si>
  <si>
    <t>CAS-11076571-6SBCY0</t>
  </si>
  <si>
    <t>HİLALTM/HİLAL-6//////K-325 / 35-01-K00325/Tümü/K-325 / 35-01-K00325</t>
  </si>
  <si>
    <t>CAS-11076397-Z5P9C0</t>
  </si>
  <si>
    <t>CAS-11071730-MM6V9B</t>
  </si>
  <si>
    <t>HİLALTM/HİLAL-7//////K-421 / 35-01-K00421/C/K-421 / 35-01-K00421</t>
  </si>
  <si>
    <t>CAS-11069931-VK2P4F</t>
  </si>
  <si>
    <t>BOZYAKATM/EŞREFPAŞA 1/EŞREFPAŞA/BEŞTEPELER////K-188 / 35-01-K00188/Tümü/K-188 / 35-01-K00188</t>
  </si>
  <si>
    <t>CAS-11067134-T2C39L</t>
  </si>
  <si>
    <t>CAS-11067113-P263LF</t>
  </si>
  <si>
    <t>CAS-11066883-LFX21L</t>
  </si>
  <si>
    <t>CAS-11065652-XYBL8X</t>
  </si>
  <si>
    <t>CAS-11064131-LFZQDN</t>
  </si>
  <si>
    <t>CAS-11062198-14GRJ5</t>
  </si>
  <si>
    <t>CAS-11059823-Q1B2RR</t>
  </si>
  <si>
    <t>BOZYAKATM/GÜRÇEŞME 2/GÜRÇEŞME /ÇALDIRAN////K-1790 / 35-01-K01790/Tümü/K-1790 / 35-01-K01790</t>
  </si>
  <si>
    <t>CAS-11058485-9QFMBS</t>
  </si>
  <si>
    <t>CAS-11058422-NZFW8F</t>
  </si>
  <si>
    <t>HATAYTM/HATAY-4//////K-101 / 35-01-K00101/L/K-101 / 35-01-K00101</t>
  </si>
  <si>
    <t>CAS-11057974-GG5HK0</t>
  </si>
  <si>
    <t>CAS-11056147-V3C8TG</t>
  </si>
  <si>
    <t>CAS-11055604-3208X6</t>
  </si>
  <si>
    <t>HİLALTM/GÜRÇEŞME/EŞREFPAŞA/ÇİMENTEPE////K-232 / 35-01-K00232/F/K-232 / 35-01-K00232</t>
  </si>
  <si>
    <t>CAS-11054117-B8MLN0</t>
  </si>
  <si>
    <t>HİLALTM/HİLAL-7//////K-622 / 35-01-K00622/Tümü/K-622 / 35-01-K00622</t>
  </si>
  <si>
    <t>CAS-11047983-KNSR5W</t>
  </si>
  <si>
    <t>BOZYAKATM/EŞREFPAŞA 1/EŞREFPAŞA/BEŞTEPELER////K-3594 / 35-01-K03594/Tümü/K-3594 / 35-01-K03594</t>
  </si>
  <si>
    <t>CAS-11046312-QP5PGH</t>
  </si>
  <si>
    <t>ALSANCAKTM/ŞAİR EŞREF//////K-145 / 35-01-K00145/B/K-145 / 35-01-K00145</t>
  </si>
  <si>
    <t>CAS-11045930-GSJTZJ</t>
  </si>
  <si>
    <t>HİLALTM/B.İÇİ-2/BOĞAZİÇİ/BASMA SANAYİ////K-3545 / 35-01-K03545/D/K-3545 / 35-01-K03545</t>
  </si>
  <si>
    <t>CAS-11045929-P5LZ19</t>
  </si>
  <si>
    <t>CAS-11044324-S7CF6T</t>
  </si>
  <si>
    <t>HİLALTM/FUAR-2/FUAR/KADİFEKALE////K-3555 / 35-01-K03555/B/K-3555 / 35-01-K03555</t>
  </si>
  <si>
    <t>CAS-11040247-JCJXL1</t>
  </si>
  <si>
    <t>BORNOVATM/BOĞAZİÇİ-2/BOĞAZİÇİ/SAMANTEPE////K-4411 / 35-01-K04411/Tümü/K-4411 / 35-01-K04411</t>
  </si>
  <si>
    <t>CAS-11035911-SXN3WX</t>
  </si>
  <si>
    <t>ALSANCAKTM/ALTAY ANIL//////K-4371 / 35-01-K04371/B/K-4371 / 35-01-K04371</t>
  </si>
  <si>
    <t>CAS-11033740-DJY7YK</t>
  </si>
  <si>
    <t>CAS-11031583-DHX812</t>
  </si>
  <si>
    <t>ALSANCAKTM/FUAR/FUAR/ALTINPARK////K-1086 / 35-01-K01086/E/K-1086 / 35-01-K01086</t>
  </si>
  <si>
    <t>CAS-11028419-2CGSFC</t>
  </si>
  <si>
    <t>ALSANCAKTM/GÜNEY//////M-1828 / 35-01-M01828/A/M-1828 / 35-01-M01828</t>
  </si>
  <si>
    <t>CAS-11024092-NJCL61</t>
  </si>
  <si>
    <t>ALSANCAKTM/MERSİNLİ//////K-271 / 35-01-K00271/D/K-271 / 35-01-K00271</t>
  </si>
  <si>
    <t>CAS-11022692-DMSZKH</t>
  </si>
  <si>
    <t>BUCATM/F-4 YEDİGÖLLER//////M-1536 / 35-01-M01536/B/M-1536 / 35-01-M01536</t>
  </si>
  <si>
    <t>CAS-11022437-9ZSSD4</t>
  </si>
  <si>
    <t>BOZYAKATM/GÜRÇEŞME 1/GÜRÇEŞME/HUZUREVİ////K-4152 / 35-01-K04152/A/K-4152 / 35-01-K04152</t>
  </si>
  <si>
    <t>CAS-11022413-P4Z9F4</t>
  </si>
  <si>
    <t>BOZYAKATM/GÜRÇEŞME 1/GÜRÇEŞME/HUZUREVİ////K-341 / 35-01-K00341/D/K-341 / 35-01-K00341</t>
  </si>
  <si>
    <t>CAS-11022126-HMJ0LC</t>
  </si>
  <si>
    <t>HİLALTM/HİLAL-7//////K-3556 / 35-01-K03556//K-3556 / 35-01-K03556</t>
  </si>
  <si>
    <t>CAS-11022058-G34TJ0</t>
  </si>
  <si>
    <t>HİLALTM/HİLAL-8//////K-290 / 35-01-K00290/B-E/K-290 / 35-01-K00290</t>
  </si>
  <si>
    <t>CAS-11021820-WG6YLZ</t>
  </si>
  <si>
    <t>ALSANCAKTM/ALSANCAK//////K-493 / 35-01-K0493/K/K-493 / 35-01-K0493</t>
  </si>
  <si>
    <t>CAS-11021700-7G4VZH</t>
  </si>
  <si>
    <t>CAS-11021501-DLK6F0</t>
  </si>
  <si>
    <t>HİLALTM/HİLAL-6//////K-325 / 35-01-K00325//K-325 / 35-01-K00325</t>
  </si>
  <si>
    <t>CAS-11021489-VBTHYZ</t>
  </si>
  <si>
    <t>BOZYAKATM/EŞREFPAŞA 1/EŞREFPAŞA/BEŞTEPELER////K-122 / 35-01-K00122/D/K-122 / 35-01-K00122</t>
  </si>
  <si>
    <t>CAS-11020803-9LCSGS</t>
  </si>
  <si>
    <t>HİLALTM/HİLAL-6//////K-2 / 35-01-K00002/E/K-2 / 35-01-K00002</t>
  </si>
  <si>
    <t>CAS-11018158-VR5GH1</t>
  </si>
  <si>
    <t>IŞIKLARTM/BOĞAZİÇİ -2/BOĞAZİÇİ/GÜLTEPE////K-3502 / 35-01-K03502/C/K-3502 / 35-01-K03502</t>
  </si>
  <si>
    <t>CAS-11016636-W1WV49</t>
  </si>
  <si>
    <t>HİLALTM/FUAR-2/FUAR/KADİFEKALE////K-1229 / 35-01-K01229/D/K-1229 / 35-01-K01229</t>
  </si>
  <si>
    <t>CAS-11014786-THQW6P</t>
  </si>
  <si>
    <t>HİLALTM/FUAR-2/FUAR/KADİFEKALE////K-3600 / 35-01-K03600/Tümü/K-3600 / 35-01-K03600</t>
  </si>
  <si>
    <t>CAS-11013110-D6K6RB</t>
  </si>
  <si>
    <t>HİLALTM/FUAR-2/FUAR/KADİFEKALE////K-3555 / 35-01-K03555/Tümü/K-3555 / 35-01-K03555</t>
  </si>
  <si>
    <t>CAS-11012666-Y7YC3Q</t>
  </si>
  <si>
    <t>CAS-11187611-FV8D65</t>
  </si>
  <si>
    <t>TAHTALITM/MENDERES-2/MENDERES DM 2PAYAMLI M-7 / 35-25-M00179</t>
  </si>
  <si>
    <t>CAS-11294343-JRBYQ6</t>
  </si>
  <si>
    <t>TAHTALITM/MENDERES-2/MENDERES DM 2TR-35 / 35-19-L00035</t>
  </si>
  <si>
    <t>CAS-11292875-1FD389</t>
  </si>
  <si>
    <t>CAS-11262772-JT3ZB6</t>
  </si>
  <si>
    <t>TAHTALITM/MENDERES-2/MENDERES DM 2TR-21 / 35-22-M00021</t>
  </si>
  <si>
    <t>CAS-11135269-144RJ8</t>
  </si>
  <si>
    <t>TAHTALITM/MENDERES-2/MENDERES DM 2OĞLANANASI TR-6 / 35-22-M00259</t>
  </si>
  <si>
    <t>CAS-11134401-LC8TTB</t>
  </si>
  <si>
    <t>TAHTALITM/PANCAR-1/DEĞİRMENDERETR-2 GÖLCÜKLER / 35-22-M00002</t>
  </si>
  <si>
    <t>CAS-11283699-RNNPWT</t>
  </si>
  <si>
    <t>TAHTALITM/PANCAR-1/DEĞİRMENDEREATAKÖY OVA TR-3 / 35-22-M00181</t>
  </si>
  <si>
    <t>CAS-11128581-27Z4TT</t>
  </si>
  <si>
    <t>TAHTALITM/PANCAR-1/DEĞİRMENDERETR-40 / 35-22-M00040</t>
  </si>
  <si>
    <t>CAS-11087444-5V7RGD</t>
  </si>
  <si>
    <t>TAHTALITM/GÜMÜLDÜR - 4/SEFERİHİSARATAKÖY TR-4 / 35-22-M00193</t>
  </si>
  <si>
    <t>CAS-11036745-4305PQ</t>
  </si>
  <si>
    <t>TAHTALITM/GÜMÜLDÜR - 4/SEFERİHİSARPAYAMLI M-28 / 35-25-M00195</t>
  </si>
  <si>
    <t>CAS-11204687-NQYS62</t>
  </si>
  <si>
    <t>TAHTALITM/ARITMA-1/MENDERES 1 2 DM-7/TR-5 / 35-22-M00076</t>
  </si>
  <si>
    <t>CAS-11115040-WMZ5HD</t>
  </si>
  <si>
    <t>TAHTALITM/ARITMA-1/MENDERES 1 2 DM-7/TR-2 / 35-22-M00053</t>
  </si>
  <si>
    <t>CAS-11108699-6N1M5D</t>
  </si>
  <si>
    <t>CAS-11099895-VN3G0R</t>
  </si>
  <si>
    <t>TAHTALITM/ARITMA-1/MENDERES 1 2 TR-2 GÖLCÜKLER / 35-22-M00002</t>
  </si>
  <si>
    <t>CAS-11099432-H3QGV4</t>
  </si>
  <si>
    <t>TAHTALITM/ARITMA-1/MENDERES 1 2 TR-6 / 35-19-L00006</t>
  </si>
  <si>
    <t>CAS-11055189-L8XZPY</t>
  </si>
  <si>
    <t>TAHTALITM/GÜMÜLDÜR - 4/SEFERİHİSARÜRKMEZ M-19 / 35-25-M00152</t>
  </si>
  <si>
    <t>CAS-11227243-SV2K32</t>
  </si>
  <si>
    <t>TAHTALITM/GÜMÜLDÜR - 4/SEFERİHİSARPAYAMLI M-30 / 35-25-M00166</t>
  </si>
  <si>
    <t>CAS-11096498-TSV6BR</t>
  </si>
  <si>
    <t>TAHTALITM/GÜMÜLDÜR - 4/SEFERİHİSARGÜMÜLDÜR DM-6 (M-17) / 35-25-M00017</t>
  </si>
  <si>
    <t>CAS-11075504-SGL2F4</t>
  </si>
  <si>
    <t>TAHTALITM/GÜMÜLDÜR - 4/SEFERİHİSARGÜMÜLDÜR M-12 / 35-25-M00012</t>
  </si>
  <si>
    <t>CAS-11036772-GMT2YZ</t>
  </si>
  <si>
    <t>TAHTALITM/GÜMÜLDÜR - 4/SEFERİHİSARPAYAMLI M-21 / 35-25-M00171</t>
  </si>
  <si>
    <t>CAS-11085673-790KNB</t>
  </si>
  <si>
    <t>TAHTALITM/ARITMA-1/MENDERES 1 2 DM-3/TR-21 / 35-22-M00066</t>
  </si>
  <si>
    <t>CAS-11132320-C7738D</t>
  </si>
  <si>
    <t>TAHTALITM/PANCAR-1/DEĞİRMENDERETR-6 / 35-22-M00006</t>
  </si>
  <si>
    <t>CAS-11129565-8G6B71</t>
  </si>
  <si>
    <t>TAHTALITM/PANCAR-1/DEĞİRMENDEREÇAMÖNÜ TR-5 / 45-72-L00270</t>
  </si>
  <si>
    <t>CAS-11061217-HLPGG3</t>
  </si>
  <si>
    <t>TAHTALITM/PANCAR-1/DEĞİRMENDEREÇAMÖNÜ TR-3 / 35-22-M00168</t>
  </si>
  <si>
    <t>CAS-11018264-NJXWJM</t>
  </si>
  <si>
    <t>TAHTALITM/PANCAR-1/DEĞİRMENDERETR-10 / 35-22-M00010</t>
  </si>
  <si>
    <t>CAS-11023862-LQ2B1Y</t>
  </si>
  <si>
    <t>CAS-11236267-M1WH04</t>
  </si>
  <si>
    <t>TAHTALITM/GÜMÜLDÜR -3/SULTANÇUKURALTI M-37 / 35-25-M00078</t>
  </si>
  <si>
    <t>CAS-11192282-LD1322</t>
  </si>
  <si>
    <t>TAHTALITM/PANCAR-1/DEĞİRMENDEREDEĞİRMENDERE TR-7 / 35-22-M00199</t>
  </si>
  <si>
    <t>CAS-11122176-C35XX2</t>
  </si>
  <si>
    <t>TAHTALITM/PANCAR-1/DEĞİRMENDEREDEĞİRMENDERE TR-2 / 35-22-M00198</t>
  </si>
  <si>
    <t>CAS-11077590-YPT6ZT</t>
  </si>
  <si>
    <t>TAHTALITM/PANCAR-1/DEĞİRMENDEREDEĞİRMENDERE TR-5 / 35-22-M00164</t>
  </si>
  <si>
    <t>CAS-11293745-LC5RKW</t>
  </si>
  <si>
    <t>TAHTALITM/ARITMA-1/MENDERES 1 2 TR-31 / 35-19-L00031</t>
  </si>
  <si>
    <t>CAS-11204752-B5NXBW</t>
  </si>
  <si>
    <t>TAHTALITM/ARITMA-1/MENDERES 1 2 TR-45 / 35-22-M00045</t>
  </si>
  <si>
    <t>CAS-11203244-GP8N1M</t>
  </si>
  <si>
    <t>CAS-11185596-P7WL40</t>
  </si>
  <si>
    <t>CAS-11074547-KWXJYF</t>
  </si>
  <si>
    <t>CAS-11072358-L5TL37</t>
  </si>
  <si>
    <t>TAHTALITM/MENDERES-1/MENDERES 1 2 AĞAÇ İŞLERİ TR-1. / 35-22-M00139</t>
  </si>
  <si>
    <t>CAS-11018744-0VGQBV</t>
  </si>
  <si>
    <t>TAHTALITM/MENDERES-1/MENDERES 1 2 TR-30 GÖLCÜKLER İZBAN İSTASYONU / 35-22-M00030</t>
  </si>
  <si>
    <t>CAS-11244052-MQY88H</t>
  </si>
  <si>
    <t>TAHTALITM/MENDERES-1/MENDERES 1 2 TR-1 GÖLCÜKLER / 35-22-M00001</t>
  </si>
  <si>
    <t>CAS-11183728-01BX5J</t>
  </si>
  <si>
    <t>TAHTALITM/MENDERES-1/MENDERES 1 2 TR-2 GÖLCÜKLER / 35-22-M00002</t>
  </si>
  <si>
    <t>CAS-11287990-02GYXM</t>
  </si>
  <si>
    <t>TAHTALITM/PANCAR-2/DEĞİRMENDEREGÖLOVA KÖYÜ TR-1 / 35-22-M00248</t>
  </si>
  <si>
    <t>CAS-11159652-GY8FML</t>
  </si>
  <si>
    <t>CAS-11023001-7RHTYV</t>
  </si>
  <si>
    <t>CAS-11267819-XMYNGW</t>
  </si>
  <si>
    <t>TAHTALITM/PANCAR-2/KISIK SAN.M-354 GÖRECE / 35-22-M00354</t>
  </si>
  <si>
    <t>CAS-11174086-SDN4XG</t>
  </si>
  <si>
    <t>TAHTALITM/GÜMÜLDÜR - 4/SEFERİHİSARGÜMÜLDÜR M-52 / 35-25-M00052</t>
  </si>
  <si>
    <t>CAS-11052515-7879C9</t>
  </si>
  <si>
    <t>TAHTALITM/GÜMÜLDÜR - 4/SEFERİHİSARGÜMÜLDÜR M-47 / 35-25-M00047</t>
  </si>
  <si>
    <t>CAS-11021099-VV075D</t>
  </si>
  <si>
    <t>TAHTALITM/GÜMÜLDÜR - 4/SEFERİHİSARGÜMÜLDÜR M-27 / 35-25-M00027</t>
  </si>
  <si>
    <t>CAS-11199799-VYMGRK</t>
  </si>
  <si>
    <t>TAHTALITM/GÜMÜLDÜR -3/BARAJGÜMÜLDÜR M-39 / 35-25-M00039</t>
  </si>
  <si>
    <t>CAS-11198188-YXS0VH</t>
  </si>
  <si>
    <t>CAS-11179156-H1XCTZ</t>
  </si>
  <si>
    <t>CAS-11157160-PDRNRZ</t>
  </si>
  <si>
    <t>CAS-11056597-26279D</t>
  </si>
  <si>
    <t>CAS-11106631-V46J70</t>
  </si>
  <si>
    <t>TAHTALITM/GÜMÜLDÜR -3/BARAJGÜMÜLDÜR M-37 / 35-25-M00037</t>
  </si>
  <si>
    <t>CAS-11198300-QCLFVF</t>
  </si>
  <si>
    <t>CAS-11103429-4P1RNV</t>
  </si>
  <si>
    <t>CAS-11264037-92RYNP</t>
  </si>
  <si>
    <t>TAHTALITM/MENDERES-1/MENDERES 1 2 M-354 GÖRECE / 35-22-M00354</t>
  </si>
  <si>
    <t>CAS-11261617-7FZB3D</t>
  </si>
  <si>
    <t>TAHTALITM/MENDERES-1/MENDERES 1 2 DM-3/TR-23 / 35-22-M00068</t>
  </si>
  <si>
    <t>CAS-11244017-YKQX7Z</t>
  </si>
  <si>
    <t>TAHTALITM/MENDERES-1/MENDERES 1 2 DM-2/TR-30 KÖK / 35-22-M00064</t>
  </si>
  <si>
    <t>CAS-11053583-S9NSGS</t>
  </si>
  <si>
    <t>TAHTALITM/MENDERES-1/MENDERES 1 2 TR-12 / 35-22-M00012</t>
  </si>
  <si>
    <t>CAS-11056963-9TWZ9J</t>
  </si>
  <si>
    <t>TAHTALITM/MENDERES-1/MENDERES 1 2 DM-3/TR-26 / 35-22-M00070</t>
  </si>
  <si>
    <t>CAS-11063160-R274V5</t>
  </si>
  <si>
    <t>TAHTALITM/MENDERES-1/MENDERES 1 2 DEĞİRMENDERE TR-2 / 35-22-M00198</t>
  </si>
  <si>
    <t>CAS-11075259-9S7X1C</t>
  </si>
  <si>
    <t>TAHTALITM/MENDERES-1/MENDERES 1 2 DM-2/TR-16 / 35-22-M00061</t>
  </si>
  <si>
    <t>CAS-11294274-CXCJCN</t>
  </si>
  <si>
    <t>TAHTALITM/MENDERES-1/TEKELİ İTOB TR-16 / 35-19-L00016</t>
  </si>
  <si>
    <t>CAS-11247266-CF0P3Y</t>
  </si>
  <si>
    <t>TAHTALITM/MENDERES-1/TEKELİ İTOB KISIK TR-1 (M-135) / 35-22-M00135</t>
  </si>
  <si>
    <t>CAS-11136791-XFVHZV</t>
  </si>
  <si>
    <t>CAS-11124487-7CGD4P</t>
  </si>
  <si>
    <t>TAHTALITM/MENDERES-1/TEKELİ İTOB TR-11 / 35-22-M00011</t>
  </si>
  <si>
    <t>CAS-11121576-9LSDVR</t>
  </si>
  <si>
    <t>CAS-11090296-X1QVRH</t>
  </si>
  <si>
    <t>TAHTALITM/MENDERES-1/TEKELİ İTOB TR-10 / 35-22-M00010</t>
  </si>
  <si>
    <t>CAS-11055098-3YXQW6</t>
  </si>
  <si>
    <t>CAS-11296824-1DLYMB</t>
  </si>
  <si>
    <t>TAHTALITM/ARITMA-1/MENDERES 1 2 KÜNER TR-2 / 35-22-M00227</t>
  </si>
  <si>
    <t>CAS-11020914-MTY99J</t>
  </si>
  <si>
    <t>CAS-11133797-KKP6WK</t>
  </si>
  <si>
    <t>TAHTALITM/GÜMÜLDÜR -3/DM 4GÜMÜLDÜR DM-2 (M-6) / 35-25-M00006</t>
  </si>
  <si>
    <t>CAS-11254185-Z6GC16</t>
  </si>
  <si>
    <t>TAHTALITM/GÜMÜLDÜR -3/DM 4ÜRKMEZ M-10 / 35-25-M00146</t>
  </si>
  <si>
    <t>CAS-11240825-4N09MK</t>
  </si>
  <si>
    <t>TAHTALITM/GÜMÜLDÜR -3/DM 4GÜMÜLDÜR M-10 / 35-25-M00010</t>
  </si>
  <si>
    <t>CAS-11031176-W0TCX6</t>
  </si>
  <si>
    <t>TAHTALITM/GÜMÜLDÜR -3/DM 4GÜMÜLDÜR M-7 / 35-25-M00007</t>
  </si>
  <si>
    <t>CAS-11160047-P0SJBM</t>
  </si>
  <si>
    <t>TAHTALITM/MENDERES-1/MENDERES 1 2 DM-4/TR-30 (ESKİ TR-14) / 35-22-M00014</t>
  </si>
  <si>
    <t>CAS-11087643-075SLM</t>
  </si>
  <si>
    <t>TAHTALITM/MENDERES-1/MENDERES 1 2 DM-2/TR-21 / 35-22-M00063</t>
  </si>
  <si>
    <t>CAS-11017153-CRPZL8</t>
  </si>
  <si>
    <t>TAHTALITM/PANCAR-2/KISIK SAN.METAL İŞLERİ TR-15 KÖK / 35-22-M00115</t>
  </si>
  <si>
    <t>CAS-11014176-97NLTF</t>
  </si>
  <si>
    <t>TAHTALITM/PANCAR-2/KISIK SAN.TR-32 DEREKÖY / 35-22-M00032</t>
  </si>
  <si>
    <t>CAS-11178137-LF3G7P</t>
  </si>
  <si>
    <t>TAHTALITM/PANCAR-2/KISIK SAN.OĞLANANASI TR-4 / 35-22-M00258</t>
  </si>
  <si>
    <t>CAS-11079730-61K3ZD</t>
  </si>
  <si>
    <t>TAHTALITM/PANCAR-2/KISIK SAN.OĞLANANASI TR-13 / 35-22-M00296</t>
  </si>
  <si>
    <t>CAS-11239094-59XVBS</t>
  </si>
  <si>
    <t>TAHTALITM/PANCAR-2/KISIK SAN.TR-16 / 35-22-M00016</t>
  </si>
  <si>
    <t>CAS-11186756-KN5BZZ</t>
  </si>
  <si>
    <t>TAHTALITM/PANCAR-2/KISIK SAN.OĞLANANASI TR-9 / 35-22-M00262</t>
  </si>
  <si>
    <t>CAS-11256823-WFWH8H</t>
  </si>
  <si>
    <t>TAHTALITM/PANCAR-2/KISIK SAN.OĞLANANASI TR-6 / 35-22-M00259</t>
  </si>
  <si>
    <t>CAS-11109722-KGVZGW</t>
  </si>
  <si>
    <t>TAHTALITM/PANCAR-2/KISIK SAN.OĞLANANASI TR-3 / 35-22-M00257</t>
  </si>
  <si>
    <t>CAS-11045739-N397HJ</t>
  </si>
  <si>
    <t>TAHTALITM/GÜMÜLDÜR - 4/ÖZDEREORTA MAHALLE M-3 / 35-25-M00110</t>
  </si>
  <si>
    <t>CAS-11107082-HVB5GC</t>
  </si>
  <si>
    <t>TAHTALITM/GÜMÜLDÜR - 4/ÖZDEREORTA MAHALLE M-39 / 35-25-M00111</t>
  </si>
  <si>
    <t>CAS-11068345-M2GPD4</t>
  </si>
  <si>
    <t>TAHTALITM/GÜMÜLDÜR - 4/ÖZDEREORTA MAHALLE M-9 / 35-25-M00117</t>
  </si>
  <si>
    <t>CAS-11236099-J89RV9</t>
  </si>
  <si>
    <t>TAHTALITM/GÜMÜLDÜR - 4/SEFERİHİSARPAYAMLI M-7 / 35-25-M00179</t>
  </si>
  <si>
    <t>CAS-11177764-7S3PH9</t>
  </si>
  <si>
    <t>TAHTALITM/GÜMÜLDÜR - 4/SEFERİHİSARPAYAMLI M-5 / 35-25-M00161</t>
  </si>
  <si>
    <t>CAS-11159857-MVJJDX</t>
  </si>
  <si>
    <t>TAHTALITM/GÜMÜLDÜR - 4/SEFERİHİSARPAYAMLI M-6 / 35-25-M00162</t>
  </si>
  <si>
    <t>CAS-11256368-B4LQ5V</t>
  </si>
  <si>
    <t>CAS-11168995-XKCD0P</t>
  </si>
  <si>
    <t>CAS-11041982-GCRT2R</t>
  </si>
  <si>
    <t>TAHTALITM/GÜMÜLDÜR - 4/SEFERİHİSARGÜMÜLDÜR M-15 / 35-25-M00015</t>
  </si>
  <si>
    <t>CAS-11045728-5QZPWL</t>
  </si>
  <si>
    <t>TAHTALITM/PANCAR-1/DEĞİRMENDERETR-1 GÖLCÜKLER / 35-22-M00001</t>
  </si>
  <si>
    <t>CAS-11035795-9TB63Z</t>
  </si>
  <si>
    <t>TAHTALITM/PANCAR-1/DEĞİRMENDEREŞAŞAL TR-1 / 35-22-M00283</t>
  </si>
  <si>
    <t>CAS-11071426-SJLY10</t>
  </si>
  <si>
    <t>TAHTALITM/PANCAR-2/KISIK SAN.TEKELİ TR-3 / 35-22-M00233</t>
  </si>
  <si>
    <t>CAS-11248930-PC23YX</t>
  </si>
  <si>
    <t>TAHTALITM/PANCAR-2/KISIK SAN.TEKELİ TR-9 / 35-22-M00690</t>
  </si>
  <si>
    <t>CAS-11160945-BD40DJ</t>
  </si>
  <si>
    <t>TAHTALITM/PANCAR-2/KISIK SAN.TEKELİ TR-8 / 35-22-M00275</t>
  </si>
  <si>
    <t>CAS-11015669-PH4BBJ</t>
  </si>
  <si>
    <t>TAHTALITM/PANCAR-2/KISIK SAN.TR-6 / 35-22-M00006</t>
  </si>
  <si>
    <t>CAS-11014309-343BW7</t>
  </si>
  <si>
    <t>TAHTALITM/PANCAR-2/KISIK SAN.GÜMÜLDÜR M-5 / 35-25-M00005</t>
  </si>
  <si>
    <t>CAS-11124020-S7KKWB</t>
  </si>
  <si>
    <t>CAS-11106233-QSCJMZ</t>
  </si>
  <si>
    <t>CAS-11174377-K1QJX7</t>
  </si>
  <si>
    <t>CAS-11212555-16PDQJ</t>
  </si>
  <si>
    <t>TAHTALITM/GÜMÜLDÜR - 4/ÖZDEREÇUKURALTI M-11 / 35-25-M00057</t>
  </si>
  <si>
    <t>CAS-11194192-PK2WFG</t>
  </si>
  <si>
    <t>TAHTALITM/MENDERES-1/MENDERES 1 2 TR-11 / 35-22-M00011</t>
  </si>
  <si>
    <t>CAS-11153558-DQJCHN</t>
  </si>
  <si>
    <t>TAHTALITM/GÜMÜLDÜR -3/CİVARGÜMÜLDÜR M-14 / 35-25-M00014</t>
  </si>
  <si>
    <t>CAS-11132624-T913JC</t>
  </si>
  <si>
    <t>TAHTALITM/GÜMÜLDÜR -3/DM 4GÜMÜLDÜR M-30 / 35-25-M00030</t>
  </si>
  <si>
    <t>CAS-11291941-81F5S3</t>
  </si>
  <si>
    <t>ALOSBİTM/ADALET-1 (FİDER-10)//ÇAMLIK DM//////TR-26 (DM-3/8) / 35-17-M00026</t>
  </si>
  <si>
    <t>CAS-11287701-KBWJQP</t>
  </si>
  <si>
    <t>ALMAKTM/KÖYLER/ÇAKMAKLI TR-1 / 35-17-M00345</t>
  </si>
  <si>
    <t>CAS-11271051-59TS6T</t>
  </si>
  <si>
    <t>ALOSBİTM/ALİAĞA YALI (FİDER-8)/A.İHSAN ÇAPKIN ÖZEL TR / 35-17-M00146Ö</t>
  </si>
  <si>
    <t>CAS-11266416-L7T6P1</t>
  </si>
  <si>
    <t>ALİAĞATM///BELEDİYE 2//////TR-60 / 35-17-M00060</t>
  </si>
  <si>
    <t>CAS-11242299-7P26F0</t>
  </si>
  <si>
    <t>HABAŞTM/ÖZKAN-2/HELVACI TR-6 / 35-17-M00366</t>
  </si>
  <si>
    <t>CAS-11238150-6ZT95Z</t>
  </si>
  <si>
    <t>ALİAĞATM///İZSU//////TR-57 / 35-17-M00057</t>
  </si>
  <si>
    <t>CAS-11225186-B5V3QR</t>
  </si>
  <si>
    <t>ALOSBİTM/ALİAĞA YALI (FİDER-8)/TR-87 / 35-17-M00087</t>
  </si>
  <si>
    <t>CAS-11219808-P3D383</t>
  </si>
  <si>
    <t>ALOSBİTM/ADALET-1 (FİDER-10)//ÇAMLIK DM//////YENİ ŞAKRAN TR-6 / 35-17-M00206</t>
  </si>
  <si>
    <t>CAS-11212339-1B58S6</t>
  </si>
  <si>
    <t>ALİAĞATM///İZSU//////TR-89 / 35-17-M00089</t>
  </si>
  <si>
    <t>CAS-11210288-8B9PXF</t>
  </si>
  <si>
    <t>HABAŞTM///BİCEROVA//////SANAYİ SİTESİ TR-3 / 35-17-M00298</t>
  </si>
  <si>
    <t>CAS-11202775-7JJ4HC</t>
  </si>
  <si>
    <t>ALİAĞATM///İZSU//////M-542 (DM-3/7) / 35-17-M00542</t>
  </si>
  <si>
    <t>CAS-11195768-5Z9F9S</t>
  </si>
  <si>
    <t>ALOSBİTM/ALİAĞA YALI (FİDER-8)/TR-24 / 35-17-M00024</t>
  </si>
  <si>
    <t>CAS-11188788-1RCHM0</t>
  </si>
  <si>
    <t>ALİAĞATM/MENEMEN-1//SAMURLU HAT BAŞI//////SAMURLU KÖYÜ TR-1 / 35-17-M00318</t>
  </si>
  <si>
    <t>CAS-11170488-F6HHGM</t>
  </si>
  <si>
    <t>CAS-11161906-N9537N</t>
  </si>
  <si>
    <t>ALİAĞATM///BELEDİYE1 //////M-456 / 35-17-M00456</t>
  </si>
  <si>
    <t>CAS-11152204-5DD9H9</t>
  </si>
  <si>
    <t>ALİAĞATM///İZSU//////M-578Ö / 35-02-M00578Ö</t>
  </si>
  <si>
    <t>CAS-11150149-9VHFK9</t>
  </si>
  <si>
    <t>ALOSBİTM/ŞAKRAN (FİDER-6)//ÇALTILIDERE DM//////KARAKUZU TR-1 / 35-17-M00466</t>
  </si>
  <si>
    <t>CAS-11145846-ZP1LTG</t>
  </si>
  <si>
    <t>ALİAĞATM///İZSU//////TR-80 / 35-17-M00080</t>
  </si>
  <si>
    <t>CAS-11140703-Q3X6ZQ</t>
  </si>
  <si>
    <t>ALİAĞATM///İZSU//////TR-81 / 35-17-M00081</t>
  </si>
  <si>
    <t>CAS-11120866-52K17G</t>
  </si>
  <si>
    <t>CAS-11108997-1WPM3Y</t>
  </si>
  <si>
    <t>HABAŞTM/ÖZKAN-2/HELVACI TR-5 / 35-17-M00365</t>
  </si>
  <si>
    <t>CAS-11104331-VYHTNB</t>
  </si>
  <si>
    <t>CAS-11102676-B4R1DL</t>
  </si>
  <si>
    <t>ALOSBİTM/ADALET-1 (FİDER-10)//ÇAMLIK DM//////YENİ ŞAKRAN TR-3 / 35-17-M00203</t>
  </si>
  <si>
    <t>CAS-11095242-M1QRHL</t>
  </si>
  <si>
    <t>ALİAĞATM///IZSU//////TR-80 / 35-17-M00080</t>
  </si>
  <si>
    <t>CAS-11094254-VCTLB9</t>
  </si>
  <si>
    <t>ALOSBİTM/ALİAĞA YALI (FİDER-8)/TR-41 / 35-17-M00041</t>
  </si>
  <si>
    <t>CAS-11088298-BSZ2SD</t>
  </si>
  <si>
    <t>ALOSBİTM/ADALET-1 (FİDER-10)//ÇAMLIK DM//////YENİ ŞAKRAN TR-2 / 35-17-M00202</t>
  </si>
  <si>
    <t>CAS-11083479-TVD59M</t>
  </si>
  <si>
    <t>ALİAĞATM///BELEDİYE1//////TR-59 / 35-17-M00059</t>
  </si>
  <si>
    <t>CAS-11069150-QF8T4J</t>
  </si>
  <si>
    <t>ALİAĞATM///İZSU//////TR-53 / 35-17-M00053</t>
  </si>
  <si>
    <t>CAS-11067290-M9YXLB</t>
  </si>
  <si>
    <t>ALOSBİTM/ŞAKRAN (FİDER-6)//ÇALTILIDERE DM/ÇITAK HAT BAŞI/////ÇITAK TR-2 / 35-17-M00450</t>
  </si>
  <si>
    <t>CAS-11064189-GLB6PH</t>
  </si>
  <si>
    <t>HABAŞTM/ÖZKAN-2/YUKARI ŞEHİT KEMAL TR / 35-17-M00358</t>
  </si>
  <si>
    <t>CAS-11060715-H3MXH1</t>
  </si>
  <si>
    <t>CAS-11049454-XMG38S</t>
  </si>
  <si>
    <t>HABAŞTM///BİCEROVA//////TOSÇELİK KÖK / 35-17-M00291</t>
  </si>
  <si>
    <t>CAS-11049107-MRVJM5</t>
  </si>
  <si>
    <t>HABAŞTM/ÖZKAN-2/HELVACI TR-1 / 35-17-M00361</t>
  </si>
  <si>
    <t>CAS-11040011-3XS2XG</t>
  </si>
  <si>
    <t>ALOSBİTM/ŞAKRAN (FİDER-6)/KARAKUZU TR-1 / 35-17-M00466</t>
  </si>
  <si>
    <t>CAS-11039420-KP3VZ4</t>
  </si>
  <si>
    <t>CAS-11038287-7J7B88</t>
  </si>
  <si>
    <t>ALOSBİTM/ŞAKRAN (FİDER-6)/ÇITAK TR-2 / 35-17-M00450</t>
  </si>
  <si>
    <t>CAS-11033695-WFN606</t>
  </si>
  <si>
    <t>ALOSBİTM/ADALET-1 (FİDER-10)//ÇAMLIK DM//////TR-15 / 35-17-M00015</t>
  </si>
  <si>
    <t>CAS-11020395-60K05P</t>
  </si>
  <si>
    <t>ALOSBİTM/ŞAKRAN (FİDER-6)/KALABAK TR / 35-17-M00446</t>
  </si>
  <si>
    <t>CAS-11016052-MP1H1K</t>
  </si>
  <si>
    <t>ALİAĞATM///BELEDİYE1//////TR-63 / 35-17-M00063</t>
  </si>
  <si>
    <t>CAS-11015123-L1X9D1</t>
  </si>
  <si>
    <t>ALOSBİTM/ALİAĞA YALI (FİDER-8)//M90 ÇIKIŞI//////TR-45 / 35-17-M00045</t>
  </si>
  <si>
    <t>CAS-11012776-YQGR53</t>
  </si>
  <si>
    <t>ALOSBİTM/ALİAĞA YALI (FİDER-8)/TR-46 / 35-17-M00046</t>
  </si>
  <si>
    <t>CAS-11293709-C5LWY7</t>
  </si>
  <si>
    <t>KEMALPAŞATM/ARMUTLU-1/ARMUTLU İM/BAĞYURDU/ÖREN KÖK/ÖREN ŞEHİR/ÖREN ŞEHİR/TR2/FDD/ÖREN TR-2 / 35-27-L00217</t>
  </si>
  <si>
    <t>CAS-11287482-5N60KC</t>
  </si>
  <si>
    <t>KEMALPAŞATM/ARMUTLU-1/ARMUTLU İM/KIZILCA////A.KIZILCA TR1//AŞAĞI KIZILCA TR-1 / 35-27-L00045</t>
  </si>
  <si>
    <t>CAS-11287469-YRXDBQ</t>
  </si>
  <si>
    <t>KEMALPAŞATM/KEMALPAŞA -2//////KEMALPAŞA TR 13/FDE/TR-13 / 35-27-M00013</t>
  </si>
  <si>
    <t>CAS-11284566-J79LCX</t>
  </si>
  <si>
    <t>KEMALPAŞATM/ARMUTLU-1/ARMUTLU İM/BAĞYURDU/BAĞYURDU KÖK/SARILAR/SARILAR/TR2/FDA/SARILAR KÖYÜ TR-2 / 35-27-L00264</t>
  </si>
  <si>
    <t>CAS-11283839-MCNLTV</t>
  </si>
  <si>
    <t>KEMALPAŞATM/IŞIKLAR-1///AHMET YAR KÖK/ERZE/ERZE/ALİ ÖZ ŞAHİN//ALİ ÖZŞAHİNLER TR / 35-27-M00107</t>
  </si>
  <si>
    <t>CAS-11283777-D1KCLC</t>
  </si>
  <si>
    <t>KEMALPAŞATM/ARMUTLU-1/ARMUTLU İM/ARMUTLU////DM02/TR34/FDA/DM-02/TR-34 (YATIRIM REZERVE) / 35-27-L00347</t>
  </si>
  <si>
    <t>CAS-11272284-MJKDTT</t>
  </si>
  <si>
    <t>KEMALPAŞATM/KEMALPAŞA -2//////KEMALPAŞA TR33//TR-33 / 35-27-M00033</t>
  </si>
  <si>
    <t>CAS-11263106-R25NQL</t>
  </si>
  <si>
    <t>KEMALPAŞATM/KEMALPAŞA -1///TAŞLIYOL KÖK/////TAŞLIYOL KÖK / 35-27-M00495</t>
  </si>
  <si>
    <t>CAS-11259439-JBB4LT</t>
  </si>
  <si>
    <t>KEMALPAŞATM/ARMUTLU-1/ARMUTLU İM//MOD5/TANBOĞA/TANBOĞA///ARMUTLU İM / 35-27-A00001</t>
  </si>
  <si>
    <t>CAS-11259410-SFYLT2</t>
  </si>
  <si>
    <t>KEMALPAŞATM/KEMALPAŞA -2//////KEMALPAŞA TR6//TR-6 / 35-27-M00006</t>
  </si>
  <si>
    <t>CAS-11255497-C7CXV4</t>
  </si>
  <si>
    <t>CAS-11252923-01FZXW</t>
  </si>
  <si>
    <t>KEMALPAŞATM/ARMUTLU-1/ARMUTLU İM/ARMUTLU////TR2//ARMUTLU TOPRAK SULAMA TR-2 ÖZEL / 35-27-L00172Ö</t>
  </si>
  <si>
    <t>CAS-11250484-76B4WR</t>
  </si>
  <si>
    <t>CAS-11249707-5SPW0C</t>
  </si>
  <si>
    <t>CAS-11242434-YFS59P</t>
  </si>
  <si>
    <t>KEMALPAŞATM/ARMUTLU-1/ARMUTLU İM/EURO/TEKNOPET/SULAMALAR/SULAMALAR/TR22//TR-22 / 35-27-M00022</t>
  </si>
  <si>
    <t>CAS-11237366-C9PSFJ</t>
  </si>
  <si>
    <t>KEMALPAŞATM/KEMALPAŞA -2//////KEMALPAŞA TR55//TR-55 / 35-27-M00055</t>
  </si>
  <si>
    <t>CAS-11236403-6QH9S2</t>
  </si>
  <si>
    <t>KEMALPAŞATM/ARMUTLU-1/ARMUTLU İM/KIZILCA////ARMUTLU TR6//ARMUTLU TR-6 / 35-27-L00006</t>
  </si>
  <si>
    <t>CAS-11236103-08JM7N</t>
  </si>
  <si>
    <t>BAĞYURDUTM////HALİLBEYLİ DM/İLHAN ADAŞ/İLHAN ADAŞ///İLHAN ÇİFTÇİ ÖZEL TR / 35-27-M00083Ö</t>
  </si>
  <si>
    <t>CAS-11222109-2GC5NM</t>
  </si>
  <si>
    <t>KEMALPAŞATM/ARMUTLU-1/ARMUTLU İM/KIZILCA////ARMUTLU TR6/FDA/ARMUTLU TR-6 / 35-27-L00006</t>
  </si>
  <si>
    <t>CAS-11218343-6ZQZST</t>
  </si>
  <si>
    <t>KEMALPAŞATM/ARMUTLU-1/ARMUTLU İM/EURO/TEKNOPET/SULAMALAR/SULAMALAR/TR22/FDA/TR-22 / 35-27-M00022</t>
  </si>
  <si>
    <t>CAS-11207933-FL9FD3</t>
  </si>
  <si>
    <t>KEMALPAŞATM/KEMALPAŞA -2//////KEMALPAŞA TR42//TR-42 / 35-27-M00042</t>
  </si>
  <si>
    <t>CAS-11207400-PGPWVY</t>
  </si>
  <si>
    <t>CAS-11199437-64YMZ3</t>
  </si>
  <si>
    <t>KEMALPAŞATM/ARMUTLU-1/ARMUTLU İM/ARMUTLU////TR2//TR-2 / 35-27-M00002</t>
  </si>
  <si>
    <t>CAS-11196388-HXQC91</t>
  </si>
  <si>
    <t>BAĞYURDUTM////HALİLBEYLİ DM/KÖYLER/KÖYLER/HAMZABABA TR1//TR-1 / 35-27-M00001</t>
  </si>
  <si>
    <t>CAS-11189950-SWMY2N</t>
  </si>
  <si>
    <t>KEMALPAŞATM/KEMALPAŞA -2//////KEMALPAŞA TR48//TR-48 / 35-27-M00048</t>
  </si>
  <si>
    <t>CAS-11183625-225CVZ</t>
  </si>
  <si>
    <t>KEMALPAŞATM/ARMUTLU-1/ARMUTLU İM/KIZILCA////YUKARI KIZILCA TR1//TR-1 / 35-27-M00001</t>
  </si>
  <si>
    <t>CAS-11183552-ZF8PD4</t>
  </si>
  <si>
    <t>KEMALPAŞATM/ARMUTLU-1/ARMUTLU İM/ARMUTLU////TR37/FDC/TR-37 / 35-27-M00037</t>
  </si>
  <si>
    <t>CAS-11182321-QRHJ30</t>
  </si>
  <si>
    <t>KEMALPAŞATM/YENMİŞ///YENMİŞ KÖK/DSİ/DSİ/ÇAMBEL TR1/FDA/TR-1 / 35-27-M00001</t>
  </si>
  <si>
    <t>CAS-11181436-KRMWVV</t>
  </si>
  <si>
    <t>KEMALPAŞATM/KEMALPAŞA -2//////KEMALPAŞA TR41//TR-41 / 35-27-M00041</t>
  </si>
  <si>
    <t>CAS-11174283-75MXX4</t>
  </si>
  <si>
    <t>CAS-11174119-J6V3FP</t>
  </si>
  <si>
    <t>CAS-11173030-N853NX</t>
  </si>
  <si>
    <t>KEMALPAŞATM/KEMALPAŞA -2//////KEMALPAŞA TR21//TR-21 / 35-27-M00021</t>
  </si>
  <si>
    <t>CAS-11172906-G8WRY7</t>
  </si>
  <si>
    <t>CAS-11170454-F4LQFL</t>
  </si>
  <si>
    <t>KEMALPAŞATM/ARMUTLU-1/ARMUTLU İM/ARMUTLU////TR28/FDG/TR-28 / 35-27-M00028</t>
  </si>
  <si>
    <t>CAS-11168396-1HRMZP</t>
  </si>
  <si>
    <t>KEMALPAŞATM/ARMUTLU-1/ARMUTLU İM/SANAYİ////TR17//TR-17 / 35-27-M00017</t>
  </si>
  <si>
    <t>CAS-11163781-2VH2W4</t>
  </si>
  <si>
    <t>CAS-11155241-3MGWYF</t>
  </si>
  <si>
    <t>BAĞYURDUTM////HALİLBEYLİ DM/HALİLBEYLİ/HALİLBEYLİ///HALİLBEYLİ DM / 35-27-M00620</t>
  </si>
  <si>
    <t>CAS-11154093-RXW7QM</t>
  </si>
  <si>
    <t>KEMALPAŞATM/ARMUTLU-1/ARMUTLU İM/BAĞYURDU/ÖREN KÖK/ÖREN ŞEHİR/ÖREN ŞEHİR/TR3//TR-3 / 35-27-M00003</t>
  </si>
  <si>
    <t>CAS-11144998-0VX1CG</t>
  </si>
  <si>
    <t>KEMALPAŞATM/KEMALPAŞA -2//////KEMALPAŞA TR24//TR-24 / 35-27-M00024</t>
  </si>
  <si>
    <t>CAS-11143746-ZN6KS2</t>
  </si>
  <si>
    <t>KEMALPAŞATM/IŞIKLAR-2///ULUCAK DM/ULUCAK/ULUCAK/TR3/FDA/TR-3 / 35-27-M00003</t>
  </si>
  <si>
    <t>CAS-11133094-TP7LL9</t>
  </si>
  <si>
    <t>KEMALPAŞATM/ARMUTLU-1/ARMUTLU İM/BAĞYURDU/ÖREN KÖK/ÖREN ŞEHİR/ÖREN ŞEHİR/TR2/FDA/TR-2 / 35-27-M00002</t>
  </si>
  <si>
    <t>CAS-11128287-0ZKMK6</t>
  </si>
  <si>
    <t>KEMALPAŞATM/ARMUTLU-1/ARMUTLU İM/ARMUTLU////FDC//TR-23 / 35-27-M00023</t>
  </si>
  <si>
    <t>CAS-11126897-XFJSFW</t>
  </si>
  <si>
    <t>KEMALPAŞATM/ARMUTLU-1/ARMUTLU İM/BAĞYURDU//BAĞYURDU/BAĞYURDU/TR11/FDC/TR-11 ( RAMAZAN IŞIK SULAMA GRUBU ) / 35-27-M00011</t>
  </si>
  <si>
    <t>CAS-11126740-82PWRX</t>
  </si>
  <si>
    <t>KEMALPAŞATM/KEMALPAŞA -2//////KEMALPAŞA TR20/FDD/TR-20 / 35-27-M00020</t>
  </si>
  <si>
    <t>CAS-11126514-MVSV42</t>
  </si>
  <si>
    <t>CAS-11118403-TG0N38</t>
  </si>
  <si>
    <t>KEMALPAŞATM/KEMALPAŞA -2//////KEMALPAŞA TR20/FDB/TR-20 / 35-27-M00020</t>
  </si>
  <si>
    <t>CAS-11101523-TWY22H</t>
  </si>
  <si>
    <t>KEMALPAŞATM/ARMUTLU-1/ARMUTLU İM/BAĞYURDU//BAĞYURDU/BAĞYURDU/DM1/8 //BAĞYURDU DM-1/8 / 35-27-L00249</t>
  </si>
  <si>
    <t>CAS-11089424-8LZMN1</t>
  </si>
  <si>
    <t>CAS-11088225-SZ7JSW</t>
  </si>
  <si>
    <t>KEMALPAŞATM/IŞIKLAR-2///ULUCAK DM/ULUCAK/ULUCAK/DM1/8/FDD/ULUCAK DM-1/8 / 35-27-M00339</t>
  </si>
  <si>
    <t>CAS-11087612-J25YH9</t>
  </si>
  <si>
    <t>KEMALPAŞATM/IŞIKLAR-2///ULUCAK DM/ULUCAK /ULUCAK /DM2/12//ULUCAK DM-2/12 / 35-27-M00320</t>
  </si>
  <si>
    <t>CAS-11085885-QW5SD3</t>
  </si>
  <si>
    <t>BAĞYURDUTM////LEZİTA DM/AYDINLAR /AYDINLAR ///LEZİTA DM (YATIRIM REZERVE) / 35-27-M00950</t>
  </si>
  <si>
    <t>CAS-11078736-1KGFLF</t>
  </si>
  <si>
    <t>BAĞYURDUTM////LEZİTA DM/////LEZİTA DM (YATIRIM REZERVE) / 35-27-M00950</t>
  </si>
  <si>
    <t>CAS-11068744-R9V4QH</t>
  </si>
  <si>
    <t>KEMALPAŞATM/ARMUTLU-1/ARMUTLU İM/ARMUTLU////TR28/FDD/TR-28 / 35-27-M00028</t>
  </si>
  <si>
    <t>CAS-11067952-NPFZ0S</t>
  </si>
  <si>
    <t>BAĞYURDUTM////LEZİTA DM/AYDINLAR/AYDINLAR///KARMEZ DM / 35-27-M00657</t>
  </si>
  <si>
    <t>CAS-11067232-M7L3XT</t>
  </si>
  <si>
    <t>KEMALPAŞATM/KEMALPAŞA -2//////KEMALPAŞA TR23/FDD/TR-23 / 35-27-M00023</t>
  </si>
  <si>
    <t>CAS-11061607-17DJLY</t>
  </si>
  <si>
    <t>KEMALPAŞATM/KEMALPAŞA -2//////KEMALPAŞA TR28/FDA/TR-28 / 35-27-M00028</t>
  </si>
  <si>
    <t>CAS-11059582-LRS8HG</t>
  </si>
  <si>
    <t>KEMALPAŞATM/IŞIKLAR-2///ULUCAK DM/ULUCAK/ULUCAK/DM2//ULUCAK DM / 35-27-M00792</t>
  </si>
  <si>
    <t>CAS-11057529-TVYY4L</t>
  </si>
  <si>
    <t>KEMALPAŞATM/KEMALPAŞA -2////KEMALPAŞA TR32/KEMALPAŞA TR32///TR-32 / 35-27-M00032</t>
  </si>
  <si>
    <t>CAS-11055930-H02JCS</t>
  </si>
  <si>
    <t>KEMALPAŞATM/ARMUTLU-1/ARMUTLU İM/KIZILCA////ARMUTLU TR6//TR-6 / 35-27-M00006</t>
  </si>
  <si>
    <t>CAS-11046762-908NLT</t>
  </si>
  <si>
    <t>KEMALPAŞATM/ARMUTLU-1/ARMUTLU İM/ÇUKURBAĞ////ÖRNEKKÖY TR1//TR-1 / 35-27-M00001</t>
  </si>
  <si>
    <t>CAS-11046747-RBCQST</t>
  </si>
  <si>
    <t>KEMALPAŞATM/ARMUTLU-1/ARMUTLU İM/BAĞYURDU/ÖREN KÖK/ÖREN ŞEHİR/ÖREN ŞEHİR/TR3/FDA/TR-23 / 35-27-M00023</t>
  </si>
  <si>
    <t>CAS-11046105-1VSLCT</t>
  </si>
  <si>
    <t>KEMALPAŞATM/ARMUTLU-1/ARMUTLU İM/BAĞYURDU/ÖREN KÖK/ÖREN ŞEHİR/ÖREN ŞEHİR/TR3/FDB/TR-3 / 35-27-M00003</t>
  </si>
  <si>
    <t>CAS-11045832-05SPL8</t>
  </si>
  <si>
    <t>CAS-11045510-3PNK3Z</t>
  </si>
  <si>
    <t>ASLANLARTM/DAĞKIZILCA-2//////DEREKÖY TR1//TR-1 / 35-27-M00001</t>
  </si>
  <si>
    <t>CAS-11044548-WQ38P7</t>
  </si>
  <si>
    <t>CAS-11043644-TNTB6H</t>
  </si>
  <si>
    <t>KEMALPAŞATM/KEMALPAŞA -2//////KEMALPAŞA TR1//TR-1 / 35-27-M00001</t>
  </si>
  <si>
    <t>CAS-11043074-P8FYG6</t>
  </si>
  <si>
    <t>CAS-11042532-3SL42M</t>
  </si>
  <si>
    <t>CAS-11040355-KFWG7X</t>
  </si>
  <si>
    <t>KEMALPAŞATM/ARMUTLU-1/ARMUTLU İM/KIZILCA ////ARMUTLU TR6//TR-6 / 35-27-M00006</t>
  </si>
  <si>
    <t>CAS-11040339-HC7HDZ</t>
  </si>
  <si>
    <t>KEMALPAŞATM/ARMUTLU-1/ARMUTLU İM/ARMUTLU////ARMUTLU TR34//TR-34 / 35-27-M00034</t>
  </si>
  <si>
    <t>CAS-11040311-PC56MQ</t>
  </si>
  <si>
    <t>KEMALPAŞATM/ARMUTLU-1/ARMUTLU İM/KIZILCA //////ARMUTLU İM / 35-27-A00001</t>
  </si>
  <si>
    <t>CAS-11039345-1PPL9Y</t>
  </si>
  <si>
    <t>KEMALPAŞATM/KEMALPAŞA -2//////KEMALPAŞA TR20/FDE/TR-20 / 35-27-M00020</t>
  </si>
  <si>
    <t>CAS-11039109-LGDFGR</t>
  </si>
  <si>
    <t>KEMALPAŞATM/ARMUTLU-1/ARMUTLU İM/KIZILCA ////ARMUTLU TR6/FDA/TR-6 / 35-27-M00006</t>
  </si>
  <si>
    <t>CAS-11036119-N7L2ZQ</t>
  </si>
  <si>
    <t>KEMALPAŞATM/YENMİŞ///YENMİŞ KÖK/SİPİL/SİPİL///BEŞPINARLAR KÖYÜ TR1 / 35-27-M00413</t>
  </si>
  <si>
    <t>CAS-11032922-NJLP6J</t>
  </si>
  <si>
    <t>CAS-11032338-14Y8KS</t>
  </si>
  <si>
    <t>KEMALPAŞATM/ARMUTLU-1/ARMUTLU İM/ÇUKURBAĞ////ÇİNİLİKÖYTR1//ARMUTLU İM / 35-27-A00001</t>
  </si>
  <si>
    <t>CAS-11031618-DNB3YJ</t>
  </si>
  <si>
    <t>CAS-11019326-HRF0KD</t>
  </si>
  <si>
    <t>KEMALPAŞATM/KEMALPAŞA -2//////KEMALPAŞA 21/FDA/TR-21 / 35-27-M00021</t>
  </si>
  <si>
    <t>CAS-11019199-109GK8</t>
  </si>
  <si>
    <t>KEMALPAŞATM/YENMİŞ///YENMİŞ KÖK/SİPİL/SİPİL///SPİL DAĞI MİLLİ PARKI ÖZEL TR / 35-27-M00417Ö</t>
  </si>
  <si>
    <t>CAS-11016901-PBYQ5N</t>
  </si>
  <si>
    <t>KEMALPAŞATM/ARMUTLU-1/ARMUTLU İM/KIZILCA ////YUKARI KIZILCA TR4//TR-4 / 35-27-M00004</t>
  </si>
  <si>
    <t>CAS-11295036-N7F184</t>
  </si>
  <si>
    <t>DM-2/16 / 35-29-M00097/B/DM-2/16 / 35-29-M00097</t>
  </si>
  <si>
    <t>CAS-11294286-K3SGVP</t>
  </si>
  <si>
    <t>ERGÜN AS SULAMA GRUBU / 35-29-L00296/C/ERGÜN AS SULAMA GRUBU / 35-29-L00296</t>
  </si>
  <si>
    <t>CAS-11293667-Z1WRVP</t>
  </si>
  <si>
    <t>ÇİNİYERİ TR-2 / 35-29-L00294/A/ÇİNİYERİ TR-2 / 35-29-L00294</t>
  </si>
  <si>
    <t>CAS-11292998-3XXNH7</t>
  </si>
  <si>
    <t>KARATEKKE TR-1 / 35-29-L00142/B/KARATEKKE TR-1 / 35-29-L00142</t>
  </si>
  <si>
    <t>CAS-11292598-ZRRH26</t>
  </si>
  <si>
    <t>CAS-11292552-V2B1PL</t>
  </si>
  <si>
    <t>SÜLEYMAN KÖSEOĞLU SULAMA GRUBU / 35-29-M00364/C/SÜLEYMAN KÖSEOĞLU SULAMA GRUBU / 35-29-M00364</t>
  </si>
  <si>
    <t>CAS-11292416-ZNFRKD</t>
  </si>
  <si>
    <t>MAHMUTLAR TR-2 / 35-29-L00119/A/MAHMUTLAR TR-2 / 35-29-L00119</t>
  </si>
  <si>
    <t>CAS-11292204-1WRTN8</t>
  </si>
  <si>
    <t>ÇAYIRLI TR-1 / 35-29-L00206/C/ÇAYIRLI TR-1 / 35-29-L00206</t>
  </si>
  <si>
    <t>CAS-11291732-YX282B</t>
  </si>
  <si>
    <t>CAS-11291714-X2QD6Z</t>
  </si>
  <si>
    <t>HASAN ATİK SULAMA GRUBU / 35-29-L00183/B/HASAN ATİK SULAMA GRUBU / 35-29-L00183</t>
  </si>
  <si>
    <t>CAS-11291286-634JZQ</t>
  </si>
  <si>
    <t>HASAN KÜÇÜK SULAMA GRUBU / 35-29-L00298/A/HASAN KÜÇÜK SULAMA GRUBU / 35-29-L00298</t>
  </si>
  <si>
    <t>CAS-11291239-FDNB8Z</t>
  </si>
  <si>
    <t>KÜRDÜLLÜ TR-1 / 35-29-L00458/A/KÜRDÜLLÜ TR-1 / 35-29-L00458</t>
  </si>
  <si>
    <t>CAS-11291170-B84HQ2</t>
  </si>
  <si>
    <t>AKÇAŞEHİR TR-1 / 35-29-L00173/A/AKÇAŞEHİR TR-1 / 35-29-L00173</t>
  </si>
  <si>
    <t>CAS-11290719-5CF1SZ</t>
  </si>
  <si>
    <t>GÖKÇEN TR-5 / 35-29-L00543/B/GÖKÇEN TR-5 / 35-29-L00543</t>
  </si>
  <si>
    <t>CAS-11290233-GLMPRM</t>
  </si>
  <si>
    <t>BOYNUYOĞUN TR-1 / 35-29-L00341/A/BOYNUYOĞUN TR-1 / 35-29-L00341</t>
  </si>
  <si>
    <t>CAS-11290108-WT38R7</t>
  </si>
  <si>
    <t>DOYRANLI TR-2 / 35-29-L00373/A/DOYRANLI TR-2 / 35-29-L00373</t>
  </si>
  <si>
    <t>CAS-11290094-L5J9QZ</t>
  </si>
  <si>
    <t>AHMET ONDUK SULAMA GRUBU / 35-29-M00318/B/AHMET ONDUK SULAMA GRUBU / 35-29-M00318</t>
  </si>
  <si>
    <t>CAS-11289688-K8DDW0</t>
  </si>
  <si>
    <t>DERELİ TR-1 / 35-29-L00461/C/DERELİ TR-1 / 35-29-L00461</t>
  </si>
  <si>
    <t>CAS-11289161-B1Z955</t>
  </si>
  <si>
    <t>KÜRDÜLLÜ EKİNLİK TR-1 / 35-29-L00459/A/KÜRDÜLLÜ EKİNLİK TR-1 / 35-29-L00459</t>
  </si>
  <si>
    <t>CAS-11287926-9M74Z9</t>
  </si>
  <si>
    <t>BÜYÜKKALE ORTAOKUL TR-4 / 35-29-L00664/A/BÜYÜKKALE ORTAOKUL TR-4 / 35-29-L00664</t>
  </si>
  <si>
    <t>CAS-11287690-SL99RD</t>
  </si>
  <si>
    <t>GÖKÇEN DM 1-2/2 / 35-29-L00060/A/GÖKÇEN DM 1-2/2 / 35-29-L00060</t>
  </si>
  <si>
    <t>CAS-11286478-13JK5M</t>
  </si>
  <si>
    <t>EROL USLU SULAMA GRUBU / 35-29-M00156/A/EROL USLU SULAMA GRUBU / 35-29-M00156</t>
  </si>
  <si>
    <t>CAS-11286312-FJZC70</t>
  </si>
  <si>
    <t>DİBEKÇİ TR-1 / 35-29-L00328/B/DİBEKÇİ TR-1 / 35-29-L00328</t>
  </si>
  <si>
    <t>CAS-11285561-51TTBG</t>
  </si>
  <si>
    <t>RASİM ALINIR SULAMA GRUBU / 35-29-L00473/A/RASİM ALINIR SULAMA GRUBU / 35-29-L00473</t>
  </si>
  <si>
    <t>CAS-11285466-ML6HPZ</t>
  </si>
  <si>
    <t>HALİM İNMEZ SULAMA GRUBU / 35-29-L00231/C/HALİM İNMEZ SULAMA GRUBU / 35-29-L00231</t>
  </si>
  <si>
    <t>CAS-11285109-87KKP6</t>
  </si>
  <si>
    <t>CAS-11284942-B4NYHY</t>
  </si>
  <si>
    <t>ÇİNİYERİ TR-2 / 35-29-L00294/B/ÇİNİYERİ TR-2 / 35-29-L00294</t>
  </si>
  <si>
    <t>CAS-11284791-WB62HW</t>
  </si>
  <si>
    <t>BÜYÜKKEMERDERE KABAKLI TR-1 / 35-29-L00301/A/BÜYÜKKEMERDERE KABAKLI TR-1 / 35-29-L00301</t>
  </si>
  <si>
    <t>CAS-11284293-9F0V9X</t>
  </si>
  <si>
    <t>HASAN ATİK SULAMA GRUBU / 35-29-L00183/A/HASAN ATİK SULAMA GRUBU / 35-29-L00183</t>
  </si>
  <si>
    <t>CAS-11283775-XW1ZMY</t>
  </si>
  <si>
    <t>DAĞDERE TR-1 / 35-29-L00320/C/DAĞDERE TR-1 / 35-29-L00320</t>
  </si>
  <si>
    <t>CAS-11283760-Y90Y59</t>
  </si>
  <si>
    <t>OSMANCIK TR-1 / 35-29-L00514/A/OSMANCIK TR-1 / 35-29-L00514</t>
  </si>
  <si>
    <t>CAS-11283757-BZ2NJF</t>
  </si>
  <si>
    <t>CAS-11283723-724WPH</t>
  </si>
  <si>
    <t>BOYNUYOĞUN TR-1 / 35-29-L00341/C/BOYNUYOĞUN TR-1 / 35-29-L00341</t>
  </si>
  <si>
    <t>CAS-11283688-2KLYRX</t>
  </si>
  <si>
    <t>DERELİ TR-1 / 35-29-L00461/B/DERELİ TR-1 / 35-29-L00461</t>
  </si>
  <si>
    <t>CAS-11283684-1C5XFG</t>
  </si>
  <si>
    <t>CAS-11272246-6B6SPN</t>
  </si>
  <si>
    <t>SARILAR TR-1 / 35-29-L00475/A/SARILAR TR-1 / 35-29-L00475</t>
  </si>
  <si>
    <t>CAS-11267084-DTFN6W</t>
  </si>
  <si>
    <t>TİRE TR-17 / 35-29-L00017/A/TİRE TR-17 / 35-29-L00017</t>
  </si>
  <si>
    <t>CAS-11266858-TD83M7</t>
  </si>
  <si>
    <t>DM-1/46 / 35-29-M00046/B/DM-1/46 / 35-29-M00046</t>
  </si>
  <si>
    <t>CAS-11261672-CVCLXZ</t>
  </si>
  <si>
    <t>GÖKÇEN DM 1-2/3 / 35-29-L00061/A/GÖKÇEN DM 1-2/3 / 35-29-L00061</t>
  </si>
  <si>
    <t>CAS-11259107-PJ3F23</t>
  </si>
  <si>
    <t>CAS-11253844-JG5VQ7</t>
  </si>
  <si>
    <t>KÜÇÜKBURUN TR-1 / 35-29-L00325/C/KÜÇÜKBURUN TR-1 / 35-29-L00325</t>
  </si>
  <si>
    <t>CAS-11252913-X3S9XY</t>
  </si>
  <si>
    <t>ÇOBANKÖY TR-2 / 35-29-L00508/C/ÇOBANKÖY TR-2 / 35-29-L00508</t>
  </si>
  <si>
    <t>CAS-11250218-78J73Q</t>
  </si>
  <si>
    <t>SOMAK TR-1 / 35-29-L00316/A/SOMAK TR-1 / 35-29-L00316</t>
  </si>
  <si>
    <t>CAS-11248468-NTHFH9</t>
  </si>
  <si>
    <t>BÜYÜKKEMERDERE KABAKLI TR-1 / 35-29-L00301/B/BÜYÜKKEMERDERE KABAKLI TR-1 / 35-29-L00301</t>
  </si>
  <si>
    <t>CAS-11244383-XKJDH6</t>
  </si>
  <si>
    <t>MEHMET ÖZTÜRK ÖZEL TR / 35-15-L00853Ö/C/MEHMET ÖZTÜRK ÖZEL TR / 35-15-L00853Ö</t>
  </si>
  <si>
    <t>CAS-11243371-15YTC8</t>
  </si>
  <si>
    <t>TİRE TR-2 / 35-29-L00002/B/TİRE TR-2 / 35-29-L00002</t>
  </si>
  <si>
    <t>CAS-11243265-RSNQLM</t>
  </si>
  <si>
    <t>DEREBAŞI TR-14 / 35-29-L00252/A/DEREBAŞI TR-14 / 35-29-L00252</t>
  </si>
  <si>
    <t>CAS-11243016-QQ12H9</t>
  </si>
  <si>
    <t>DM-1/50 / 35-29-M00050/A/DM-1/50 / 35-29-M00050</t>
  </si>
  <si>
    <t>CAS-11242914-98YHQP</t>
  </si>
  <si>
    <t>DM-1/81 / 35-29-M00081/C/DM-1/81 / 35-29-M00081</t>
  </si>
  <si>
    <t>CAS-11235665-QBHX06</t>
  </si>
  <si>
    <t>DM-2/1 / 35-29-M00092/C/DM-2/1 / 35-29-M00092</t>
  </si>
  <si>
    <t>CAS-11230790-VV0N02</t>
  </si>
  <si>
    <t>DM-1/40 / 35-29-M00040/B/DM-1/40 / 35-29-M00040</t>
  </si>
  <si>
    <t>CAS-11227085-FNQ8VT</t>
  </si>
  <si>
    <t>KÜÇÜKKALE TR-1 / 35-29-L00651/A/KÜÇÜKKALE TR-1 / 35-29-L00651</t>
  </si>
  <si>
    <t>CAS-11223177-27YM7D</t>
  </si>
  <si>
    <t>OSMANCIK KOCABAĞLAR TR-1 / 35-29-L00515/B/OSMANCIK KOCABAĞLAR TR-1 / 35-29-L00515</t>
  </si>
  <si>
    <t>CAS-11218313-2NJB28</t>
  </si>
  <si>
    <t>VELİ KARASOY VE ARK.ÖZEL / 35-29-M00233Ö/A/VELİ KARASOY VE ARK.ÖZEL / 35-29-M00233Ö</t>
  </si>
  <si>
    <t>CAS-11208851-XZSB79</t>
  </si>
  <si>
    <t>ABALIOĞLU TR-3 ÖZEL / 35-29-M00174Ö/C/ABALIOĞLU TR-3 ÖZEL / 35-29-M00174Ö</t>
  </si>
  <si>
    <t>CAS-11204625-7H7L04</t>
  </si>
  <si>
    <t>MUSALAR TR-1 / 35-29-L00322/A/MUSALAR TR-1 / 35-29-L00322</t>
  </si>
  <si>
    <t>CAS-11201794-XK4GLH</t>
  </si>
  <si>
    <t>KARATEKKE TR-2 / 35-29-L00143/C/KARATEKKE TR-2 / 35-29-L00143</t>
  </si>
  <si>
    <t>CAS-11200073-B0ZQYD</t>
  </si>
  <si>
    <t>AKKOYUNLU TR-2 / 35-29-L00270/A/AKKOYUNLU TR-2 / 35-29-L00270</t>
  </si>
  <si>
    <t>CAS-11198099-3ZT0F7</t>
  </si>
  <si>
    <t>KIZILCAAVLU TR-4 / 35-29-L00574/C/KIZILCAAVLU TR-4 / 35-29-L00574</t>
  </si>
  <si>
    <t>CAS-11194794-619BN1</t>
  </si>
  <si>
    <t>DM-1/55 / 35-29-M00055/B/DM-1/55 / 35-29-M00055</t>
  </si>
  <si>
    <t>CAS-11172389-4CCDBM</t>
  </si>
  <si>
    <t>DM-1/42 / 35-29-M00042/A/DM-1/42 / 35-29-M00042</t>
  </si>
  <si>
    <t>CAS-11166504-WRG3V1</t>
  </si>
  <si>
    <t>KÜÇÜKKALE TR-1 / 35-29-L00651/C/KÜÇÜKKALE TR-1 / 35-29-L00651</t>
  </si>
  <si>
    <t>CAS-11163842-PS328D</t>
  </si>
  <si>
    <t>CAS-11155456-S145ZH</t>
  </si>
  <si>
    <t>IŞIKLI TR-1 / 35-29-L00244/A/IŞIKLI TR-1 / 35-29-L00244</t>
  </si>
  <si>
    <t>CAS-11151979-PQH772</t>
  </si>
  <si>
    <t>SARILAR TR-1 / 35-29-L00475/B/SARILAR TR-1 / 35-29-L00475</t>
  </si>
  <si>
    <t>CAS-11148859-7D2F6N</t>
  </si>
  <si>
    <t>HASANÇAVUŞLAR TR-1 / 35-29-L00686/A/HASANÇAVUŞLAR TR-1 / 35-29-L00686</t>
  </si>
  <si>
    <t>CAS-11141697-VVGTC1</t>
  </si>
  <si>
    <t>HASANÇAVUŞLAR TR-1 / 35-29-L00686/B/HASANÇAVUŞLAR TR-1 / 35-29-L00686</t>
  </si>
  <si>
    <t>CAS-11126823-FGRKLT</t>
  </si>
  <si>
    <t>ÖMER ÖZGÜR SULAMA GRUBU / 35-29-M00365/A/ÖMER ÖZGÜR SULAMA GRUBU / 35-29-M00365</t>
  </si>
  <si>
    <t>CAS-11122766-7MXH5B</t>
  </si>
  <si>
    <t>PEŞREFLİ TR-1 / 35-29-L00450/C/PEŞREFLİ TR-1 / 35-29-L00450</t>
  </si>
  <si>
    <t>CAS-11119998-CVCW0X</t>
  </si>
  <si>
    <t>DM-1/33 / 35-29-M00033/A/DM-1/33 / 35-29-M00033</t>
  </si>
  <si>
    <t>CAS-11109090-Z4MTTT</t>
  </si>
  <si>
    <t>BOYNUYOĞUN TR-2 / 35-29-L00337/A/BOYNUYOĞUN TR-2 / 35-29-L00337</t>
  </si>
  <si>
    <t>CAS-11108252-WKR1T1</t>
  </si>
  <si>
    <t>BÜYÜKKEMERDERE KABAKLI TR-1 / 35-29-L00301/C/BÜYÜKKEMERDERE KABAKLI TR-1 / 35-29-L00301</t>
  </si>
  <si>
    <t>CAS-11106351-9GPZ3G</t>
  </si>
  <si>
    <t>ORTAKÖY KAYALI TR-2 / 35-29-L00225/A/ORTAKÖY KAYALI TR-2 / 35-29-L00225</t>
  </si>
  <si>
    <t>CAS-11105751-BGNYFS</t>
  </si>
  <si>
    <t>CAS-11104952-DB8RC7</t>
  </si>
  <si>
    <t>KÜÇÜKBURUN TR-1 / 35-29-L00325/A/KÜÇÜKBURUN TR-1 / 35-29-L00325</t>
  </si>
  <si>
    <t>CAS-11104469-FQCS5S</t>
  </si>
  <si>
    <t>ÖMER ÖZGÜR SULAMA GRUBU / 35-29-M00365/C/ÖMER ÖZGÜR SULAMA GRUBU / 35-29-M00365</t>
  </si>
  <si>
    <t>CAS-11103168-B7949L</t>
  </si>
  <si>
    <t>CAS-11101611-5H8V2Q</t>
  </si>
  <si>
    <t>TİRE TR-6 / 35-29-L00006/A/TİRE TR-6 / 35-29-L00006</t>
  </si>
  <si>
    <t>CAS-11101578-YSF2WY</t>
  </si>
  <si>
    <t>CAS-11100375-01ZGW0</t>
  </si>
  <si>
    <t>CAS-11098063-TRVCZ2</t>
  </si>
  <si>
    <t>ÖMER ÖZGÜR SULAMA GRUBU / 35-29-M00365/B/ÖMER ÖZGÜR SULAMA GRUBU / 35-29-M00365</t>
  </si>
  <si>
    <t>CAS-11094909-2YTVMD</t>
  </si>
  <si>
    <t>DM-1/53 / 35-29-M00053/C/DM-1/53 / 35-29-M00053</t>
  </si>
  <si>
    <t>CAS-11094629-78SD4N</t>
  </si>
  <si>
    <t>IŞIKLI TR-2 / 35-29-L00246/C/IŞIKLI TR-2 / 35-29-L00246</t>
  </si>
  <si>
    <t>CAS-11083564-ND458C</t>
  </si>
  <si>
    <t>CAS-11081814-4V7804</t>
  </si>
  <si>
    <t>BÜYÜKKEMERDERE TR-2 / 35-29-L00302/B/BÜYÜKKEMERDERE TR-2 / 35-29-L00302</t>
  </si>
  <si>
    <t>CAS-11081492-4RV06D</t>
  </si>
  <si>
    <t>HASAN TEKİN SULAMA GRUBU / 35-29-M00358/A/HASAN TEKİN SULAMA GRUBU / 35-29-M00358</t>
  </si>
  <si>
    <t>CAS-11075711-Y8WQ14</t>
  </si>
  <si>
    <t>RASİM ALINIR SULAMA GRUBU / 35-29-L00473/C/RASİM ALINIR SULAMA GRUBU / 35-29-L00473</t>
  </si>
  <si>
    <t>CAS-11066149-LYLHVW</t>
  </si>
  <si>
    <t>ÇERİKÖZÜ YAYLA TR-2 / 35-29-L00327/C/ÇERİKÖZÜ YAYLA TR-2 / 35-29-L00327</t>
  </si>
  <si>
    <t>CAS-11061342-WV63NV</t>
  </si>
  <si>
    <t>İSMAİL ÖZGEN SULAMA GRUBU / 35-29-M00327/B/İSMAİL ÖZGEN SULAMA GRUBU / 35-29-M00327</t>
  </si>
  <si>
    <t>CAS-11046713-TBMMMB</t>
  </si>
  <si>
    <t>DM-1/74 / 35-29-M00074/A/DM-1/74 / 35-29-M00074</t>
  </si>
  <si>
    <t>CAS-11046636-H8WSKP</t>
  </si>
  <si>
    <t>MEHMETLER TR-1 / 35-29-L00637/B/MEHMETLER TR-1 / 35-29-L00637</t>
  </si>
  <si>
    <t>CAS-11043220-BKVYPL</t>
  </si>
  <si>
    <t>BÜYÜKKALE ORTAOKUL TR-4 / 35-29-L00664/C/BÜYÜKKALE ORTAOKUL TR-4 / 35-29-L00664</t>
  </si>
  <si>
    <t>CAS-11040806-XR1LPX</t>
  </si>
  <si>
    <t>EROL USLU SULAMA GRUBU / 35-29-M00156/C/EROL USLU SULAMA GRUBU / 35-29-M00156</t>
  </si>
  <si>
    <t>CAS-11040120-CZX5XQ</t>
  </si>
  <si>
    <t>YENİŞEHİR TR-1 / 35-31-L00377/A/YENİŞEHİR TR-1 / 35-31-L00377</t>
  </si>
  <si>
    <t>CAS-11040008-GTJC22</t>
  </si>
  <si>
    <t>SARUHANLI TR-1 / 35-29-L00250/B/SARUHANLI TR-1 / 35-29-L00250</t>
  </si>
  <si>
    <t>CAS-11033262-7DQX6R</t>
  </si>
  <si>
    <t>TAŞTEPE TR-3 / 35-29-L00400/C/TAŞTEPE TR-3 / 35-29-L00400</t>
  </si>
  <si>
    <t>CAS-11031996-T745NW</t>
  </si>
  <si>
    <t>TİRETM/TİRE-3/TİRE DM-1 İM/////DM-1/14 / 35-29-M00093//DM-1/14 / 35-29-M00093</t>
  </si>
  <si>
    <t>CAS-11024721-4L70B3</t>
  </si>
  <si>
    <t>TİRETM/TİRE-3/TİRE DM-1 İM/////DM-1/40 / 35-29-M00040//DM-1/40 / 35-29-M00040</t>
  </si>
  <si>
    <t>CAS-11024714-4GLQH3</t>
  </si>
  <si>
    <t>TİRETM/TİRE-3/TİRE DM-1 İM/////DM-1/55 / 35-29-M00055//DM-1/55 / 35-29-M00055</t>
  </si>
  <si>
    <t>CAS-11024683-PZDPHW</t>
  </si>
  <si>
    <t>TİRETM/TİRE-3/TİRE DM-1 İM/////DM-1/44 / 35-29-M00044//DM-1/44 / 35-29-M00044</t>
  </si>
  <si>
    <t>CAS-11024672-C8PWR3</t>
  </si>
  <si>
    <t>CAS-11024653-WN2VZD</t>
  </si>
  <si>
    <t>TİRETM/TİRE-3/TİRE DM-1 İM/////DM-1/42 / 35-29-M00042//DM-1/42 / 35-29-M00042</t>
  </si>
  <si>
    <t>CAS-11022762-T2P1G0</t>
  </si>
  <si>
    <t>DM-1/42 / 35-29-M00042/B/DM-1/42 / 35-29-M00042</t>
  </si>
  <si>
    <t>CAS-11022436-BYQNBM</t>
  </si>
  <si>
    <t>TİRETM/TİRE-3/TİRE DM-1 İM/////DM-2/15 / 35-29-M00098//DM-2/15 / 35-29-M00098</t>
  </si>
  <si>
    <t>CAS-11017562-8379NX</t>
  </si>
  <si>
    <t>BÜYÜKKEMERDERE TR-2 / 35-29-L00302/A/BÜYÜKKEMERDERE TR-2 / 35-29-L00302</t>
  </si>
  <si>
    <t>CAS-11294727-YP8WT4</t>
  </si>
  <si>
    <t>ULUCAKTM/MENEMEN-2/MENEMEN/FD ŞEHİR-1////DM 6/7//MENEMEN DM-6/15 / 35-28-L00093</t>
  </si>
  <si>
    <t>CAS-11292442-RK2CCN</t>
  </si>
  <si>
    <t>ULUCAKTM/ULUKENT-2//////DM 4/10/A KOL/ULUKENT DM-4/10 / 35-28-M00032</t>
  </si>
  <si>
    <t>CAS-11287616-675DDF</t>
  </si>
  <si>
    <t>ULUCAKTM/KOYUNDERE///KOYUNDEREKÖK///TR-8//KOYUNDERE TR-8 / 35-28-M00163</t>
  </si>
  <si>
    <t>CAS-11283753-HYQQFY</t>
  </si>
  <si>
    <t>ULUCAKTM/MENEMEN-2/MENEMEN/FD DM 4/12/YAHŞELLİKÖK///TR-2/B KOLU/YAHŞELLİ TR-2 / 35-28-M00188</t>
  </si>
  <si>
    <t>CAS-11283736-0KBS9M</t>
  </si>
  <si>
    <t>ULUCAKTM/MENEMEN-2/MENEMEN/FD DM 4/12/YAHŞELLİKÖK///TR-12//EMİRALEM TR-12 / 35-28-M00271</t>
  </si>
  <si>
    <t>CAS-11272177-Z886L3</t>
  </si>
  <si>
    <t>ALÇUKTM/MENEMEN-1///SAKIPAĞAKÖK///TR-1/D KOLU/TÜRKELLİ TR-1 / 35-28-M00462</t>
  </si>
  <si>
    <t>CAS-11260318-ZPT7P4</t>
  </si>
  <si>
    <t>ALÇUKTM/DERSAN-1//////TUZÇULLU/HAT BAŞI/MENEMEN TR-6 / 35-28-L00006</t>
  </si>
  <si>
    <t>CAS-11260287-TWMFQ6</t>
  </si>
  <si>
    <t>ULUCAKTM/MENEMEN-2/MENEMEN/FD DM 4/12/YAHŞELLİKÖK///TR-5/C KOLU/YAHŞELLİ TR-5 / 35-28-M00497</t>
  </si>
  <si>
    <t>CAS-11259327-J5QSPJ</t>
  </si>
  <si>
    <t>ALÇUKTM/DERSAN-1///KÖK-25/FD MALTEPE/FD MALTEPE///KESİKKÖY DM / 35-28-M00309</t>
  </si>
  <si>
    <t>CAS-11258917-59WGG5</t>
  </si>
  <si>
    <t>ALÇUKTM/DERSAN-1///KESİKKÖK///TR-2/B KOLU/KESİKKÖY TR-2 / 35-28-M00334</t>
  </si>
  <si>
    <t>CAS-11255946-TMPF95</t>
  </si>
  <si>
    <t>ULUCAKTM/MENEMEN-2/MENEMEN/FD DM 4/12////TR-7//EMİRALEM TR-7 / 35-28-M00225</t>
  </si>
  <si>
    <t>CAS-11255642-K3GR9M</t>
  </si>
  <si>
    <t>ULUCAKTM/ULUKENT-2//////DM 3/12/D KOLU/ULUKENT DM-3/12 / 35-28-M00061</t>
  </si>
  <si>
    <t>CAS-11247491-63HWRY</t>
  </si>
  <si>
    <t>ALÇUKTM/DERSAN-1///VİLLAKENTKÖK///TR-3/I KOLU/VİLLAKENT TR-3 / 35-28-M00389</t>
  </si>
  <si>
    <t>CAS-11244384-W7SZQ6</t>
  </si>
  <si>
    <t>ULUCAKTM/MENEMEN-2/MENEMEN/FD DM 4/12/YAHŞELLİKÖK///TR-20//EMİRALEM TR-20 / 35-28-M00224</t>
  </si>
  <si>
    <t>CAS-11243944-6HHC17</t>
  </si>
  <si>
    <t>ULUCAKTM/MENEMEN-2/MENEMEN/FD ASARLIK-2////TR-9/C KOLU/ASARLIK TR-9 / 35-28-M00590</t>
  </si>
  <si>
    <t>CAS-11243207-2SRRF7</t>
  </si>
  <si>
    <t>ULUCAKTM/MENEMEN-2/MENEMEN/FD ASARLIK-2////TR-13/D KOLU/ASARLIK TR-13 / 35-28-M00180</t>
  </si>
  <si>
    <t>CAS-11240805-DL58L7</t>
  </si>
  <si>
    <t>ULUCAKTM/MENEMEN-2/MENEMEN/FD ŞEHİR-1////TR-18/D KOLU/MENEMEN TR-18 / 35-28-L00018</t>
  </si>
  <si>
    <t>CAS-11236138-DLJNR1</t>
  </si>
  <si>
    <t>ULUCAKTM/MENEMEN-1/MENEMEN/ŞEHİR-2//FD TR-50/FD TR-50/FD TR-52//MENEMEN TR-52 / 35-28-L00052</t>
  </si>
  <si>
    <t>CAS-11235994-CPZWGY</t>
  </si>
  <si>
    <t>ALÇUKTM/MENEMEN-2///SÜLEYMANLIKÖK///ALANİÇİ/HAT BAŞI/ALANİÇİ TR-1 / 35-28-M00264</t>
  </si>
  <si>
    <t>CAS-11232668-HD7Q1M</t>
  </si>
  <si>
    <t>ULUCAKTM/ULUKENT-2//////DM 4/2/C KOLU/ULUKENT DM-4/2 / 35-28-M00044</t>
  </si>
  <si>
    <t>CAS-11230556-FYNMTL</t>
  </si>
  <si>
    <t>ULUCAKTM/KOYUNDERE//////TR-10/E KOLU/KOYUNDERE TR-10 / 35-28-M00156</t>
  </si>
  <si>
    <t>CAS-11226936-Y5FK96</t>
  </si>
  <si>
    <t>ALÇUKTM/DERSAN-1///SEYREKKÖK/FD GÜNERLİ-TUZÇULLU/FD GÜNERLİ-TUZÇULLU///GÜNERLİ TR-1 / 35-28-M00408</t>
  </si>
  <si>
    <t>CAS-11218055-5VWR5V</t>
  </si>
  <si>
    <t>ULUCAKTM/MENEMEN-2/MENEMEN/////DM 6/19//MENEMEN DM-6/19 / 35-28-L00163</t>
  </si>
  <si>
    <t>CAS-11215176-2ZMLCX</t>
  </si>
  <si>
    <t>ULUCAKTM/MENEMEN-2/MENEMEN/FD ŞEHİR-1////TR-28/D KOLU/MENEMEN TR-28 / 35-28-L00028</t>
  </si>
  <si>
    <t>CAS-11214050-J5Y5PB</t>
  </si>
  <si>
    <t>ULUCAKTM/MENEMEN-2/MENEMEN/FD ŞEHİR-3////TR-72/A KOLU/MENEMEN TR-72 / 35-28-L00072</t>
  </si>
  <si>
    <t>CAS-11207876-C3Z8PQ</t>
  </si>
  <si>
    <t>ALÇUKTM/MENEMEN-1//////TR-1//HATUNDERE TR-1 / 35-28-M00471</t>
  </si>
  <si>
    <t>CAS-11203563-YSRS19</t>
  </si>
  <si>
    <t>ULUCAKTM/MENEMEN-2/MENEMEN//YAHŞELLİKÖK/FD HAYKIRAN/FD HAYKIRAN/TR-1/D KOLU/MENEMEN TR-1 / 35-28-L00001</t>
  </si>
  <si>
    <t>CAS-11198888-63NTDZ</t>
  </si>
  <si>
    <t>ALÇUKTM/DERSAN-1///KÖK-25/FD MALTEPE/FD MALTEPE///MALTEPE TR-1 / 35-28-M00444</t>
  </si>
  <si>
    <t>CAS-11189172-6Z532S</t>
  </si>
  <si>
    <t>ALÇUKTM/DERSAN-1///SEYREKKÖK///TR-1//GÜNERLİ TR-1 / 35-28-M00408</t>
  </si>
  <si>
    <t>CAS-11189148-P6TKPZ</t>
  </si>
  <si>
    <t>ULUCAKTM/MENEMEN-2/MENEMEN/FD DM 4/12/YAHŞELLİKÖK/FD HAYKIRAN/FD HAYKIRAN///YAHŞELLİ KÖK / 35-28-M00293</t>
  </si>
  <si>
    <t>CAS-11187237-R263BL</t>
  </si>
  <si>
    <t>ULUCAKTM/MENEMEN-1/MENEMEN/FD ŞEHİR-2////TR-57/E KOLU/MENEMEN TR-57 / 35-28-L00057</t>
  </si>
  <si>
    <t>CAS-11187208-458W6M</t>
  </si>
  <si>
    <t>ULUCAKTM/MENEMEN-1/MENEMEN/FD ŞEHİR-2////TR-38/B KOLU/MENEMEN TR-38 / 35-28-L00038</t>
  </si>
  <si>
    <t>CAS-11186815-4971VW</t>
  </si>
  <si>
    <t>ALÇUKTM/MENEMEN-1/ALÇUK TM / 35-17-A00001</t>
  </si>
  <si>
    <t>CAS-11184076-DKQKXM</t>
  </si>
  <si>
    <t>ALÇUKTM/MENEMEN-1///SAKIPAĞAKÖK///TR-1805/B KOLU/TR-1805 / 35-28-M00565</t>
  </si>
  <si>
    <t>CAS-11183943-1JM5Z9</t>
  </si>
  <si>
    <t>ULUCAKTM/MENEMEN-2/MENEMEN/FD ASARLIK-2////TR-22/C KOLU/ASARLIK TR-22 / 35-28-M00595</t>
  </si>
  <si>
    <t>CAS-11182660-95BLBD</t>
  </si>
  <si>
    <t>CAS-11182589-RBTRY1</t>
  </si>
  <si>
    <t>ULUCAKTM/MENEMEN-2/MENEMEN/FD ASARLIK-2////TR-22/D KOLU/ASARLIK TR-22 / 35-28-M00595</t>
  </si>
  <si>
    <t>CAS-11177640-TPJTDJ</t>
  </si>
  <si>
    <t>ULUCAKTM/MENEMEN-2/MENEMEN/////DM 4/11/C KOLU/ULUKENT DM-4/11 / 35-28-M00028</t>
  </si>
  <si>
    <t>CAS-11176834-2KTFFC</t>
  </si>
  <si>
    <t>ULUCAKTM/ULUKENT-2//////DM 4/12//ULUKENT DM-4/12 / 35-28-M00030</t>
  </si>
  <si>
    <t>CAS-11173963-RN4CGC</t>
  </si>
  <si>
    <t>ULUCAKTM/MENEMEN-2/MENEMEN//YAHŞELLİKÖK/FD HAYKIRAN/FD HAYKIRAN/BELEN/HAT BAŞI/BELEN TR-1 / 35-28-M00205</t>
  </si>
  <si>
    <t>CAS-11170276-NNQTG8</t>
  </si>
  <si>
    <t>ULUCAKTM/MENEMEN-1/MENEMEN/FD ŞEHİR-1////TR-48//MENEMEN TR-48 / 35-28-L00048</t>
  </si>
  <si>
    <t>CAS-11165430-ZH73CS</t>
  </si>
  <si>
    <t>ALÇUKTM/DERSAN-1///KESİKKÖK///TR-1//BURUNCUK TR-1 / 35-20-L00247</t>
  </si>
  <si>
    <t>CAS-11160862-J5Q04L</t>
  </si>
  <si>
    <t>ULUCAKTM/MENEMEN-2/MENEMEN/////TR-38/B KOLU/MENEMEN TR-38 / 35-28-L00038</t>
  </si>
  <si>
    <t>CAS-11157505-SGX2GK</t>
  </si>
  <si>
    <t>ULUCAKTM/MENEMEN-2/MENEMEN/FD ASARLIK-2////TR-14/A KOLU/ASARLIK TR-14 KÖK / 35-28-M00168</t>
  </si>
  <si>
    <t>CAS-11153108-W40SXT</t>
  </si>
  <si>
    <t>ULUCAKTM/MENEMEN-2/MENEMEN/FD ŞEHİR-3////TR-71/D KOLU/MENEMEN TR-71 / 35-28-L00071</t>
  </si>
  <si>
    <t>CAS-11148399-8MG039</t>
  </si>
  <si>
    <t>ALÇUKTM/MENEMEN-1///SAKIPAĞAKÖK///TR-1/B KOLU/TÜRKELLİ TR-1 / 35-28-M00462</t>
  </si>
  <si>
    <t>CAS-11146403-5S218M</t>
  </si>
  <si>
    <t>ULUCAKTM/KOYUNDERE//////TR-16/C KOLU/KOYUNDERE TR-16 / 35-28-M00160</t>
  </si>
  <si>
    <t>CAS-11145386-L29GZ2</t>
  </si>
  <si>
    <t>ALÇUKTM/MENEMEN-2///SÜLEYMANLIKÖK///TR-1//TELEKLER TR-1 / 35-28-M00276</t>
  </si>
  <si>
    <t>CAS-11139441-Z68164</t>
  </si>
  <si>
    <t>ULUCAKTM/MENEMEN-2/MENEMEN/FD ŞEHİR-1////TR-25/D KOLU/MENEMEN TR-25 / 35-28-L00025</t>
  </si>
  <si>
    <t>CAS-11136185-RY5LNS</t>
  </si>
  <si>
    <t>ULUCAKTM/MENEMEN-2/MENEMEN/FD DM 4/12////TR-8/A KOLU/EMİRALEM TR-8 / 35-28-M00231</t>
  </si>
  <si>
    <t>CAS-11135017-D7PSC9</t>
  </si>
  <si>
    <t>ULUCAKTM/MENEMEN-2/MENEMEN/FD ASARLIK-2////TR-13/B KOLU/ASARLIK TR-13 / 35-28-M00180</t>
  </si>
  <si>
    <t>CAS-11132818-DFXZRQ</t>
  </si>
  <si>
    <t>ULUCAKTM/ULUKENT-2//////FD DM-3//ULUKENT DM-3 / 35-28-M00003</t>
  </si>
  <si>
    <t>CAS-11132554-LLWXTB</t>
  </si>
  <si>
    <t>ULUCAKTM/MENEMEN-2/MENEMEN/FD ASARLIK-2////TR-1/A KOLU/ASARLIK TR-1 / 35-28-M00167</t>
  </si>
  <si>
    <t>CAS-11130298-R1JSF3</t>
  </si>
  <si>
    <t>ULUCAKTM/MENEMEN-2/MENEMEN/FD ŞEHİR-3////TR-68/C KOLU/MENEMEN TR-68 / 35-28-L00068</t>
  </si>
  <si>
    <t>CAS-11129500-P7LW4P</t>
  </si>
  <si>
    <t>ULUCAKTM/ULUKENT-2//////DM 2/3//ULUKENT DM-2/5 / 35-28-M00060</t>
  </si>
  <si>
    <t>CAS-11126236-BRBHQX</t>
  </si>
  <si>
    <t>ULUCAKTM/MENEMEN-2/MENEMEN/FD ŞEHİR-1////TR-58//MENEMEN TR-58 / 35-28-L00058</t>
  </si>
  <si>
    <t>CAS-11125511-CX3756</t>
  </si>
  <si>
    <t>ALÇUKTM/MENEMEN-1///KFC KÖK///TR-242/C KOLU/TR-244 / 35-28-M00539</t>
  </si>
  <si>
    <t>CAS-11122578-N087XX</t>
  </si>
  <si>
    <t>ULUCAKTM/MENEMEN-2/MENEMEN/FD ŞEHİR-3////TR-62/E KOLU/MENEMEN TR-62 / 35-28-M00738</t>
  </si>
  <si>
    <t>CAS-11120397-XFMFGB</t>
  </si>
  <si>
    <t>ALÇUKTM/DERSAN-1///KESİKKÖK///TR-1//ÇAVUŞKÖY TR-1 / 35-28-M00346</t>
  </si>
  <si>
    <t>CAS-11119639-2215GB</t>
  </si>
  <si>
    <t>ULUCAKTM/MENEMEN-2/MENEMEN/FD ŞEHİR-3////TR-65/A KOLU/MENEMEN TR-65 / 35-28-L00065</t>
  </si>
  <si>
    <t>CAS-11117313-H4ZTZJ</t>
  </si>
  <si>
    <t>ULUCAKTM/MENEMEN-2/MENEMEN/FD ASARLIK-2////TR-7/B KOLU/ASARLIK TR-7 / 35-28-M00181</t>
  </si>
  <si>
    <t>CAS-11114711-J6Z88W</t>
  </si>
  <si>
    <t>CAS-11103652-9R5BQ7</t>
  </si>
  <si>
    <t>ULUCAKTM/MENEMEN-2/MENEMEN//YAHŞELLİKÖK/FD HAYKIRAN/FD HAYKIRAN/TR-1//HASANLAR KÖYÜ TR-1 / 35-28-M00203</t>
  </si>
  <si>
    <t>CAS-11102475-ZHDG4Q</t>
  </si>
  <si>
    <t>CAS-11095821-QY25LP</t>
  </si>
  <si>
    <t>ALÇUKTM/DERSAN-1///KÖK-25/FD MALTEPE/FD MALTEPE/TR-2//MALTEPE TR-2 / 35-28-M00445</t>
  </si>
  <si>
    <t>CAS-11094545-BCWNKX</t>
  </si>
  <si>
    <t>ULUCAKTM/MENEMEN-2/MENEMEN/FD ŞEHİR-3////TR-78//MENEMEN TR-78 / 35-28-L00078</t>
  </si>
  <si>
    <t>CAS-11092415-1ZW3V4</t>
  </si>
  <si>
    <t>ULUCAKTM/MENEMEN-2/MENEMEN/FD DM 4/12/YAHŞELLİKÖK///TR-1/B KOLU/HAYKIRAN TR-1 / 35-28-M00200</t>
  </si>
  <si>
    <t>CAS-11091636-1HNJQ0</t>
  </si>
  <si>
    <t>ULUCAKTM/MENEMEN-2/MENEMEN//YAHŞELLİKÖK///TR-1/A KOLU/ÇUKURKÖY TR-1 / 35-28-M00212</t>
  </si>
  <si>
    <t>CAS-11085131-CW32CZ</t>
  </si>
  <si>
    <t>ULUCAKTM/MENEMEN-2/MENEMEN/ŞEHİR-3////TR-62//MENEMEN TR-62 / 35-28-M00738</t>
  </si>
  <si>
    <t>CAS-11082216-H51QV8</t>
  </si>
  <si>
    <t>ULUCAKTM/MENEMEN-2/MENEMEN/ŞEHİR-3////DM 3/20/H KOLU/DM-3/20 / 35-19-M00020</t>
  </si>
  <si>
    <t>CAS-11077709-04C5CQ</t>
  </si>
  <si>
    <t>ULUCAKTM/MENEMEN-2/MENEMEN/////TR-2//MENEMEN TR-2 / 35-28-L00002</t>
  </si>
  <si>
    <t>CAS-11076766-K25PKD</t>
  </si>
  <si>
    <t>ULUCAKTM/MENEMEN-2/MENEMEN/FD ŞEHİR-3////TR-62//MENEMEN TR-62 / 35-28-M00738</t>
  </si>
  <si>
    <t>CAS-11067622-WD01L1</t>
  </si>
  <si>
    <t>ULUCAKTM/MENEMEN-2/MENEMEN/////DM 6/7//ULUKENT DM-6/7 KÖK / 35-28-M00618</t>
  </si>
  <si>
    <t>CAS-11066226-TM6PMX</t>
  </si>
  <si>
    <t>ULUCAKTM/MENEMEN-2/MENEMEN/FD ŞEHİR-3////DM 4/15//ULUKENT DM-4/15 / 35-28-M00036</t>
  </si>
  <si>
    <t>CAS-11065784-QW9JRS</t>
  </si>
  <si>
    <t>CAS-11064344-N31ZLM</t>
  </si>
  <si>
    <t>CAS-11060245-9ZDMVL</t>
  </si>
  <si>
    <t>ULUCAKTM/MENEMEN-2/MENEMEN/FD DM 4/12////TR-1/B KOLU/EMİRALEM TR-1 / 35-28-M00227</t>
  </si>
  <si>
    <t>CAS-11053843-G1R15Q</t>
  </si>
  <si>
    <t>ULUCAKTM/MENEMEN-2/MENEMEN/FD ASARLIK-2////TR-3//ASARLIK TR-3 / 35-28-M00183</t>
  </si>
  <si>
    <t>CAS-11053035-P3FS8J</t>
  </si>
  <si>
    <t>ALÇUKTM/DERSAN-1///KESİKKÖK///TR-1//BURUNCUK TR-1 / 35-28-M00331</t>
  </si>
  <si>
    <t>CAS-11049294-N9792N</t>
  </si>
  <si>
    <t>ALÇUKTM/MENEMEN-2///SÜLEYMANLIKÖK/FD AYVACIK/FD AYVACIK/TR-1/D KOLU/MENEMEN TR-1 / 35-28-L00001</t>
  </si>
  <si>
    <t>CAS-11047859-XYCCK5</t>
  </si>
  <si>
    <t>ULUCAKTM/ULUKENT-2//////TR-1/T-KOLU/MENEMEN TR-1 / 35-28-L00001</t>
  </si>
  <si>
    <t>CAS-11046759-D227XR</t>
  </si>
  <si>
    <t>ALÇUKTM/DERSAN-1///KESİKKÖK///TR-1/HAT BAŞI/BURUNCUK TR-1 / 35-28-M00331</t>
  </si>
  <si>
    <t>CAS-11046111-N7QSMN</t>
  </si>
  <si>
    <t>ULUCAKTM/MENEMEN-2/MENEMEN/FD ŞEHİR-1////TR-16/C KOLU/MENEMEN TR-16 / 35-28-L00016</t>
  </si>
  <si>
    <t>CAS-11042949-4NTKMR</t>
  </si>
  <si>
    <t>ULUCAKTM/MENEMEN-2/MENEMEN/FD ŞEHİR-3////DM 3/17/C KOLU/ULUKENT DM-3/17 / 35-28-M00057</t>
  </si>
  <si>
    <t>CAS-11042492-WTSLN0</t>
  </si>
  <si>
    <t>ULUCAKTM/MENEMEN-2/MENEMEN/FD DM 4/12////TR-12/B KOLU/EMİRALEM TR-12 / 35-28-M00271</t>
  </si>
  <si>
    <t>CAS-11042324-JW0XJF</t>
  </si>
  <si>
    <t>ALÇUKTM/MENEMEN-1///SAKIPAĞAKÖK///TR-1//TÜRKELLİ TR-1 / 35-28-M00462</t>
  </si>
  <si>
    <t>CAS-11042098-Y49DK2</t>
  </si>
  <si>
    <t>ULUCAKTM/MENEMEN-2/MENEMEN/FD DM 4/12////TR-1/B KOLU/HAYKIRAN TR-1 / 35-28-M00200</t>
  </si>
  <si>
    <t>CAS-11041899-2M4TBR</t>
  </si>
  <si>
    <t>CAS-11041848-367B7G</t>
  </si>
  <si>
    <t>ULUCAKTM/MENEMEN-2/MENEMEN/FD ŞEHİR-1////TR-15//MENEMEN TR-15 / 35-28-L00015</t>
  </si>
  <si>
    <t>CAS-11041705-QBT84B</t>
  </si>
  <si>
    <t>ULUCAKTM/MENEMEN-2/MENEMEN/FD DM 4/12////TR-5//YAHŞELLİ TR-5 / 35-28-M00497</t>
  </si>
  <si>
    <t>CAS-11040732-W3WCTV</t>
  </si>
  <si>
    <t>ULUCAKTM/MENEMEN-2/MENEMEN/FD DM 4/12////TR-1/C KOLU/EMİRALEM TR-1 / 35-28-M00227</t>
  </si>
  <si>
    <t>CAS-11040294-S7STWF</t>
  </si>
  <si>
    <t>ULUCAKTM/MENEMEN-2/MENEMEN/FD DM 4/12////TR-4/C KOLU/EMİRALEM TR-4 / 35-28-M00502</t>
  </si>
  <si>
    <t>CAS-11039981-RPSBQS</t>
  </si>
  <si>
    <t>ALÇUKTM/DERSAN-1///KESİKKÖK///TR-1//MUSABEY TR-1 / 35-28-M00348</t>
  </si>
  <si>
    <t>CAS-11038049-VRY8WN</t>
  </si>
  <si>
    <t>CAS-11033782-JQ33JW</t>
  </si>
  <si>
    <t>CAS-11031866-6SVSDD</t>
  </si>
  <si>
    <t>CAS-11031256-0BQVZ7</t>
  </si>
  <si>
    <t>ULUCAKTM/MENEMEN-2/MENEMEN/FD ŞEHİR-3////TR-68/B KOLU/MENEMEN TR-64 / 35-28-L00064</t>
  </si>
  <si>
    <t>CAS-11026028-2G2DVB</t>
  </si>
  <si>
    <t>ULUCAKTM/ULUKENT-2//////DM 4/15/G KOLU/ULUKENT DM-4/15 / 35-28-M00036</t>
  </si>
  <si>
    <t>CAS-11025797-YV4Z6H</t>
  </si>
  <si>
    <t>ULUCAKTM/MENEMEN-2/MENEMEN/FD ŞEHİR-3////TR-62/B KOLU/MENEMEN TR-62 / 35-28-M00738</t>
  </si>
  <si>
    <t>CAS-11025398-2FSBF4</t>
  </si>
  <si>
    <t>ULUCAKTM/KARŞIYAKA///KÖK-15///İNCEOĞLU/HATBAŞI/MENEMEN TR-6 / 35-28-L00006</t>
  </si>
  <si>
    <t>CAS-11025340-MWPYK9</t>
  </si>
  <si>
    <t>ALÇUKTM/DERSAN-1///KESİKKÖK///TR-1-2/HAT BAŞI/MENEMEN TR-6 / 35-28-L00006</t>
  </si>
  <si>
    <t>CAS-11022550-MFGZ7G</t>
  </si>
  <si>
    <t>ALÇUKTM/MENEMEN-2///BAĞCILARKÖK///TR-1/C KOLU/BAĞCILAR TR-1 / 35-28-M00266</t>
  </si>
  <si>
    <t>CAS-11021976-Y6JHJS</t>
  </si>
  <si>
    <t>ULUCAKTM/MENEMEN-2/MENEMEN/FD ASARLIK-2////TR-25//ASARLIK TR-25 / 35-28-M00185</t>
  </si>
  <si>
    <t>CAS-11020580-7DDPZK</t>
  </si>
  <si>
    <t>ULUCAKTM/MENEMEN-2/MENEMEN/FD ASARLIK-2////TR-25/B KOLU/MENEMEN TR-25 / 35-28-L00025</t>
  </si>
  <si>
    <t>CAS-11019718-LB0Y41</t>
  </si>
  <si>
    <t>CAS-11019298-223VVM</t>
  </si>
  <si>
    <t>ALÇUKTM/MENEMEN-2///BAĞCILARKÖK///TR-1/C KOLU/MENEMEN TR-1 / 35-28-L00001</t>
  </si>
  <si>
    <t>CAS-11018435-L9281C</t>
  </si>
  <si>
    <t>ULUCAKTM/MENEMEN-2/MENEMEN/FD ŞEHİR-3////DM 4/19/D KOLU/ULUKENT DM-4/19 / 35-28-M00042</t>
  </si>
  <si>
    <t>CAS-11018328-R3QGMR</t>
  </si>
  <si>
    <t>ULUCAKTM/MENEMEN-2/MENEMEN/FD ASARLIK-2////TR-6/D KOLU/MENEMEN TR-6 / 35-28-L00006</t>
  </si>
  <si>
    <t>CAS-11017069-SHFGZV</t>
  </si>
  <si>
    <t>ALÇUKTM/MENEMEN-2/MENEMEN//SÜLEYMANLIKÖK///TR-1//MENEMEN TR-1 / 35-28-L00001</t>
  </si>
  <si>
    <t>CAS-11013044-K96T7X</t>
  </si>
  <si>
    <t>ULUCAKTM/MENEMEN-2/MENEMEN/FD ŞEHİR-3////TR-66//MENEMEN TR-66 / 35-28-L00066</t>
  </si>
  <si>
    <t>CAS-11012924-T5TXPL</t>
  </si>
  <si>
    <t>ULUCAKTMTR-6//MENEMEN TR-6 / 35-28-L00006</t>
  </si>
  <si>
    <t>CAS-11293774-5H1GZV</t>
  </si>
  <si>
    <t>KARABURUN/İSKELE/KARABURUN İ.MKARABURUN TR-1/9 / 35-21-L00024</t>
  </si>
  <si>
    <t>CAS-11293484-T29TQN</t>
  </si>
  <si>
    <t>KARABURUN/MORDOĞAN KÖYLER/KARABURUN İ.MEĞLENHOCA KÖYÜ TR-2 / 35-21-L00119</t>
  </si>
  <si>
    <t>CAS-11292585-15BTC9</t>
  </si>
  <si>
    <t>MORDOĞAN/SAĞLIK OCAĞI/MORDOĞAN İ.MMORDOĞAN TR-33 / 35-21-L00150</t>
  </si>
  <si>
    <t>CAS-11290501-MBBB51</t>
  </si>
  <si>
    <t>CAS-11287473-308SJ1</t>
  </si>
  <si>
    <t>KARABURUN/YENİLİMAN/KARABURUN İ.MTEPEBOZ TR-3 / 35-21-L00062</t>
  </si>
  <si>
    <t>CAS-11287347-6N6WQV</t>
  </si>
  <si>
    <t>MORDOĞAN/MERKEZ/MORDOĞAN İ.MMORDOĞAN TR-2 / 35-21-L00140</t>
  </si>
  <si>
    <t>CAS-11285630-H9YKCB</t>
  </si>
  <si>
    <t>KARABURUN/MERKEZ/KARABURUN İ.MKARABURUN TR-2 / 35-21-L00014</t>
  </si>
  <si>
    <t>CAS-11284637-NL141H</t>
  </si>
  <si>
    <t>KARABURUN/YENİLİMAN/KARABURUN İ.MKARABURUN TR-18 / 35-21-L00026</t>
  </si>
  <si>
    <t>CAS-11284481-7SZM20</t>
  </si>
  <si>
    <t>KARABURUN/MORDOĞAN KÖYLER/KARABURUN İ.MAMBARSEKİ KÖYÜ TR-1 / 35-21-L00105</t>
  </si>
  <si>
    <t>CAS-11276204-XGR00D</t>
  </si>
  <si>
    <t>KARABURUN/YENİLİMAN/KARABURUN İ.MKARABURUN TR-1/9 / 35-21-L00024</t>
  </si>
  <si>
    <t>CAS-11259332-K8VHCG</t>
  </si>
  <si>
    <t>KARABURUN/BODRUM/KARABURUN İ.MKARABURUN TR-6 / 35-21-L00032</t>
  </si>
  <si>
    <t>CAS-11255338-01PXGP</t>
  </si>
  <si>
    <t>MORDOĞAN/MERKEZ/MORDOĞAN İ.MARDIÇ MAHALLESİ TR-17 / 35-21-L00128</t>
  </si>
  <si>
    <t>CAS-11254421-PRB1LJ</t>
  </si>
  <si>
    <t>MORDOĞAN/İSKELE/MORDOĞAN İ.MMORDOĞAN TR-34 / 35-21-L00148</t>
  </si>
  <si>
    <t>CAS-11236671-TRTPN2</t>
  </si>
  <si>
    <t>MORDOĞAN/KÖRFEZ/MORDOĞAN İ.MMORDOĞAN MANAL TR-49 / 35-21-L00176</t>
  </si>
  <si>
    <t>CAS-11233548-DDK3D0</t>
  </si>
  <si>
    <t>CAS-11233067-109THP</t>
  </si>
  <si>
    <t>KARABURUN/KÜÇÜKBAHÇE/KARABURUN İ.MPARLAK KÖYÜ TR-1 / 35-21-L00074</t>
  </si>
  <si>
    <t>CAS-11198950-JVCFM7</t>
  </si>
  <si>
    <t>MORDOĞAN/MERKEZ/MORDOĞAN İ.MKARABURUN TR-8 / 35-21-L00015</t>
  </si>
  <si>
    <t>CAS-11193600-HZNVXZ</t>
  </si>
  <si>
    <t>MORDOĞAN/SAĞLIK OCAĞI/MORDOĞAN İ.MMORDOĞAN TR-23 / 35-21-L00152</t>
  </si>
  <si>
    <t>CAS-11191743-LG70DM</t>
  </si>
  <si>
    <t>KARABURUN/MORDOĞAN KÖYLER/KARABURUN İ.MKÖSEDERE KÖYÜ TR-1 / 35-21-L00124</t>
  </si>
  <si>
    <t>CAS-11190729-QN59H2</t>
  </si>
  <si>
    <t>MORDOĞAN/petline/MORDOĞAN İ.MMORDOĞAN TR-38 / 35-21-L00165</t>
  </si>
  <si>
    <t>CAS-11190356-FKG74Y</t>
  </si>
  <si>
    <t>MORDOĞAN/SAĞLIK OCAĞI/MORDOĞAN İ.MMORDOĞAN TR-29 / 35-21-L00157</t>
  </si>
  <si>
    <t>CAS-11189457-GMBKRG</t>
  </si>
  <si>
    <t>MORDOĞAN/SAĞLIK OCAĞI/MORDOĞAN İ.MÇAMLIBELDE KONUT YAPI / 35-21-L00161</t>
  </si>
  <si>
    <t>CAS-11186687-501WXS</t>
  </si>
  <si>
    <t>CAS-11176740-1F5X2Q</t>
  </si>
  <si>
    <t>KARABURUN/MORDOĞAN KÖYLER/KARABURUN İ.MİNECİK KÖYÜ TR-1 / 35-21-L00121</t>
  </si>
  <si>
    <t>CAS-11166665-ZDLNYP</t>
  </si>
  <si>
    <t>MORDOĞAN/MERKEZ/MORDOĞAN İ.MMORDOĞAN TR-53 / 35-21-L00142</t>
  </si>
  <si>
    <t>CAS-11165793-80520T</t>
  </si>
  <si>
    <t>MORDOĞAN/petline/MORDOĞAN İ.MMORDOĞAN TR-41 / 35-21-L00164</t>
  </si>
  <si>
    <t>CAS-11164885-DBB9GQ</t>
  </si>
  <si>
    <t>MORDOĞAN/SAĞLIK OCAĞI/MORDOĞAN İ.MMORDOĞAN YUVAM SİTESİ TR / 35-21-L00167</t>
  </si>
  <si>
    <t>CAS-11148831-LX5V02</t>
  </si>
  <si>
    <t>CAS-11142224-98KZRH</t>
  </si>
  <si>
    <t>CAS-11142099-CYHG0S</t>
  </si>
  <si>
    <t>MORDOĞAN/PETLİNE/MORDOĞAN İ.MMORDOĞAN TR-38 / 35-21-L00165</t>
  </si>
  <si>
    <t>CAS-11138368-LTJX8B</t>
  </si>
  <si>
    <t>MORDOĞAN/sağlık ocağı/MORDOĞAN İ.MMORDOĞAN TR-23 / 35-21-L00152</t>
  </si>
  <si>
    <t>CAS-11127288-7RNY4T</t>
  </si>
  <si>
    <t>MORDOĞAN/PETLİNE/MORDOĞAN İ.MMORDOĞAN TR-41 / 35-21-L00164</t>
  </si>
  <si>
    <t>CAS-11123291-SMTKDN</t>
  </si>
  <si>
    <t>CAS-11122141-Z7RT1R</t>
  </si>
  <si>
    <t>MORDOĞAN/iskele/MORDOĞAN İ.MMORDOĞAN TR-34 / 35-21-L00148</t>
  </si>
  <si>
    <t>CAS-11120313-2SQCWT</t>
  </si>
  <si>
    <t>CAS-11114319-1X40BV</t>
  </si>
  <si>
    <t>KARABURUN/YENİLİMAN/KARABURUN İ.MYENİ LİMAN TR-2 / 35-21-L00051</t>
  </si>
  <si>
    <t>CAS-11113799-NZ10BL</t>
  </si>
  <si>
    <t>KARABURUN/iskele/KARABURUN İ.MKARABURUN TR-1/15 / 35-21-L00019</t>
  </si>
  <si>
    <t>CAS-11107403-609628</t>
  </si>
  <si>
    <t>KARABURUN/MORDOĞAN KÖYLER/KARABURUN İ.MKAYNARPINAR TR-1 / 35-21-L00116</t>
  </si>
  <si>
    <t>CAS-11105484-V43ZFK</t>
  </si>
  <si>
    <t>MORDOĞAN/MERKEZ/MORDOĞAN İ.MMORDOĞAN TR-1 / 35-21-L00201</t>
  </si>
  <si>
    <t>CAS-11104267-KC5TSX</t>
  </si>
  <si>
    <t>CAS-11103898-3PW1JT</t>
  </si>
  <si>
    <t>KARABURUN/MORDOĞAN KÖYLER/KARABURUN İ.MEĞLENHOCA TR-3 / 35-21-L00120</t>
  </si>
  <si>
    <t>CAS-11103707-392853</t>
  </si>
  <si>
    <t>CAS-11103279-5W770B</t>
  </si>
  <si>
    <t>KARABURUN/MORDOĞAN KÖYLER/KARABURUN İ.MEŞENDERE KÖYÜ TR-1 / 35-21-L00108</t>
  </si>
  <si>
    <t>CAS-11102936-M0SNGH</t>
  </si>
  <si>
    <t>CAS-11102817-3BN98C</t>
  </si>
  <si>
    <t>KARABURUN/MORDOĞAN KÖYLER/KARABURUN İ.MSAİP KÖYÜ TR-1 / 35-21-L00102</t>
  </si>
  <si>
    <t>CAS-11102285-3VYVPD</t>
  </si>
  <si>
    <t>KARABURUN/MORDOĞAN KÖYLER/KARABURUN İ.MEĞLENHOCA KÖYÜ TR-1 / 35-21-L00118</t>
  </si>
  <si>
    <t>CAS-11101394-81FHNF</t>
  </si>
  <si>
    <t>CAS-11100401-N50XBF</t>
  </si>
  <si>
    <t>CAS-11099088-PXTXG0</t>
  </si>
  <si>
    <t>KARABURUN/MORDOĞAN KÖYLER/KARABURUN İ.MBOZKÖY TR-1 / 35-21-L00046</t>
  </si>
  <si>
    <t>CAS-11097129-R76QGL</t>
  </si>
  <si>
    <t>CAS-11096939-QFSPHD</t>
  </si>
  <si>
    <t>KARABURUN/MORDOĞAN KÖYLER/KARABURUN İ.MSAİPALTI TR-1 / 35-21-L00101</t>
  </si>
  <si>
    <t>CAS-11096455-RZ1NS6</t>
  </si>
  <si>
    <t>MORDOĞAN/PETLİNE/MORDOĞAN İ.MÇATALKAYA KÖYÜ TR-1 / 35-21-L00171</t>
  </si>
  <si>
    <t>CAS-11094803-YPQHW2</t>
  </si>
  <si>
    <t>CAS-11083131-JCC44C</t>
  </si>
  <si>
    <t>KARABURUN/YENİLİMAN/KARABURUN İ.MYENİ LİMAN TR-1 / 35-21-L00050</t>
  </si>
  <si>
    <t>CAS-11079232-YKRF51</t>
  </si>
  <si>
    <t>MORDOĞAN/PETLİNE/ MORDOĞAN İ.MMORDOĞAN TR-41 / 35-21-L00164</t>
  </si>
  <si>
    <t>CAS-11077660-JR1RGR</t>
  </si>
  <si>
    <t>CAS-11074000-1MDWD6</t>
  </si>
  <si>
    <t>KARABURUN/KÜÇÜKBAHÇE/KARABURUN İ.MBADEMBÜKÜ TR-1 / 35-21-L00075</t>
  </si>
  <si>
    <t>CAS-11070129-B3DCJG</t>
  </si>
  <si>
    <t>CAS-11047548-JT47RR</t>
  </si>
  <si>
    <t>MORDOĞAN/MERKEZ/MORDOĞAN İ.MARDIÇ MAHALLESİ TR-12 / 35-21-L00134</t>
  </si>
  <si>
    <t>CAS-11046322-L9B10Y</t>
  </si>
  <si>
    <t>CAS-11046193-3TPMJL</t>
  </si>
  <si>
    <t>CAS-11044015-TKXWW0</t>
  </si>
  <si>
    <t>KARABURUN/KÜÇÜKBAHÇE/KARABURUN İ.MHASSEKİ KÖYÜ TR / 35-21-L00066</t>
  </si>
  <si>
    <t>CAS-11043154-YKDLH8</t>
  </si>
  <si>
    <t>CAS-11041677-KMRB3Y</t>
  </si>
  <si>
    <t>KARABURUN/KÜÇÜKBAHÇE/KARABURUN İ.MÖZLEMTUR SAHİL SİTESİ / 35-21-L00084</t>
  </si>
  <si>
    <t>CAS-11041675-Y35C86</t>
  </si>
  <si>
    <t>KARABURUN/yeniliman/KARABURUN İ.MBOZKÖY TR-1 / 35-21-L00046</t>
  </si>
  <si>
    <t>CAS-11041412-X3L5ZT</t>
  </si>
  <si>
    <t>KARABURUN/iskele/KARABURUN İ.MKARABURUN TR-4/19 / 35-21-L00004</t>
  </si>
  <si>
    <t>CAS-11040886-MFLWPW</t>
  </si>
  <si>
    <t>CAS-11040803-FL3KXZ</t>
  </si>
  <si>
    <t>MORDOĞAN/iskele/MORDOĞAN İ.MMORDOĞAN TR-35 / 35-21-L00147</t>
  </si>
  <si>
    <t>CAS-11040753-9P59BR</t>
  </si>
  <si>
    <t>CAS-11038528-B2V905</t>
  </si>
  <si>
    <t>CAS-11037656-00XK1B</t>
  </si>
  <si>
    <t>MORDOĞAN/merkez/MORDOĞAN İ.MARDIÇ MAHALLESİ TR-12 / 35-21-L00134</t>
  </si>
  <si>
    <t>CAS-11036789-M13WXT</t>
  </si>
  <si>
    <t>CAS-11036494-KDWLWZ</t>
  </si>
  <si>
    <t>KARABURUN/KÜÇÜKBAHÇE/KARABURUN İ.MKÜÇÜKBAHÇE KÖYÜ TR-1 / 35-21-L00085</t>
  </si>
  <si>
    <t>CAS-11036452-LL9VMX</t>
  </si>
  <si>
    <t>CAS-11022454-ZF8L90</t>
  </si>
  <si>
    <t>MORDOĞAN/MERKEZ/MORDOĞAN İ.MARDIÇ MAHALLESİ TR-8 / 35-21-L00131</t>
  </si>
  <si>
    <t>CAS-11022176-7B1WF1</t>
  </si>
  <si>
    <t>CAS-11017395-W7BX6B</t>
  </si>
  <si>
    <t>KARABURUN/İSKELE/KARABURUN İ.MKARABURUN TR-16 / 35-21-L00016</t>
  </si>
  <si>
    <t>CAS-11015451-D3V72J</t>
  </si>
  <si>
    <t>CAS-11015204-KY27SB</t>
  </si>
  <si>
    <t>CAS-11294495-GM7KTT</t>
  </si>
  <si>
    <t>DERBENT/ŞEHİR-1/AHMETLİ IMAHMETLİ TR-74 KURTULUŞ / 45-84-L00074</t>
  </si>
  <si>
    <t>CAS-11269790-N34VHM</t>
  </si>
  <si>
    <t>DERBENT/ŞEHİR-1/AHMETLİ IMAHMETLİ TR-14 / 45-84-L00014</t>
  </si>
  <si>
    <t>CAS-11242607-472KBX</t>
  </si>
  <si>
    <t>CAS-11242181-X77CGL</t>
  </si>
  <si>
    <t>DERBENT/GÖLMARMARA-1/AHMETLİ IMDERİCİ KÖYÜ TR-1 / 45-84-M00019</t>
  </si>
  <si>
    <t>CAS-11178851-1FPVY3</t>
  </si>
  <si>
    <t>DERBENT/GÖLMARMARA-1/AHMETLİ IMCAMBAZLI KÖYÜ TR-1 / 45-84-M00007</t>
  </si>
  <si>
    <t>CAS-11136108-J16TVY</t>
  </si>
  <si>
    <t>DERBENT/ŞEHİR-1/AHMETLİ IMAHMETLİ TR-37 / 45-84-L00144</t>
  </si>
  <si>
    <t>CAS-11131604-CJVGN0</t>
  </si>
  <si>
    <t>DERBENT/ŞEHİR-1/AHMETLİ IMAHMETLİ TR-11 / 45-84-L00011</t>
  </si>
  <si>
    <t>CAS-11110393-H53CZ0</t>
  </si>
  <si>
    <t>DERBENT/ŞEHİR-1/AHMETLİ IMDEREKÖY TR-1 / 45-84-L00015</t>
  </si>
  <si>
    <t>CAS-11110326-LKSZFN</t>
  </si>
  <si>
    <t>DERBENT/GÖLMARMARA-1/AHMETLİ IMAHMETLİ TR-37 / 45-84-L00144</t>
  </si>
  <si>
    <t>CAS-11104690-PZL965</t>
  </si>
  <si>
    <t>DERBENT/DERBENT DM-1/AHMETLİ IMAHMETLİ TR-35 DEMİRYOLU / 45-84-L00035</t>
  </si>
  <si>
    <t>CAS-11104416-LS1BBY</t>
  </si>
  <si>
    <t>DERBENT/ŞEHİR-1/AHMETLİ IMGÖKKAYA TR-1 / 45-84-L00018</t>
  </si>
  <si>
    <t>CAS-11104245-RT9HL0</t>
  </si>
  <si>
    <t>CAS-11095465-8WRKJF</t>
  </si>
  <si>
    <t>DERBENT/ŞEHİR-1/AHMETLİ IMSEYDİKÖY TR-1 / 45-84-L00044</t>
  </si>
  <si>
    <t>CAS-11095270-NRJN4Q</t>
  </si>
  <si>
    <t>DERBENT/ŞEHİR-1/AHMETLİ IMAHMETLİ TR-9 / 45-84-L00009</t>
  </si>
  <si>
    <t>CAS-11078530-CHB67D</t>
  </si>
  <si>
    <t>CAS-11066619-6DF43D</t>
  </si>
  <si>
    <t>DERBENT/ŞEHİR-1/AHMETLİ IMAHMETLİ TR-31 / 45-84-L00031</t>
  </si>
  <si>
    <t>CAS-11066356-G61812</t>
  </si>
  <si>
    <t>CAS-11053747-VCKCBJ</t>
  </si>
  <si>
    <t>CAS-11045169-VJD5MJ</t>
  </si>
  <si>
    <t>DERBENT/AHMETLİ/AHMETLİ IMAHMETLİ TR-5 / 45-84-L00005</t>
  </si>
  <si>
    <t>CAS-11037263-H4XM3Z</t>
  </si>
  <si>
    <t>DERBENT/ŞEHİR-1/AHMETLİ IMATAKÖY TR-1 / 45-84-L00032</t>
  </si>
  <si>
    <t>CAS-11012506-78Q2SF</t>
  </si>
  <si>
    <t>DERBENT/ŞEHİR-1/AHMETLİ IMAHMETLİ TR-2 / 45-84-L00002</t>
  </si>
  <si>
    <t>CAS-11296918-5BSTGC</t>
  </si>
  <si>
    <t>URLA1TM/SEFERİHİSAR/SEFERİHİSAR/BEYLER////L-110//L-110 BEYLER KÖYÜ / 35-14-L00110</t>
  </si>
  <si>
    <t>CAS-11293266-RL0WS1</t>
  </si>
  <si>
    <t>URLA1TM/SEFERİHİSAR/SEFERİHİSAR/ŞEHİR-2////L-19//L-19 / 35-14-L00019</t>
  </si>
  <si>
    <t>CAS-11289089-VMTB4Y</t>
  </si>
  <si>
    <t>URLA1TM/SEFERİHİSAR/SEFERİHİSAR/SIĞACIK////L-30//L-30 TAŞDİBİ / 35-14-L00030</t>
  </si>
  <si>
    <t>CAS-11285100-SQ7HP4</t>
  </si>
  <si>
    <t>CAS-11283790-9TN3YS</t>
  </si>
  <si>
    <t>URLA1TM/SEFERİHİSAR/SEFERİHİSAR/KÖYLER////L-105//L-105 DÜZCE AĞA ÇEŞMESİ / 35-14-L00105</t>
  </si>
  <si>
    <t>CAS-11281377-WHM53P</t>
  </si>
  <si>
    <t>URLA1TM/SEFERİHİSAR/SEFERİHİSAR/ŞEHİR-1////L-13//L-13 HIDIRLIK / 35-14-L00013</t>
  </si>
  <si>
    <t>CAS-11249125-CK4M5W</t>
  </si>
  <si>
    <t>URLA1TM/SEFERİHİSAR/SEFERİHİSAR/ŞEHİR-2////L-48//L-48 ARSİTESİ / 35-14-L00048</t>
  </si>
  <si>
    <t>CAS-11248373-WTQCNH</t>
  </si>
  <si>
    <t>URLA1TM/SEFERİHİSAR/SEFERİHİSAR/ŞEHİR-2////L-20//L-20 DÖRT YOL KAVŞAĞI / 35-14-L00020</t>
  </si>
  <si>
    <t>CAS-11227774-H3PWQJ</t>
  </si>
  <si>
    <t>URLA1TM/SEFERİHİSAR/SEFERİHİSAR/ŞEHİR-2////L-67//L-67 ELMASTAŞ / 35-14-L00067</t>
  </si>
  <si>
    <t>CAS-11212547-S1W8D9</t>
  </si>
  <si>
    <t>URLA1TM/SEFERİHİSAR/SEFERİHİSAR/KÖYLER////L-104//L-104 DÜZCE AZMAK / 35-14-L00104</t>
  </si>
  <si>
    <t>CAS-11212047-CSD2TM</t>
  </si>
  <si>
    <t>URLA1TM/SEFERİHİSAR/SEFERİHİSAR/ŞEHİR-1////L-10//L-10 MEZARLIK YANI / 35-14-L00010</t>
  </si>
  <si>
    <t>CAS-11211558-136XMD</t>
  </si>
  <si>
    <t>URLA1TM/SEFERİHİSAR/SEFERİHİSAR/ŞEHİR-2////L-69//L-69 BAŞKENT SİTESİ / 35-14-L00069</t>
  </si>
  <si>
    <t>CAS-11204892-JC7T9C</t>
  </si>
  <si>
    <t>URLA1TM/SEFERİHİSAR/SEFERİHİSAR/ŞEHİR-2////L-14//L-14 BALLIKUYU / 35-14-L00014</t>
  </si>
  <si>
    <t>CAS-11203745-BKVDQM</t>
  </si>
  <si>
    <t>CAS-11183380-MNSWJN</t>
  </si>
  <si>
    <t>URLA1TM/SEFERİHİSAR/SEFERİHİSAR/ŞEHİR-2////L-53//L-53 İLHİSAR / 35-14-L00053</t>
  </si>
  <si>
    <t>CAS-11177175-1D3M5R</t>
  </si>
  <si>
    <t>URLA1TM/SEFERİHİSAR/SEFERİHİSAR/ŞEHİR-1////L-6//L-6 İZMİR YOLU / 35-14-L00006</t>
  </si>
  <si>
    <t>CAS-11164067-LMJZJD</t>
  </si>
  <si>
    <t>URLA1TM/SEFERİHİSAR/SEFERİHİSAR/ŞEHİR-1////L-15//L-15 BALLIKUYU BAHÇE ARKASI / 35-14-L00015</t>
  </si>
  <si>
    <t>CAS-11163627-P5FKFN</t>
  </si>
  <si>
    <t>CAS-11153803-SSJJS7</t>
  </si>
  <si>
    <t>URLA1TM/SEFERİHİSAR/SEFERİHİSAR/PERLİT////M-88//ORHANLI M-88 ORTA / 35-14-M00088</t>
  </si>
  <si>
    <t>CAS-11153766-78CSNK</t>
  </si>
  <si>
    <t>CAS-11123408-Y7ZKPM</t>
  </si>
  <si>
    <t>URLA1TM/SEFERİHİSAR/SEFERİHİSAR/ŞEHİR-1////DM-3//DM-3 / 35-14-M00317</t>
  </si>
  <si>
    <t>CAS-11115265-NQX7WL</t>
  </si>
  <si>
    <t>CAS-11103703-D60BCG</t>
  </si>
  <si>
    <t>CAS-11097064-GWWB49</t>
  </si>
  <si>
    <t>URLA1TM/SEFERİHİSAR/SEFERİHİSAR/KÖYLER////L-101//L-101 DÜZCE TORLAK / 35-14-L00101</t>
  </si>
  <si>
    <t>CAS-11096700-C3GQ9P</t>
  </si>
  <si>
    <t>URLA1TM/SEFERİHİSAR/SEFERİHİSAR/ŞEHİR-1////L-67//L-67 ELMASTAŞ / 35-14-L00067</t>
  </si>
  <si>
    <t>CAS-11096092-5GY105</t>
  </si>
  <si>
    <t>URLA1TM/SEFERİHİSAR/SEFERİHİSAR/ŞIĞACIK////L-24//L-24 SIĞACIK YOLU / 35-14-L00024</t>
  </si>
  <si>
    <t>CAS-11092037-KJY008</t>
  </si>
  <si>
    <t>URLA1TM/SEFERİHİSAR/SEFERİHİSAR/ŞEHİR-2////L-18//L-18 / 35-14-L00018</t>
  </si>
  <si>
    <t>CAS-11091711-FV24M7</t>
  </si>
  <si>
    <t>CAS-11079630-HP3NRD</t>
  </si>
  <si>
    <t>CAS-11074010-PXKYJ0</t>
  </si>
  <si>
    <t>CAS-11067210-M1VMB7</t>
  </si>
  <si>
    <t>URLA1TM/SEFERİHİSAR/SEFERİHİSAR/ŞEHİR-2////L-56//L-56 HUZURKENT / 35-14-L00056</t>
  </si>
  <si>
    <t>CAS-11058550-4DYTJY</t>
  </si>
  <si>
    <t>URLA1TM/SEFERİHİSAR/SEFERİHİSAR/KÖYLER////L-96//L-96 TURGUT KÖYÜ / 35-14-L00096</t>
  </si>
  <si>
    <t>CAS-11049441-T9FQQC</t>
  </si>
  <si>
    <t>URLA1TM/SEFERİHİSAR/SEFERİHİSAR/ŞEHİR-2////L-47//L-47 DENİZKENT SİTESİ / 35-14-L00047</t>
  </si>
  <si>
    <t>CAS-11045700-DDB7LG</t>
  </si>
  <si>
    <t>URLA1TM/SEFERİHİSAR/SEFERİHİSAR/ŞEHİR-2////L-46//L-46 HARİTACILAR / 35-14-L00046</t>
  </si>
  <si>
    <t>CAS-11044873-ZBXFQF</t>
  </si>
  <si>
    <t>URLA1TM/SEFERİHİSAR/SEFERİHİSAR/KÖYLER////L-157//L-157 YEŞİLKENT / 35-14-L00157</t>
  </si>
  <si>
    <t>CAS-11041993-2M78FQ</t>
  </si>
  <si>
    <t>URLA1TM/SEFERİHİSAR/SEFERİHİSAR/KÖYLER////L-108//L-108 GÖDENCE / 35-14-L00108</t>
  </si>
  <si>
    <t>CAS-11040146-FYZ705</t>
  </si>
  <si>
    <t>URLA1TM/SEFERİHİSAR/SEFERİHİSAR/KÖYLER////L-102//L-102 DÜZCE AZMAK / 35-14-L00102</t>
  </si>
  <si>
    <t>CAS-11033251-6JDC63</t>
  </si>
  <si>
    <t>URLA1TM/SEFERİHİSAR/SEFERİHİSAR/ŞEHİR-2////L-44//L-44 ÖDEMİŞ ÖĞRETMEN EVLERİ / 35-14-L00044</t>
  </si>
  <si>
    <t>CAS-11021455-WR0HHL</t>
  </si>
  <si>
    <t>CAS-11020168-2R3W5R</t>
  </si>
  <si>
    <t>CAS-11296599-P4WF8F</t>
  </si>
  <si>
    <t>ALAŞEHİRTM/SARIGÖL-2//TR 4/TR 4///TRAZLAR TR 1/A KOLU/TIRAZLAR TR-1 / 45-79-M00076</t>
  </si>
  <si>
    <t>CAS-11292629-BMQ2J0</t>
  </si>
  <si>
    <t>ALAŞEHİRTM/SARIGÖL-1//SELİMİYE////BEREKETLİ TR 1/A KOLU/BEREKETLİ TR-1 / 45-79-M00323</t>
  </si>
  <si>
    <t>CAS-11292279-L3ZSDS</t>
  </si>
  <si>
    <t>ALAŞEHİRTM/SARIGÖL-1//SELİMİYE////AFŞAR TR 1/A KOLU/AFŞAR TR-5 BAHÇEARASI / 45-73-M00786</t>
  </si>
  <si>
    <t>CAS-11291096-HXNGPC</t>
  </si>
  <si>
    <t>ALAŞEHİRTM/SARIGÖL-1//DİNDARLI /DİNDARLI /ALEMŞAHLI/ALEMŞAHLI/ALEMŞAHLI TR 5/B KOLU/ALEMŞAHLI TR-5 ÇÖLDERE / 45-79-M00457</t>
  </si>
  <si>
    <t>CAS-11288801-P1MW4N</t>
  </si>
  <si>
    <t>ALAŞEHİRTM/SARIGÖL-1//SELİMİYE////AFŞAR TR 4/B KOLU/AVŞAR TR-4 / 45-79-M00335</t>
  </si>
  <si>
    <t>CAS-11287947-HR7XRK</t>
  </si>
  <si>
    <t>ALAŞEHİRTM/SARIGÖL-1//DİNDARLI /DİNDARLI /KARACAALİ/KARACAALİ/KIZILÇUKUR TR 2/A KOLU/KIZILÇUKUR TR-2 / 45-79-M00472</t>
  </si>
  <si>
    <t>CAS-11287687-2GWL53</t>
  </si>
  <si>
    <t>ALAŞEHİRTM/SARIGÖL-1//DİNDARLI /DİNDARLI /YEŞİLOVA/YEŞİLOVA/DİNDARLI TR 2/C KOLU/DİNDARLI TR-2 YEŞİLOVA / 45-79-M00427</t>
  </si>
  <si>
    <t>CAS-11286300-5NDRWN</t>
  </si>
  <si>
    <t>ALAŞEHİRTM/SARIGÖL-1//DİNDARLI /DİNDARLI /KARACAALİ/KARACAALİ/GÜNYAKA TR 2/A KOLU/GÜNYAKA TR-2 / 45-79-M00479</t>
  </si>
  <si>
    <t>CAS-11260080-7PGRZS</t>
  </si>
  <si>
    <t>ALAŞEHİRTM/SARIGÖL-1//DİNDARLI /DİNDARLI /KARACAALİ/KARACAALİ/GÜNYAKA TR 1/A KOLU/GÜNYAKA TR-1 / 45-79-M00480</t>
  </si>
  <si>
    <t>CAS-11236645-FPCQTK</t>
  </si>
  <si>
    <t>ALAŞEHİRTM/SARIGÖL-2//ESKİKÖYLER/ÇANAKCI KÖK/YENİKÖY/YENİKÖY///TIRAZLAR TR-1 / 45-79-M00076</t>
  </si>
  <si>
    <t>CAS-11224937-540452</t>
  </si>
  <si>
    <t>ALAŞEHİRTM/SARIGÖL-2//TRAZLAR/TRAZLAR KÖK/BAHARLAR /BAHARLAR /ŞEYHDAVUTLAR TR 3/A KOLU/ŞEYHDAVUTLAR TR-3 KERTİL / 45-79-M00141</t>
  </si>
  <si>
    <t>CAS-11224661-BRLTJ2</t>
  </si>
  <si>
    <t>ALAŞEHİRTM/SARIGÖL-2//ESKİKÖYLER/ÇANAKCI KÖK/YENİKÖY/YENİKÖY/ZİYANLAR TR 1/B KOLU/ZİYANLAR TR-1 / 45-79-M00217</t>
  </si>
  <si>
    <t>CAS-11212655-DQC01Q</t>
  </si>
  <si>
    <t>ALAŞEHİRTM/SARIGÖL-1//TR 4/TR 15/EMCELLİ/EMCELLİ/EMCELLİ TR 2/B KOLU/EMCELLİ TR-2 / 45-79-M00304</t>
  </si>
  <si>
    <t>CAS-11197816-PY03NT</t>
  </si>
  <si>
    <t>ALAŞEHİRTM/SARIGÖL-1//SELİMİYE////AHMETAĞA TR 1/B KOLU/AHMETAĞA TR-1 / 45-79-M00318</t>
  </si>
  <si>
    <t>CAS-11195855-3GZW3T</t>
  </si>
  <si>
    <t>ALAŞEHİRTM/SARIGÖL-2//TR 37/TR 29/TR 31/TR 31/TR 31/A KOLU/SARIGÖL TR-31 / 45-79-M00031</t>
  </si>
  <si>
    <t>CAS-11191770-RJVLB9</t>
  </si>
  <si>
    <t>ALAŞEHİRTM/SARIGÖL-1//SELİMİYE////AHMETAĞA TR 10/A KOLU/AHMETAĞA TR-10 TARIMSAL SULAMA / 45-79-M00326</t>
  </si>
  <si>
    <t>CAS-11183292-MQQXQY</t>
  </si>
  <si>
    <t>ALAŞEHİRTM/SARIGÖL-2//ESKİKÖYLER/ÇANAKCI KÖK/YENİKÖY/YENİKÖY/ÇİMENTEPE TR 1/A KOLU/ÇİMENTEPE TR-1 / 45-79-M00236</t>
  </si>
  <si>
    <t>CAS-11171300-JVKX3G</t>
  </si>
  <si>
    <t>ALAŞEHİRTM/CABBAR DM-1//ALAŞEHİR DSİ////AVŞAR TR 5/A KOLU/AFŞAR TR-5 BAHÇEARASI / 45-73-M00786</t>
  </si>
  <si>
    <t>CAS-11164086-8VCGLX</t>
  </si>
  <si>
    <t>ALAŞEHİRTM/SARIGÖL-1//TR 41////TR 41/F KOLU/SARIGÖL TR-41 / 45-79-M00041</t>
  </si>
  <si>
    <t>CAS-11163114-DNSZP0</t>
  </si>
  <si>
    <t>CAS-11162939-2VM47V</t>
  </si>
  <si>
    <t>ALAŞEHİRTM/SARIGÖL-2//ESKİKÖYLER/BAĞLICA KÖK/BAĞLICA KÖY/BAĞLICA KÖY/BAĞLICA TR 2/A KOLU/BAĞLICA TR-2 / 45-79-M00285</t>
  </si>
  <si>
    <t>CAS-11158245-695Y68</t>
  </si>
  <si>
    <t>ALAŞEHİRTM/SARIGÖL-1//TR 4/TR 4/TR 15/TR 15/TR 18/A KOLU/SARIGÖL TR-18 / 45-79-M00018</t>
  </si>
  <si>
    <t>CAS-11152435-V0XR85</t>
  </si>
  <si>
    <t>ALAŞEHİRTM/SARIGÖL-1//TR 41////TR 41/A KOLU/SARIGÖL TR-41 / 45-79-M00041</t>
  </si>
  <si>
    <t>CAS-11135427-F3JF59</t>
  </si>
  <si>
    <t>ALAŞEHİRTM/CABBAR DM-1//ALAŞEHİR DSİ////AVŞAR TR 5/B KOLU/AVŞAR TR-4 / 45-79-M00335</t>
  </si>
  <si>
    <t>CAS-11116652-WZD35H</t>
  </si>
  <si>
    <t>ALAŞEHİRTM/SARIGÖL-1//TRAZLAR/TRAZLAR KÖK/BAHARLAR/BAHARLAR/YEŞİLTEPE TR 1/B KOLU/YEŞİLTEPE TR-1 / 45-79-M00110</t>
  </si>
  <si>
    <t>CAS-11113830-0LR1G5</t>
  </si>
  <si>
    <t>ALAŞEHİRTM/SARIGÖL-1//SELİMİYE/SELİMİYE///SELİMİYE TR 4/B KOLU/SELİMİYE TR-4 SAZLIKUYU / 45-79-M00347</t>
  </si>
  <si>
    <t>CAS-11110324-KYGRDK</t>
  </si>
  <si>
    <t>ALAŞEHİRTM/SARIGÖL-2//TRAZLAR /TRAZLAR KÖK/BAHARLAR/BAHARLAR/BAHARLAR TR 3//BAHARLAR TR-3 / 45-79-M00134</t>
  </si>
  <si>
    <t>CAS-11108160-Q04BC7</t>
  </si>
  <si>
    <t>ALAŞEHİRTM/SARIGÖL-2//ESKİKÖYLER/ESKİKÖYLER/ÇANAKÇI KÖK/ÇANAKÇI KÖK///DİNDARLI TR-2 YEŞİLOVA / 45-79-M00427</t>
  </si>
  <si>
    <t>CAS-11107309-P7CNVX</t>
  </si>
  <si>
    <t>ALAŞEHİRTM/SARIGÖL-1//DADAĞLI/DADAĞLI KÖK/DADAĞLI KÖK/DADAĞLI KÖK/DADAĞLI TR 3/D KOLU/DADAĞLI TR-3 OVA / 45-79-M00402</t>
  </si>
  <si>
    <t>CAS-11104688-CRXK5W</t>
  </si>
  <si>
    <t>ALAŞEHİRTM/CABBAR DM-1//ALAŞEHİR DSİ////AVŞAR TR 5/B KOLU/AFŞAR TR-5 BAHÇEARASI / 45-73-M00786</t>
  </si>
  <si>
    <t>CAS-11104259-XK1HLK</t>
  </si>
  <si>
    <t>ALAŞEHİRTM/SARIGÖL-1//SELİMİYE/SELİMİYE///SELİMİYE TR 5/B KOLU/SELİMİYE TR-5 TOPUZLU / 45-79-M00373</t>
  </si>
  <si>
    <t>CAS-11096344-7V4XXJ</t>
  </si>
  <si>
    <t>ALAŞEHİRTM/SARIGÖL-2//TRAZLAR /TRAZLAR KÖK/BAHARLAR/BAHARLAR/BAHARLAR TR 2//BAHARLAR TR-2 / 45-79-M00162</t>
  </si>
  <si>
    <t>CAS-11095413-0QKYPB</t>
  </si>
  <si>
    <t>ALAŞEHİRTM/SARIGÖL-2//TR 54/TR 54/TR 50/TR 50/TR 67/B KOLU/SARIGÖL TR-67 / 45-79-M00067</t>
  </si>
  <si>
    <t>CAS-11095336-6L3Y26</t>
  </si>
  <si>
    <t>ALAŞEHİRTM/SARIGÖL-2//TRAZLAR /TRAZLAR KÖK/BAHARLAR/BAHARLAR/TRAZLAR 19/B KOLU/TIRAZLAR TR-19 / 45-79-M00090</t>
  </si>
  <si>
    <t>CAS-11084399-H6MGTN</t>
  </si>
  <si>
    <t>ALAŞEHİRTM/SARIGÖL-1//SELİMİYE/SELİMİYE///SELİMİYE TR 5/C KOLU/SELİMİYE TR-5 TOPUZLU / 45-79-M00373</t>
  </si>
  <si>
    <t>CAS-11074362-NPBRBT</t>
  </si>
  <si>
    <t>ALAŞEHİRTM/SARIGÖL-2//TRAZLAR/TRAZLAR KÖK///BAHADIRLAR TR 6/B KOLU/BAHADIRLAR TR-6 OVA / 45-79-M00146</t>
  </si>
  <si>
    <t>CAS-11066225-YH2DM1</t>
  </si>
  <si>
    <t>ALAŞEHİRTM/SARIGÖL-2//TRAZLAR/TRAZLAR KÖK///YEŞİLTEPE TR 1/B KOLU/YEŞİLTEPE TR-1 / 45-79-M00110</t>
  </si>
  <si>
    <t>CAS-11057149-XN3Y6C</t>
  </si>
  <si>
    <t>ALAŞEHİRTM/SARIGÖL-2//ESKİKÖYLER/ESKİKÖYLER/ÇANAKÇI KÖK/ÇANAKÇI KÖK/ZİYANLAR TR 1/A KOLU/ZİYANLAR TR-1 / 45-79-M00217</t>
  </si>
  <si>
    <t>CAS-11055719-6F0373</t>
  </si>
  <si>
    <t>ALAŞEHİRTM/SARIGÖL-1//SELİMİYE/SELİMİYE///SELİMİYE TR 2/A KOLU/SELİMİYE TR-2 ARNAVUTLAR / 45-79-M00351</t>
  </si>
  <si>
    <t>CAS-11045439-CR180Z</t>
  </si>
  <si>
    <t>ALAŞEHİRTM/SARIGÖL-2//TRAZLAR/TRAZLAR KÖK///TRAZLAR TR 1//TIRAZLAR TR-1 / 45-79-M00076</t>
  </si>
  <si>
    <t>CAS-11045374-3DXDZY</t>
  </si>
  <si>
    <t>ALAŞEHİRTM/SARIGÖL-1//TR 4/TR 4/TR 15/TR 15/TR 21/A KOLU/SARIGÖL TR-21 / 45-79-M00021</t>
  </si>
  <si>
    <t>CAS-11045317-H8KS7K</t>
  </si>
  <si>
    <t>ALAŞEHİRTM/SARIGÖL-1//TR 4/TR 4/TRAZLAR KÖY/TRAZLAR KÖY/TR 1//TIRAZLAR TR-1 / 45-79-M00076</t>
  </si>
  <si>
    <t>CAS-11044956-5X8B8B</t>
  </si>
  <si>
    <t>ALAŞEHİRTM/SARIGÖL-1//DİNDARLI/DİNDARLI KÖK/DİNDARLI KÖY /DİNDARLI KÖY /DİNDARLI TR 1/A KOLU/DİNDARLI TR-1 / 45-79-M00416</t>
  </si>
  <si>
    <t>CAS-11037706-T50R18</t>
  </si>
  <si>
    <t>ALAŞEHİRTM/SARIGÖL-1//TRAZLAR/TRAZLAR KÖK/BAHARLAR /BAHARLAR /YEŞİLTEPE TR 1/A KOLU/YEŞİLTEPE TR-1 / 45-79-M00110</t>
  </si>
  <si>
    <t>CAS-11019857-RYRP63</t>
  </si>
  <si>
    <t>ALAŞEHİRTM/SARIGÖL-2//TR 41/TR 41///TR 41/G KOLU/SARIGÖL TR-41 / 45-79-M00041</t>
  </si>
  <si>
    <t>CAS-11297439-NYNH5Q</t>
  </si>
  <si>
    <t>ALAŞEHİRTM/SARIGÖL-1//////TR-1//ÖRENCİK TR-1 / 45-73-M00551</t>
  </si>
  <si>
    <t>CAS-11296019-HY4JP3</t>
  </si>
  <si>
    <t>ALAŞEHİRTM/KAVAKLIDERE//////TR-2//HORZUMKESERLER DEĞİRMENDERE TR-2 / 45-73-M01092</t>
  </si>
  <si>
    <t>CAS-11295955-Y75R2W</t>
  </si>
  <si>
    <t>ALAŞEHİRTM/KEMALİYE-II//////TR-454//TÜRKMEN TR-454 TARIMSAL SULAMA / 45-73-M00336</t>
  </si>
  <si>
    <t>CAS-11295175-8PW8K5</t>
  </si>
  <si>
    <t>ALAŞEHİRTM/SARIGÖL-1//////TR-1//DAĞHACIYUSUF TR-1 / 45-73-M00528</t>
  </si>
  <si>
    <t>CAS-11294401-FH7JFJ</t>
  </si>
  <si>
    <t>ALAŞEHİRTM/CABBAR DM-3//////TR-1//GİRELLİ TR-1 / 45-73-M00758</t>
  </si>
  <si>
    <t>CAS-11292781-JXSSRT</t>
  </si>
  <si>
    <t>CAS-11291316-3PXFGD</t>
  </si>
  <si>
    <t>ALAŞEHİRTM/CABBAR DM-3//////TR-2//GİRELLİ TR-2 / 45-73-M00766</t>
  </si>
  <si>
    <t>CAS-11290703-KL7RNP</t>
  </si>
  <si>
    <t>ALAŞEHİRTM/KAVAKLIDERE//////TR-1//HORZUM ALAYAKA YAYLA MEVKİİ TR-1 / 45-73-M00291</t>
  </si>
  <si>
    <t>CAS-11290696-60RLFX</t>
  </si>
  <si>
    <t>ALAŞEHİRTM/CABBAR DM-1//////TR-1//BADINCA TR-1 / 45-73-M00371</t>
  </si>
  <si>
    <t>CAS-11290050-HM6FQN</t>
  </si>
  <si>
    <t>ALAŞEHİRTM/IŞIKLAR//////TR-19//KİLLİK TR-19 / 45-73-M00873</t>
  </si>
  <si>
    <t>CAS-11289813-ZDX601</t>
  </si>
  <si>
    <t>ALAŞEHİRTM/CABBAR DM-3//////TR-3//BELENYAKA TR-3 / 45-73-M00699</t>
  </si>
  <si>
    <t>CAS-11289450-327L9Q</t>
  </si>
  <si>
    <t>ALAŞEHİRTM/ŞEHİR-II//////TR-50//ALAŞEHİR TR-50 / 45-73-M00050</t>
  </si>
  <si>
    <t>CAS-11287674-BY805P</t>
  </si>
  <si>
    <t>ALAŞEHİRTM/SARIGÖL-1//////TR-1//ÇARIKKARALAR TR-1 / 45-73-M01075</t>
  </si>
  <si>
    <t>CAS-11287582-Y1M8DL</t>
  </si>
  <si>
    <t>ALAŞEHİRTM/SARIGÖL-1//////TR-2//GÜLENYAKA TR-2 / 45-73-M00524</t>
  </si>
  <si>
    <t>CAS-11286914-482805</t>
  </si>
  <si>
    <t>ALAŞEHİRTM/ŞEHİR-I//////DM-12 TR-1//DM12/TR01 HORZUMOĞLU / 45-73-M00047</t>
  </si>
  <si>
    <t>CAS-11284998-NH9MTN</t>
  </si>
  <si>
    <t>CAS-11284526-NR2D16</t>
  </si>
  <si>
    <t>CAS-11282991-S34P60</t>
  </si>
  <si>
    <t>ALAŞEHİRTM/SARIGÖL-1//////TR-1//GÜLENYAKA TR-2 / 45-73-M00524</t>
  </si>
  <si>
    <t>CAS-11281496-7KZ3CL</t>
  </si>
  <si>
    <t>CAS-11278211-9H7X1C</t>
  </si>
  <si>
    <t>ALAŞEHİRTM/CABBAR DM-1//////TR-1//OSMANİYE TR-1 / 45-73-M00503</t>
  </si>
  <si>
    <t>CAS-11275868-9KXXSP</t>
  </si>
  <si>
    <t>ALAŞEHİRTM/CABBAR DM-2//////TR-2//AKKEÇİLİ TR-2 / 45-73-M00427</t>
  </si>
  <si>
    <t>CAS-11270759-0KCB3M</t>
  </si>
  <si>
    <t>ALAŞEHİRTM/ŞEHİR-II//////DM-2 TR-25//DM02/TR25 / 45-73-M00051</t>
  </si>
  <si>
    <t>CAS-11269082-P22JBM</t>
  </si>
  <si>
    <t>ALAŞEHİRTM/IŞIKLAR//////TR-1//SERİNYAYLA TR-1 / 45-73-L00004</t>
  </si>
  <si>
    <t>CAS-11268624-LJJFY9</t>
  </si>
  <si>
    <t>ALAŞEHİRTM/YEŞILYURT//////TR-1//SERİNKÖY TR-1 / 45-73-M00872</t>
  </si>
  <si>
    <t>CAS-11265149-DRBL70</t>
  </si>
  <si>
    <t>ALAŞEHİRTM/YEŞILYURT//////TR-1//ALAŞEHİR TM / 45-73-A00001</t>
  </si>
  <si>
    <t>CAS-11258547-7SRX66</t>
  </si>
  <si>
    <t>ALAŞEHİRTM/IŞIKLAR//////TR-1//SELCE TR-1 / 45-73-M00716</t>
  </si>
  <si>
    <t>CAS-11254851-H10V3B</t>
  </si>
  <si>
    <t>ALAŞEHİRTM/CABBAR DM-3//////TR-2//SUBAŞI TR-2 / 45-73-M00820</t>
  </si>
  <si>
    <t>CAS-11254029-G82KJ0</t>
  </si>
  <si>
    <t>ALAŞEHİRTM/CABBAR DM-1//////TR-4//BADINCA TR-4 / 45-73-M00382</t>
  </si>
  <si>
    <t>CAS-11253630-4RH1XW</t>
  </si>
  <si>
    <t>ALAŞEHİRTM/YEŞILYURT//////TR-6//YEŞİLYURT TR-6 / 45-73-M00913</t>
  </si>
  <si>
    <t>CAS-11251649-R2P823</t>
  </si>
  <si>
    <t>ALAŞEHİRTM/CABBAR DM-2//////TR-77//ALAŞEHİR TR-77 BAKLACI KÖYÜ / 45-73-M00077</t>
  </si>
  <si>
    <t>CAS-11251557-N000Q2</t>
  </si>
  <si>
    <t>CAS-11251340-NV7LQX</t>
  </si>
  <si>
    <t>ALAŞEHİRTM/ŞEHİR-II//////TR-24//ALAŞEHİR TR-24 / 45-73-M00024</t>
  </si>
  <si>
    <t>CAS-11248584-PC4PZQ</t>
  </si>
  <si>
    <t>CAS-11247512-472QKH</t>
  </si>
  <si>
    <t>ALAŞEHİRTM/IŞIKLAR//////TR-1//TEPEKÖY TR-1 / 45-73-M00785</t>
  </si>
  <si>
    <t>CAS-11243742-06KV3V</t>
  </si>
  <si>
    <t>ALAŞEHİRTM/KAVAKLIDERE//////TR-1//HORZUMKESERLER TR-1 / 45-73-M00295</t>
  </si>
  <si>
    <t>CAS-11241153-3H6KQ6</t>
  </si>
  <si>
    <t>CAS-11236233-7WQMF1</t>
  </si>
  <si>
    <t>CAS-11231759-T89JL3</t>
  </si>
  <si>
    <t>ALAŞEHİRTM/ŞEHİR-II//////DM-2 TR-13//DM02/TR13 / 45-73-M00041</t>
  </si>
  <si>
    <t>CAS-11231750-YKYX38</t>
  </si>
  <si>
    <t>ALAŞEHİRTM/KEMALİYE-II//////TR-4//ŞAHYAR TR-4 / 45-73-M00193</t>
  </si>
  <si>
    <t>CAS-11231281-Y8B5JF</t>
  </si>
  <si>
    <t>CAS-11223416-7CV29X</t>
  </si>
  <si>
    <t>ALAŞEHİRTM/CABBAR DM-2//////TR-2//BAKLACI TR-2 / 45-73-M00525</t>
  </si>
  <si>
    <t>CAS-11220332-0F6005</t>
  </si>
  <si>
    <t>CAS-11217858-SCF6ZV</t>
  </si>
  <si>
    <t>ALAŞEHİRTM/ŞEHİR-I//////TR-60//ALAŞEHİR TR-60 MEZBAHA YANI / 45-73-M00060</t>
  </si>
  <si>
    <t>CAS-11214241-G2R3V0</t>
  </si>
  <si>
    <t>ALAŞEHİRTM/ŞEHİR-I//////DM-12 TR-5//DM12/TR4 / 45-73-M00094</t>
  </si>
  <si>
    <t>CAS-11213287-KRHXFJ</t>
  </si>
  <si>
    <t>ALAŞEHİRTM/CABBAR DM-2//////TR-5//AKKEÇİLİ TR-5 / 45-73-M00420</t>
  </si>
  <si>
    <t>CAS-11212069-CQB3Z1</t>
  </si>
  <si>
    <t>ALAŞEHİRTM/ŞEHİR-II//////TR-35//ALAŞEHİR TR-35 / 45-73-M00035</t>
  </si>
  <si>
    <t>CAS-11210101-WKBF23</t>
  </si>
  <si>
    <t>CAS-11206088-FX2781</t>
  </si>
  <si>
    <t>ALAŞEHİRTM/YEŞILYURT//////TR-4//YEŞİLYURT TR-4 / 45-73-M00801</t>
  </si>
  <si>
    <t>CAS-11205216-2LCGXL</t>
  </si>
  <si>
    <t>CAS-11204949-3DT5M4</t>
  </si>
  <si>
    <t>CAS-11204828-P00CPB</t>
  </si>
  <si>
    <t>ALAŞEHİRTM/CABBAR DM-2//////TR-68//ALAŞEHİR TR-68 / 45-73-M00068</t>
  </si>
  <si>
    <t>CAS-11200489-88V393</t>
  </si>
  <si>
    <t>ALAŞEHİRTM/ŞEHİR-II//////DM-2 TR-10//DM02/TR10 / 45-73-M00014</t>
  </si>
  <si>
    <t>CAS-11197992-HR9VSV</t>
  </si>
  <si>
    <t>ALAŞEHİRTM/ŞEHİR-II//////TR-34//ALAŞEHİR TR-34 / 45-73-M00034</t>
  </si>
  <si>
    <t>CAS-11195135-S4GMJF</t>
  </si>
  <si>
    <t>CAS-11187376-GJRQ16</t>
  </si>
  <si>
    <t>ALAŞEHİRTM/KAVAKLIDERE//////TR-16//KAVAKLIDERE TR-16 / 45-73-M01016</t>
  </si>
  <si>
    <t>CAS-11185358-4DQVW0</t>
  </si>
  <si>
    <t>ALAŞEHİRTM/KAVAKLIDERE//////TR-12//KAVAKLIDERE TR-12 / 45-73-M00145</t>
  </si>
  <si>
    <t>CAS-11182578-9FC9K4</t>
  </si>
  <si>
    <t>CAS-11176709-DTDK4T</t>
  </si>
  <si>
    <t>ALAŞEHİRTM/CABBAR DM-3//////TR-1//BELENYAKA TR-1 / 45-73-M00713</t>
  </si>
  <si>
    <t>CAS-11176530-YYF0VN</t>
  </si>
  <si>
    <t>CAS-11164856-GJ1YKD</t>
  </si>
  <si>
    <t>CAS-11164392-MHLVGZ</t>
  </si>
  <si>
    <t>ALAŞEHİRTM/KAVAKLIDERE//////TR-1//HORZUM EMBELLİ TR-1 / 45-73-M00271</t>
  </si>
  <si>
    <t>CAS-11163686-YLX3NH</t>
  </si>
  <si>
    <t>ALAŞEHİRTM/KEMALİYE-II//////TR-1//GÜRSU KÖYÜ / 45-73-M00178</t>
  </si>
  <si>
    <t>CAS-11163647-B9ZQQW</t>
  </si>
  <si>
    <t>CAS-11162726-7T2GVZ</t>
  </si>
  <si>
    <t>ALAŞEHİRTM/CABBAR DM-1//////TR-6//BADINCA TR-6 / 45-73-M00417</t>
  </si>
  <si>
    <t>CAS-11162706-MS1PMW</t>
  </si>
  <si>
    <t>CAS-11162577-L6KLRG</t>
  </si>
  <si>
    <t>ALAŞEHİRTM/KAVAKLIDERE//////TR-11//KAVAKLIDERE TR-11 / 45-73-M00144</t>
  </si>
  <si>
    <t>CAS-11162426-15HNTN</t>
  </si>
  <si>
    <t>ALAŞEHİRTM/KAVAKLIDERE//////TR-1//ALAYAKA HORZUM TR-1 / 45-73-M01060</t>
  </si>
  <si>
    <t>CAS-11159262-VCV8V9</t>
  </si>
  <si>
    <t>CAS-11157583-W64LYM</t>
  </si>
  <si>
    <t>ALAŞEHİRTM/CABBAR DM-1//////TR-1//ÇARIKBOZDAĞ SARIAHMET TR-1 / 45-73-M00435</t>
  </si>
  <si>
    <t>CAS-11152396-7BJDWW</t>
  </si>
  <si>
    <t>ALAŞEHİRTM/SARIGÖL-1//////TR-2//DAĞHACIYUSUF TR-2 / 45-73-M00530</t>
  </si>
  <si>
    <t>CAS-11151297-5428NL</t>
  </si>
  <si>
    <t>CAS-11149282-12DR16</t>
  </si>
  <si>
    <t>ALAŞEHİRTM/ŞEHİR-I//////DM-6 TR-1//DM06/TR-01 / 45-73-M00053</t>
  </si>
  <si>
    <t>CAS-11149142-Y8C664</t>
  </si>
  <si>
    <t>ALAŞEHİRTM/IŞIKLAR//////TR-3//CABBAR FAKILI TR-1 / 45-73-M00628</t>
  </si>
  <si>
    <t>CAS-11144740-TTBB1F</t>
  </si>
  <si>
    <t>ALAŞEHİRTM/KEMALİYE-II//////TR-1//ÖRNEKKÖY TR-1 / 45-73-M00259</t>
  </si>
  <si>
    <t>CAS-11142967-KWWRJT</t>
  </si>
  <si>
    <t>CAS-11140487-PCC5K8</t>
  </si>
  <si>
    <t>CAS-11134264-RB0N4P</t>
  </si>
  <si>
    <t>ALAŞEHİRTM/ŞEHİR-II//////DM-2 TR-1//DM02/TR01 / 45-73-M00037</t>
  </si>
  <si>
    <t>CAS-11129006-GFQBTY</t>
  </si>
  <si>
    <t>ALAŞEHİRTM/ŞEHİR-I//////DM-12 TR-4//DM12/TR4 / 45-73-M00094</t>
  </si>
  <si>
    <t>CAS-11126961-L833CP</t>
  </si>
  <si>
    <t>CAS-11126271-QQB5R5</t>
  </si>
  <si>
    <t>CAS-11124785-6X4167</t>
  </si>
  <si>
    <t>ALAŞEHİRTM/YEŞILYURT//////TR-3//YEŞİLYURT TR-3 / 45-73-M00482</t>
  </si>
  <si>
    <t>CAS-11122704-WZWCT3</t>
  </si>
  <si>
    <t>ALAŞEHİRTM/KEMALİYE-II//////TR-1//ŞAHYAR TR-1 / 45-73-M00189</t>
  </si>
  <si>
    <t>CAS-11120399-TN8TN4</t>
  </si>
  <si>
    <t>ALAŞEHİRTM/ŞEHİR-II//////DM-2 TR-14//DM02/TR14 BULVAR ÜZERİ / 45-73-M00031</t>
  </si>
  <si>
    <t>CAS-11118317-NQN311</t>
  </si>
  <si>
    <t>CAS-11115987-BFT5P6</t>
  </si>
  <si>
    <t>ALAŞEHİRTM/CABBAR DM-3//////TR-1//DELEMENLER BAHÇEARASI TR-1 / 45-73-M00670</t>
  </si>
  <si>
    <t>CAS-11115330-SC1KNK</t>
  </si>
  <si>
    <t>CAS-11114807-Q8L2HW</t>
  </si>
  <si>
    <t>ALAŞEHİRTM/KEMALİYE-II//////TR-1//SOĞUKYURT TR-1 / 45-73-M00205</t>
  </si>
  <si>
    <t>CAS-11114675-RSFCY8</t>
  </si>
  <si>
    <t>CAS-11112122-1V9LP2</t>
  </si>
  <si>
    <t>ALAŞEHİRTM/CABBAR DM-1//////TR-1//KOZLUCA TR-1 / 45-73-M00500</t>
  </si>
  <si>
    <t>CAS-11111399-CK466T</t>
  </si>
  <si>
    <t>CAS-11110041-FZ6Q82</t>
  </si>
  <si>
    <t>CAS-11109729-M0NTG4</t>
  </si>
  <si>
    <t>ALAŞEHİRTM/KEMALİYE-II//////TR-1//SOĞUKYURT TR-1 / 45-73-M00207</t>
  </si>
  <si>
    <t>CAS-11109516-9D7BYW</t>
  </si>
  <si>
    <t>ALAŞEHİRTM/IŞIKLAR//////TR-2//SERİNYAYLA TR-2 / 45-73-L00005</t>
  </si>
  <si>
    <t>CAS-11108996-8XT7NQ</t>
  </si>
  <si>
    <t>ALAŞEHİRTM/KEMALİYE-II//////TR-1//AZİZTEPE TR-1 / 45-73-M00214</t>
  </si>
  <si>
    <t>CAS-11108347-V4C3B2</t>
  </si>
  <si>
    <t>CAS-11107777-67N95T</t>
  </si>
  <si>
    <t>ALAŞEHİRTM/YEŞILYURT//////TR-2//SOBRAN TR-2 / 45-73-M00953</t>
  </si>
  <si>
    <t>CAS-11105438-DHWHFJ</t>
  </si>
  <si>
    <t>ALAŞEHİRTM/SARIGÖL-1//////TR-1//ÇAMLIBEL TR-1 / 45-73-M00559</t>
  </si>
  <si>
    <t>CAS-11104727-TNYFQY</t>
  </si>
  <si>
    <t>CAS-11103725-Q8Y876</t>
  </si>
  <si>
    <t>ALAŞEHİRTM/ŞEHİR-II//////TR-16//ALAŞEHİR TR-16 / 45-73-M00016</t>
  </si>
  <si>
    <t>CAS-11103307-L74PRH</t>
  </si>
  <si>
    <t>ALAŞEHİRTM/ŞEHİR-I//////DM-8 TR19//DM08/TR19 / 45-73-M00065</t>
  </si>
  <si>
    <t>CAS-11102361-49M8R8</t>
  </si>
  <si>
    <t>ALAŞEHİRTM/SARIGÖL-1//////TR-1//ULUDERBENT DM / 45-73-M00491</t>
  </si>
  <si>
    <t>CAS-11100045-H2MRLH</t>
  </si>
  <si>
    <t>CAS-11096581-089VD4</t>
  </si>
  <si>
    <t>ALAŞEHİRTM/YEŞILYURT//////TR-1//AYDOĞDU TR-1 / 45-73-M00899</t>
  </si>
  <si>
    <t>CAS-11095560-WYMSGM</t>
  </si>
  <si>
    <t>ALAŞEHİRTM/ŞEHİR-II//////DM-2 TR-20//DM02/TR20 KAYMAKAMLIK YANI / 45-73-M00011</t>
  </si>
  <si>
    <t>CAS-11093948-W2LHGK</t>
  </si>
  <si>
    <t>ALAŞEHİRTM/ŞEHİR-II//////DM-2 TR10//DM02/TR10 / 45-73-M00014</t>
  </si>
  <si>
    <t>CAS-11085830-PHRL4L</t>
  </si>
  <si>
    <t>CAS-11084770-WLP34X</t>
  </si>
  <si>
    <t>CAS-11081925-00RWWH</t>
  </si>
  <si>
    <t>CAS-11079788-TF26WB</t>
  </si>
  <si>
    <t>ALAŞEHİRTM/ŞEHİR-II//////DM-2 TR-15//DM02/TR15 YURT ÜZERİ / 45-73-M00045</t>
  </si>
  <si>
    <t>CAS-11079669-4CQH66</t>
  </si>
  <si>
    <t>ALAŞEHİRTM/KEMALİYE-II//////TR-1//MATARLI KÖYÜ TR-1 / 45-73-M00325</t>
  </si>
  <si>
    <t>CAS-11079526-F8B56X</t>
  </si>
  <si>
    <t>ALAŞEHİRTM/CABBAR DM-3//////TR-1//DELEMENLER ORTAHAN TR-1 / 45-73-M00724</t>
  </si>
  <si>
    <t>CAS-11077583-ZR9KVC</t>
  </si>
  <si>
    <t>ALAŞEHİRTM/ŞEHİR-II//////DM-2 TR-19//DM02/TR19 BİNA ALTI TR / 45-73-M00010</t>
  </si>
  <si>
    <t>CAS-11076164-Q56PHM</t>
  </si>
  <si>
    <t>ALAŞEHİRTM/ŞEHİR-II//////TR-32//DM02/TR31 (ESKİ TR-33) / 45-73-M00033</t>
  </si>
  <si>
    <t>CAS-11075798-38YNW5</t>
  </si>
  <si>
    <t>CAS-11074554-N1Y5YQ</t>
  </si>
  <si>
    <t>ALAŞEHİRTM/CABBAR DM-3//////TR-3//ÜZÜMLÜ TR-2 / 45-73-M00608</t>
  </si>
  <si>
    <t>CAS-11073797-0M100F</t>
  </si>
  <si>
    <t>ALAŞEHİRTM/KEMALİYE-II//////TR-2//KASAPLI TR-2 / 45-73-M00263</t>
  </si>
  <si>
    <t>CAS-11072508-YJB74H</t>
  </si>
  <si>
    <t>ALAŞEHİRTM/ŞEHİR-I//////DM-12 TR1//DM12/TR01 HORZUMOĞLU / 45-73-M00047</t>
  </si>
  <si>
    <t>CAS-11070047-RS7Q5R</t>
  </si>
  <si>
    <t>ALAŞEHİRTM/SARIGÖL-1//////TR-4//SARIPINAR TR-4 / 45-73-M00567</t>
  </si>
  <si>
    <t>CAS-11067408-L6SFDR</t>
  </si>
  <si>
    <t>ALAŞEHİRTM/ŞEHİR-I//////DM-6 TR5//DM06/TR05 HAL İÇİ / 45-73-M00042</t>
  </si>
  <si>
    <t>CAS-11062352-T6Z19L</t>
  </si>
  <si>
    <t>ALAŞEHİRTM/KEMALİYE-II//////TR-1//YUVACALI KÖYÜ TR-1 / 45-73-M00238</t>
  </si>
  <si>
    <t>CAS-11061653-ZPC32F</t>
  </si>
  <si>
    <t>ALAŞEHİRTM/ŞEHİR-II//////DM-2 TR22//DM02/TR22 / 45-73-M00039</t>
  </si>
  <si>
    <t>CAS-11060421-42R6X5</t>
  </si>
  <si>
    <t>ALAŞEHİRTM/KEMALİYE-II//////TR-3//ŞAHYAR TR-3 / 45-73-M00195</t>
  </si>
  <si>
    <t>CAS-11053179-Q56QW6</t>
  </si>
  <si>
    <t>ALAŞEHİRTM/ŞEHİR-I//////DM-12 TR-3//DM12/TR03 / 45-73-M00096</t>
  </si>
  <si>
    <t>CAS-11052182-Y5R82M</t>
  </si>
  <si>
    <t>CAS-11050308-YJ6X85</t>
  </si>
  <si>
    <t>ALAŞEHİRTM/CABBAR DM-1//////TR-2//BADINCA TR-2 / 45-73-M00374</t>
  </si>
  <si>
    <t>CAS-11048565-0D746Y</t>
  </si>
  <si>
    <t>CAS-11048063-Y2PG8X</t>
  </si>
  <si>
    <t>ALAŞEHİRTM/CABBAR DM-3//////TR-1//ÜZÜMLÜ TR-1 / 45-73-M00630</t>
  </si>
  <si>
    <t>CAS-11047008-VP8Y93</t>
  </si>
  <si>
    <t>ALAŞEHİRTM/CABBAR DM-2//////TR-1//ERENKÖY TR-1 / 45-73-M00450</t>
  </si>
  <si>
    <t>CAS-11045590-LG3HT8</t>
  </si>
  <si>
    <t>CAS-11045405-JSN50C</t>
  </si>
  <si>
    <t>ALAŞEHİRTM/ŞEHİR-I//////DM-8 TR-19//DM08/TR19 / 45-73-M00065</t>
  </si>
  <si>
    <t>CAS-11043501-X17P1T</t>
  </si>
  <si>
    <t>ALAŞEHİRTM/IŞIKLAR//////TR-1//IŞIKLAR TR-2 / 45-73-M00791</t>
  </si>
  <si>
    <t>CAS-11042810-1ZZQ96</t>
  </si>
  <si>
    <t>ALAŞEHİRTM/ŞEHİR-II//////TR-29//ALAŞEHİR TR-29 / 45-73-M00029</t>
  </si>
  <si>
    <t>CAS-11042220-QD51DY</t>
  </si>
  <si>
    <t>CAS-11042042-39R05P</t>
  </si>
  <si>
    <t>ALAŞEHİRTM/IŞIKLAR//////TR-3//IŞIKLAR TR-3 / 45-73-M00617</t>
  </si>
  <si>
    <t>CAS-11041867-6N91CC</t>
  </si>
  <si>
    <t>CAS-11040552-DD1KTJ</t>
  </si>
  <si>
    <t>CAS-11039778-7FVP7C</t>
  </si>
  <si>
    <t>ALAŞEHİRTM/CABBAR DM-3//////TR-2//NARLIDERE TR-2 / 45-73-M00714</t>
  </si>
  <si>
    <t>CAS-11039293-YGWFLX</t>
  </si>
  <si>
    <t>ALAŞEHİRTM/CABBAR DM-1//////TR-1//EVRENLİ TR-1 / 45-73-M00494</t>
  </si>
  <si>
    <t>CAS-11039246-ZPC5L2</t>
  </si>
  <si>
    <t>CAS-11039200-QSXJZX</t>
  </si>
  <si>
    <t>CAS-11036896-C5CWB5</t>
  </si>
  <si>
    <t>ALAŞEHİRTM/IŞIKLAR//////TR-2//TEPEKÖY TR-2 / 45-73-M00788</t>
  </si>
  <si>
    <t>CAS-11036031-8DLR9M</t>
  </si>
  <si>
    <t>ALAŞEHİRTM/CABBAR DM-1//////TR-3//BAHÇELİ TR-3 / 45-73-M00431</t>
  </si>
  <si>
    <t>CAS-11035976-WQD1YQ</t>
  </si>
  <si>
    <t>ALAŞEHİRTM/ŞEHİR-I//////DM-6 TR-6//DM06/TR06 / 45-73-M00066</t>
  </si>
  <si>
    <t>CAS-11035673-S5CPF9</t>
  </si>
  <si>
    <t>CAS-11032545-LC4CSG</t>
  </si>
  <si>
    <t>CAS-11030717-5X04ZK</t>
  </si>
  <si>
    <t>CAS-11028878-T16B8J</t>
  </si>
  <si>
    <t>CAS-11025210-6XN72Z</t>
  </si>
  <si>
    <t>ALAŞEHİRTM/KEMALİYE-II//////TR-2//KEMALİYE TR-3 / 45-73-M00151</t>
  </si>
  <si>
    <t>CAS-11021930-MBGJ31</t>
  </si>
  <si>
    <t>ALAŞEHİRTM/ŞEHİR-I//////DM-6 TR6//DM06/TR06 / 45-73-M00066</t>
  </si>
  <si>
    <t>CAS-11020796-DG6N01</t>
  </si>
  <si>
    <t>ALAŞEHİRTM/YEŞILYURT//////TR-2//SERİNKÖY TR-1 / 45-73-M00872</t>
  </si>
  <si>
    <t>CAS-11018949-RBC3L6</t>
  </si>
  <si>
    <t>ALAŞEHİRTM/ŞEHİR-II//////TR-15//ALAŞEHİR TR-15 / 45-73-M00015</t>
  </si>
  <si>
    <t>CAS-11018320-W5W627</t>
  </si>
  <si>
    <t>ALAŞEHİRTM/KEMALİYE-II//////TR-1//ÇAĞLAYAN TR-1 / 45-73-M00173</t>
  </si>
  <si>
    <t>CAS-11012898-SG9L68</t>
  </si>
  <si>
    <t>CAS-11296956-XS8532</t>
  </si>
  <si>
    <t>URLA1TM/URLA-2/İM URLA/FD TR16/DM TR16/FD TR17/FD TR17/TR17/B/TR-17 / 35-19-L00017</t>
  </si>
  <si>
    <t>CAS-11296732-SYM0DC</t>
  </si>
  <si>
    <t>URLA1TM/URLA-2/İM URLA/FD İSKELE ÇEŞMEALTI/DMTR55/FD TR55/FD TR55/TR55/B/TR-55 KÖK / 35-19-L00055</t>
  </si>
  <si>
    <t>CAS-11294688-8N8D4B</t>
  </si>
  <si>
    <t>URLA1TM/URLA TR-5///DM YASEMİN/FD KUŞÇULAR/FD KUŞÇULAR/TR4/A/TR-4 / 35-19-L00004</t>
  </si>
  <si>
    <t>CAS-11286139-KHF1X3</t>
  </si>
  <si>
    <t>URLA1TM/URLA TR-5///DM YASEMİN/FD KUŞÇULAR/FD KUŞÇULAR/TR4/A/KUŞÇULAR TR-4 (BEYDERESİ) / 35-19-M00216</t>
  </si>
  <si>
    <t>CAS-11280937-8TJ0ZZ</t>
  </si>
  <si>
    <t>URLA1TM/GÜZELBAHÇE-2///DM ZEYTİNALAN/FD KEKLİKTEPE/FD KEKLİKTEPE/TR45/A/TR-45 MANZARA CAD. / 35-19-M00045</t>
  </si>
  <si>
    <t>CAS-11273598-102NYH</t>
  </si>
  <si>
    <t>URLA1TM/URLA-2/İM URLA/FD TR2/DM TR5/FD İÇMELER/FD İÇMELER/TR128/B/TR-128 / 35-19-L00128</t>
  </si>
  <si>
    <t>CAS-11273126-26RJGZ</t>
  </si>
  <si>
    <t>URLA1TM/URLA TR-5///DM YASEMİN/FD KUŞÇULAR/FD KUŞÇULAR/TR4/A/TR-8 BOZAVLU / 35-19-L00008</t>
  </si>
  <si>
    <t>CAS-11268601-DN3YGV</t>
  </si>
  <si>
    <t>URLA1TM/URLA TR-5///DM ÖZBEK/FD AKKUM/FD AKKUM/TR4/B/TR-4 / 35-19-L00004</t>
  </si>
  <si>
    <t>CAS-11265936-81V5L4</t>
  </si>
  <si>
    <t>URLA1TM/URLA TR-5///DM YASEMİN/FD DARÜŞŞAFAKA/FD DARÜŞŞAFAKA///DARÜŞŞAFAKA ÖZEL TR / 35-19-M00269Ö</t>
  </si>
  <si>
    <t>CAS-11261565-6BYKMY</t>
  </si>
  <si>
    <t>URLA1TM/GÜZELBAHÇE-2/İM ZEYTİNALAN/FD TR101/DM TR104/FD TR104/FD TR104/TR 103/B/TR-104 ZEYTİNALANI / 35-19-L00104</t>
  </si>
  <si>
    <t>CAS-11259748-8D37J2</t>
  </si>
  <si>
    <t>URLA1TM/URLA TR-5///DM TR12/FD TR12/FD TR12/TR12/A/TR-12 HÜKÜMET KONAĞI / 35-19-M00012</t>
  </si>
  <si>
    <t>CAS-11259300-GDQH8T</t>
  </si>
  <si>
    <t>URLA1TM/URLA-2/İM URLA/FD TR2/DM TR5/FD TR8/FD TR8/TR145/A/TR-145 / 35-19-L00145</t>
  </si>
  <si>
    <t>CAS-11259127-YS4N9M</t>
  </si>
  <si>
    <t>URLA1TM/URLA-2/İM URLA/FD İSKELE ÇEŞMEALTI/DM TR81/FD TR81/FD TR81/TR81/C/TR-81 / 35-19-L00081</t>
  </si>
  <si>
    <t>CAS-11256761-8HZKTM</t>
  </si>
  <si>
    <t>URLA1TM/URLA TR-5///DM YASEMİN/FD KUŞÇULAR/FD KUŞÇULAR/TR1/C/KUŞCULAR TR-1 / 35-19-M00213</t>
  </si>
  <si>
    <t>CAS-11247528-BNBMVC</t>
  </si>
  <si>
    <t>URLA1TM/ALAÇATI-1///DM TR142/FD YAĞCILAR DEMİRCİLİ/FD YAĞCILAR DEMİRCİLİ/TR3/B/YAĞCILAR TR-3 / 35-19-M00228</t>
  </si>
  <si>
    <t>CAS-11242178-GGLBX6</t>
  </si>
  <si>
    <t>URLA1TM/URLA-2/İM URLA/FD İSKELE ÇEŞMEALTI/DM TR55/FDTR55/FDTR55/TR55/A/TR-55 KÖK / 35-19-L00055</t>
  </si>
  <si>
    <t>CAS-11242107-XD6GVS</t>
  </si>
  <si>
    <t>URLA1TM/URLA-2/İM URLA/FD İSKELE ÇEŞMEALTI/DM TR81/FD TR85/FD TR85/TR85/C/TR-85 / 35-19-L00085</t>
  </si>
  <si>
    <t>CAS-11241041-FQHZKF</t>
  </si>
  <si>
    <t>URLA1TM/ALAÇATI-1///DM TR142/FD YAĞCILAR DEMİRCİLİ/FD YAĞCILAR DEMİRCİLİ/TR3/A/YAĞCILAR TR-3 / 35-19-M00228</t>
  </si>
  <si>
    <t>CAS-11240667-7Y1GHZ</t>
  </si>
  <si>
    <t>URLA1TM/GÜZELBAHÇE-2/İM ZEYTİNALAN/FD TR98/DM TR118/FD TR118/FD TR118/TR118/A/TR-118 ZEYTİNALANI / 35-19-L00118</t>
  </si>
  <si>
    <t>CAS-11239750-YV2BYD</t>
  </si>
  <si>
    <t>URLA1TM/GÜZELBAHÇE-2/İM ZEYTİNALAN/FD TR101/DM TR101/FD TR102/FD TR102/TR102/C/TR-102 ZEYTİNALANI / 35-19-L00102</t>
  </si>
  <si>
    <t>CAS-11236133-2HTDMC</t>
  </si>
  <si>
    <t>CAS-11221543-N2NY8B</t>
  </si>
  <si>
    <t>URLA1TM/GÜZELBAHÇE-2/İM ZEYTİNALAN/FD TR98////TR99/B/TR-99 ZEYTİNALANI / 35-19-L00099</t>
  </si>
  <si>
    <t>CAS-11221208-Q2JS6G</t>
  </si>
  <si>
    <t>URLA1TM/URLA-2/İM URLA/FD İSKELE ÇEŞMEALTI/DM1/5/FD DM1/5/FD DM1/5/DM1/5/B/DM-1/5 / 35-19-M00039</t>
  </si>
  <si>
    <t>CAS-11218614-019Y0R</t>
  </si>
  <si>
    <t>URLA1TM/URLA-2/İM URLA/FDTR16/DM TR22/FD TR25/FD TR25/TR25/E/TR-25 / 35-19-L00025</t>
  </si>
  <si>
    <t>CAS-11208931-5WVDXH</t>
  </si>
  <si>
    <t>URLA1TM/URLA-2/İM URLA/FD İSKELE ÇEŞMEALTI/DM5/19/FD tr281/FD tr281/TR281/A/DM-5/19 (TR-281) / 35-19-M00281</t>
  </si>
  <si>
    <t>CAS-11207702-BC53JL</t>
  </si>
  <si>
    <t>URLA1TM/GÜZELBAHÇE-2/İM ZEYTİNALAN/FD TR98/DM TR111/FD TR111/FD TR111/TR111/A/TR-111 ZEYTİNALANI / 35-19-L00111</t>
  </si>
  <si>
    <t>CAS-11205688-R7D17R</t>
  </si>
  <si>
    <t>URLA1TM/URLA-2/İM URLA/FD TR16/DM TR16/FD TR17/FD TR17/TR14/E/TR-14 / 35-19-L00014</t>
  </si>
  <si>
    <t>CAS-11202517-GJ0767</t>
  </si>
  <si>
    <t>URLA1TM/URLA-2/İM URLA/FD TR16/DM TR16/FD TR17/FD TR17/TR14/E/DM-5/19 (TR-281) / 35-19-M00281</t>
  </si>
  <si>
    <t>CAS-11195222-PQS0T9</t>
  </si>
  <si>
    <t>URLA1TM/URLA TR-5///DM TR34/FD TR34/FD TR34/TR34/A/TR-31 / 35-19-L00031</t>
  </si>
  <si>
    <t>CAS-11193370-34FHY1</t>
  </si>
  <si>
    <t>URLA1TM/GÜZELBAHÇE-2/İM ZEYTİNALAN/FD TR69/DM TR69/FD TR74/FD TR74/TR75/A/TR-75 / 35-19-L00075</t>
  </si>
  <si>
    <t>CAS-11190094-N2H6SF</t>
  </si>
  <si>
    <t>URLA1TM/SEFERİHİSAR/İM SEFERİHİSAR/FD KÖYLER/DM GÖLCÜK/FD BADEMLER/FD BADEMLER/TR1/A/BADEMLER TR-1 / 35-19-L00298</t>
  </si>
  <si>
    <t>CAS-11183997-HDBKZB</t>
  </si>
  <si>
    <t>URLA1TM/URLA-2/İM URLA/FD TR16/DM TR16/FD TR17/FD TR17/TR13/B/TR-13 / 35-19-L00013</t>
  </si>
  <si>
    <t>CAS-11183781-Z8V2QM</t>
  </si>
  <si>
    <t>URLA1TM/ALAÇATI-2/İM İYTE/FD GÜLBAHÇE BALIKLIOVA/DM BALIKLIOVA/FD TR1 /FD TR1 /TR1/A/BALIKLIOVA TR-1 / 35-19-L00271</t>
  </si>
  <si>
    <t>CAS-11182745-Q6N8JJ</t>
  </si>
  <si>
    <t>URLA1TM/URLA-2/İM URLA/FD İSKELE ÇEŞMEALTI/DM TR1/FD TR69/FD TR69/TR57/B/TR-57 / 35-22-M00057</t>
  </si>
  <si>
    <t>CAS-11182021-WHMZ83</t>
  </si>
  <si>
    <t>CAS-11178159-NX041Y</t>
  </si>
  <si>
    <t>URLA1TM/ALAÇATI-1///DM TR142/FD YAĞCILAR DEMİRCİLİ/FD YAĞCILAR DEMİRCİLİ/TR2/C/DEMİRCİLİ TR-2 / 35-19-M00212</t>
  </si>
  <si>
    <t>CAS-11178078-W54Z27</t>
  </si>
  <si>
    <t>URLA1TM/URLA-2/İM URLA/FD İSKELE ÇEŞMEALTI/DM TR55/FD TR60/FD TR60/TR60/F/TR-60 ADAYOLU / 35-19-L00060</t>
  </si>
  <si>
    <t>CAS-11177228-J81H0Q</t>
  </si>
  <si>
    <t>URLA1TM/URLA TR-5///DM ÖZBEK/FD AKKUM/FD AKKUM/TR4/A/TR-4 / 35-19-L00004</t>
  </si>
  <si>
    <t>CAS-11176452-F6T04W</t>
  </si>
  <si>
    <t>CAS-11176431-VL7SLF</t>
  </si>
  <si>
    <t>URLA1TM/GÜZELBAHÇE-2/İM ZEYTİNALAN/FD TR98/DM TR113/FD TR113/FD TR113/TR113/B/TR-113 ZEYTİNALANI / 35-19-L00113</t>
  </si>
  <si>
    <t>CAS-11174261-ZMJ1QY</t>
  </si>
  <si>
    <t>URLA1TM/URLA TR-5///DM ÖZBEK/FD MERKEZ/FD MERKEZ/TR1/A/ÖZBEK TR-1 / 35-19-M00231</t>
  </si>
  <si>
    <t>CAS-11174180-VCWZ77</t>
  </si>
  <si>
    <t>URLA1TM/GÜZELBAHÇE-2/İM ZEYTİNALAN/FD TR101/DM TR107/FD TR107/FD TR107/TR107/D/TR-107 ZEYTİNALANI / 35-19-L00107</t>
  </si>
  <si>
    <t>CAS-11173518-YKP6DD</t>
  </si>
  <si>
    <t>CAS-11166808-FNZ7SY</t>
  </si>
  <si>
    <t>URLA1TM/URLA-2/İM URLA/FD TR2/DM TR5/FD İÇMELER/FD İÇMELER/TR128/A/TR-128 / 35-19-L00128</t>
  </si>
  <si>
    <t>CAS-11160359-WN61F1</t>
  </si>
  <si>
    <t>URLA1TM/URLA-2/İM URLA/FD TR16/DM TR16/FD TR17/FD TR17/TR13/E/TR-13 / 35-19-L00013</t>
  </si>
  <si>
    <t>CAS-11157762-BWTLJH</t>
  </si>
  <si>
    <t>URLA1TM/URLA TR-5///DM YASEMİN/FD KUŞÇULAR/FD KUŞÇULAR/TR4/C/TR-4 / 35-19-L00004</t>
  </si>
  <si>
    <t>CAS-11155263-YRKKLB</t>
  </si>
  <si>
    <t>URLA1TM/GÜZELBAHÇE-2/İM ZEYTİNALAN/FD TR69/DM TR69/FD TR69/FD TR69/TR69/D/TR-69 / 35-19-L00069</t>
  </si>
  <si>
    <t>CAS-11154740-SNSYQ3</t>
  </si>
  <si>
    <t>URLA1TM/SEFERİHİSAR/İM SEFERİHİSAR/FD KÖYLER/DM GÖLCÜK/FD BADEMLER/FD BADEMLER/TR5/A/BADEMLER TR-4 / 35-19-L00332</t>
  </si>
  <si>
    <t>CAS-11154469-XZPTST</t>
  </si>
  <si>
    <t>CAS-11151912-P9BBVJ</t>
  </si>
  <si>
    <t>URLA1TM/URLA-2/İM URLA/FD TR16/DM TR16/FD TR17/FD TR17/TR14/A/TR-14 / 35-19-L00014</t>
  </si>
  <si>
    <t>CAS-11151419-0TW5W7</t>
  </si>
  <si>
    <t>CAS-11147128-R58D94</t>
  </si>
  <si>
    <t>URLA1TM/URLA-2/İM URLA/FD TR2/DM TR2/FD TR3/FD TR3/TR4/B/TR-4 / 35-19-L00004</t>
  </si>
  <si>
    <t>CAS-11146707-BCZ7X1</t>
  </si>
  <si>
    <t>URLA1TM/URLA-2/İM URLA/FD İSKELE ÇEŞMEALTI/DM TR89/FD TR96/FD TR96/TR96/A/TR-96 GÜVENDİK / 35-19-L00096</t>
  </si>
  <si>
    <t>CAS-11146207-SQ25SP</t>
  </si>
  <si>
    <t>URLA1TM/URLA-2/İM URLA/FD TR16/DM TR16/FD TR19/FD TR19/TR20/A/TR-20 / 35-19-L00020</t>
  </si>
  <si>
    <t>CAS-11142720-KTQ494</t>
  </si>
  <si>
    <t>URLA1TM/URLA-2/İM URLA/FD İSKELE ÇEŞMEALTI/DM TR77/FD TR77/FD TR77/TR77/B/TR-77 ÇEŞMEALTI KÖK / 35-19-L00077</t>
  </si>
  <si>
    <t>CAS-11136851-RPNQKS</t>
  </si>
  <si>
    <t>URLA1TM/GÜZELBAHÇE-2///DM ZEYTİNALAN/FD KEKLİKTEPE/FD KEKLİKTEPE/TR157/B/TR-157 / 35-19-M00157</t>
  </si>
  <si>
    <t>CAS-11136584-NNWFF1</t>
  </si>
  <si>
    <t>CAS-11136462-2YP4J4</t>
  </si>
  <si>
    <t>URLA1TM//URLA TM-1 / 35-19-A00004</t>
  </si>
  <si>
    <t>CAS-11131702-4B81Q5</t>
  </si>
  <si>
    <t>URLA1TM/URLA-2/İM URLA/FD İSKELE ÇEŞMEALTI/DM TR1/FD TR69/FD TR69/TR51/B/TR-51 / 35-19-L00051</t>
  </si>
  <si>
    <t>CAS-11128136-3F7L3X</t>
  </si>
  <si>
    <t>URLA1TM/URLA-2/İM URLA/FD İSKELE ÇEŞMEALTI/DM TR55/FD TR48/FD TR48/TR48/A/TR-48 TEKEL / 35-19-L00048</t>
  </si>
  <si>
    <t>CAS-11127632-Q4GDPQ</t>
  </si>
  <si>
    <t>CAS-11124560-G549RN</t>
  </si>
  <si>
    <t>URLA1TM/URLA TR-5///DM YASEMİN/FD KUŞÇULAR/FD KUŞÇULAR/TR9/C/KUŞÇULAR TR-9 / 35-19-M00221</t>
  </si>
  <si>
    <t>CAS-11119720-VM3P92</t>
  </si>
  <si>
    <t>URLA1TM/GÜZELBAHÇE-2/İM ZEYTİNALAN/FD TR98/DM TR116/FD TR116/FD TR116/TR116/A/TR-116 ZEYTİNALANI / 35-19-L00116</t>
  </si>
  <si>
    <t>CAS-11108217-CDV444</t>
  </si>
  <si>
    <t>URLA1TM/URLA-2/İM URLA/FD TR16/DM TR16/FD TR19/FD TR19/TR19/A/TR-19 / 35-19-L00019</t>
  </si>
  <si>
    <t>CAS-11108166-RLL9DR</t>
  </si>
  <si>
    <t>URLA1TM/URLA-2/İM URLA/FD İSKELE ÇEŞMEALTI/DM TR62/FD TR64/FD TR64/TR64/D/TR-67 / 35-19-L00067</t>
  </si>
  <si>
    <t>CAS-11107382-028B0N</t>
  </si>
  <si>
    <t>URLA1TM/URLA-2/İM URLA/FD TR2/DM TR5/FD İÇMELER/FD İÇMELER/TR138/D/TR-138 / 35-19-L00138</t>
  </si>
  <si>
    <t>CAS-11106194-J9X0LS</t>
  </si>
  <si>
    <t>URLA1TM/GÜZELBAHÇE-2/İM ZEYTİNALAN/FD TR98/DM TR113/FD TR113/FD TR113/TR113/A/TR-113 ZEYTİNALANI / 35-19-L00113</t>
  </si>
  <si>
    <t>CAS-11104552-MMXDXY</t>
  </si>
  <si>
    <t>URLA1TM/URLA-2/İM URLA/FD İSKELE ÇEŞMEALTI/DM TR55/FD TR60/FD TR60/TR60/B/TR-60 ADAYOLU / 35-19-L00060</t>
  </si>
  <si>
    <t>CAS-11101885-B6CJBW</t>
  </si>
  <si>
    <t>URLA1TM/URLA-2/İM URLA/FD 1000 KONUTLAR/DM TR37/FD TR44/FD TR44/TR44/B/TR-44 SAKIZLI / 35-19-L00044</t>
  </si>
  <si>
    <t>CAS-11101638-H636TM</t>
  </si>
  <si>
    <t>CAS-11099931-FYDJHX</t>
  </si>
  <si>
    <t>URLA1TM/URLA-2/İM URLA/FD TR2/DM TR5/FD İÇMELER/FD İÇMELER/TR135/A/TR-135 / 35-19-L00135</t>
  </si>
  <si>
    <t>CAS-11098264-3XTWR8</t>
  </si>
  <si>
    <t>URLA1TM/URLA TR-5///DM ÖZBEK/FD EĞRİLİMAN/FD EĞRİLİMAN/TR7/A/TR-7 ÖZTAK SİTESİ / 35-19-M00237</t>
  </si>
  <si>
    <t>CAS-11088120-1XLQH5</t>
  </si>
  <si>
    <t>URLA1TM/SEFERİHİSAR/İM SEFERİHİSAR/FD KÖYLER/DM GÖLCÜK/FD BADEMLER/FD BADEMLER/TR1/A/TR-1 (DM-5/1) / 35-19-M00001</t>
  </si>
  <si>
    <t>CAS-11086684-39P5X8</t>
  </si>
  <si>
    <t>URLA1TM/ALAÇATI-1///DM TATAR/FD ALAÇATI1/FD ALAÇATI1/TR1/A/NOHUTALAN TR-1 / 35-19-M00257</t>
  </si>
  <si>
    <t>CAS-11085145-CQ8X3C</t>
  </si>
  <si>
    <t>CAS-11083504-4Z84Y8</t>
  </si>
  <si>
    <t>URLA1TM/URLA-2/İM URLA/FD İSKELE ÇEŞMEALTI/DM TR62/FD TR64/FD TR64/TR64/A/TR-64 / 35-19-L00064</t>
  </si>
  <si>
    <t>CAS-11083059-TBRDGD</t>
  </si>
  <si>
    <t>URLA1TM/URLA-2/İM URLA/FD İSKELE ÇEŞMEALTI/DM TR55/FD TR48/FD TR48/TR48/C/TR-48 TEKEL / 35-19-L00048</t>
  </si>
  <si>
    <t>CAS-11080078-C9N185</t>
  </si>
  <si>
    <t>CAS-11079395-RJRRR9</t>
  </si>
  <si>
    <t>URLA1TM/URLA-2/İM URLA/FD TR2/DM TR5/FD İÇMELER/FD İÇMELER/TR131/A/TR-131 / 35-19-L00131</t>
  </si>
  <si>
    <t>CAS-11076195-PJ74QP</t>
  </si>
  <si>
    <t>URLA1TM/GÜZELBAHÇE-2/İM ZEYTİNALAN/FD TR98/DM TR111/FD TR111/FD TR111/TR111/B/TR-111 ZEYTİNALANI / 35-19-L00111</t>
  </si>
  <si>
    <t>CAS-11073429-1VYBRH</t>
  </si>
  <si>
    <t>URLA1TM/GÜZELBAHÇE-2/İM ZEYTİNALAN/FD TR69/DM TR69/FD TR74/FD TR74/TR75/C/TR-75 / 35-19-L00075</t>
  </si>
  <si>
    <t>CAS-11070072-5FS4Q6</t>
  </si>
  <si>
    <t>URLA1TM/URLA TR-5///DM ÖZBEK/FD AKKUM/FD AKKUM/TR2/B/ÖZBEK TR-2 / 35-19-M00232</t>
  </si>
  <si>
    <t>CAS-11067356-P2MQR8</t>
  </si>
  <si>
    <t>CAS-11064464-DG2W4H</t>
  </si>
  <si>
    <t>CAS-11062673-X76NYH</t>
  </si>
  <si>
    <t>URLA1TM/ALAÇATI-2/İM İYTE/FD GÜLBAHÇE BALIKLIOVA////TR4/B/TR-4 / 35-19-L00004</t>
  </si>
  <si>
    <t>CAS-11058345-3747BG</t>
  </si>
  <si>
    <t>CAS-11058127-139TYG</t>
  </si>
  <si>
    <t>URLA1TM/URLA-2/İM URLA/FD İSKELE ÇEŞMEALTI/DM TR87/FD TR88/FD TR88/TR88/B/TR-88 / 35-19-L00088</t>
  </si>
  <si>
    <t>CAS-11055669-R252R3</t>
  </si>
  <si>
    <t>URLA1TM/GÜZELBAHÇE-2/İM ZEYTİNALAN/FD TR98/DM TR113/FD TR116/FD TR116/TR117/B/TR-118 ZEYTİNALANI / 35-19-L00118</t>
  </si>
  <si>
    <t>CAS-11054902-Y31J5G</t>
  </si>
  <si>
    <t>URLA1TM/GÜZELBAHÇE-2///DM ZEYTİNALAN/FD KEKLİKTEPE/FD KEKLİKTEPE/TR157/A/TR-157 / 35-19-M00157</t>
  </si>
  <si>
    <t>CAS-11054113-D61Z3S</t>
  </si>
  <si>
    <t>URLA1TM/GÜZELBAHÇE-2/İM ZEYTİNALAN/FD TR98/DM TR104/FD TR104/FD TR104/TR104/B/TR-104 ZEYTİNALANI / 35-19-L00104</t>
  </si>
  <si>
    <t>CAS-11054061-LRJJSJ</t>
  </si>
  <si>
    <t>URLA1TM/URLA-2/İM URLA/FD İSKELE ÇEŞMEALTI/DM TR1/FD TR69/FD TR69/TR53/B/TR-53 / 35-19-L00053</t>
  </si>
  <si>
    <t>CAS-11054018-5L4W0S</t>
  </si>
  <si>
    <t>URLA1TM/ALAÇATI-2/İM İYTE/FD GÜLBAHÇE BALIKLIOVA////TR7/B/GÜLBAHÇE TR-7 / 35-19-L00167</t>
  </si>
  <si>
    <t>CAS-11052073-JHNX63</t>
  </si>
  <si>
    <t>URLA1TM/URLA-2/İM URLA/FD İSKELE ÇEŞMEALTI/DM TR5/1/FD DM5/1/FD DM5/1/DM5/1/A/TR-1 (DM-5/1) / 35-19-M00001</t>
  </si>
  <si>
    <t>CAS-11048444-8BD5TW</t>
  </si>
  <si>
    <t>URLA1TM/URLA-2/İM URLA/FD TR16/DM TR16/FD TR16/FD TR16/TR16/B/TR-16 / 35-19-L00016</t>
  </si>
  <si>
    <t>CAS-11047062-RN0KHX</t>
  </si>
  <si>
    <t>URLA1TM/URLA TR-5///DM YASEMİN/FD KUŞÇULAR/FD KUŞÇULAR/TR6/C/TR-6 / 35-19-L00006</t>
  </si>
  <si>
    <t>CAS-11046836-PW04C7</t>
  </si>
  <si>
    <t>URLA1TM/URLA TR-5///DM YASEMİN/FD KUŞÇULAR/FD KUŞÇULAR/TR6/B/TR-6 / 35-19-L00006</t>
  </si>
  <si>
    <t>CAS-11043645-4KM8YV</t>
  </si>
  <si>
    <t>URLA1TM/URLA-2/İM URLA/FD TR2/DM TR5/FD TR7/FD TR7/TR6 /C/TR-6 / 35-19-L00006</t>
  </si>
  <si>
    <t>CAS-11043342-MQ8136</t>
  </si>
  <si>
    <t>URLA1TM/URLA-2/İM URLA/FD TR2/DM TR5/FD TR7/FD TR7/TR11/A/TR-11 SANAYİ SİTESİ / 35-19-L00011</t>
  </si>
  <si>
    <t>CAS-11043103-PRS3LD</t>
  </si>
  <si>
    <t>URLA1TM/URLA-2/İM URLA/FDTR16/DM TR22/FD TR25/FD TR25/TR27/D/TR-27 / 35-19-L00027</t>
  </si>
  <si>
    <t>CAS-11043080-VM3LY0</t>
  </si>
  <si>
    <t>URLA1TM/GÜZELBAHÇE-2/İM ZEYTİNALAN/FD TR69/DM TR69/FD TR70/FD TR70/TR73/A/TR-73 / 35-19-L00073</t>
  </si>
  <si>
    <t>CAS-11042736-5KSD0J</t>
  </si>
  <si>
    <t>URLA1TM/SEFERİHİSAR/İM SEFERİHİSAR/FD KÖYLER/DM GÖLCÜK/FD BADEMLER/FD BADEMLER/TR5/B/BADEMLER TR-5 / 35-19-L00330</t>
  </si>
  <si>
    <t>CAS-11042559-9GHVQF</t>
  </si>
  <si>
    <t>URLA1TM/URLA-2/İM URLA/FD İSKELE ÇEŞMEALTI/DM TR1/FD TR69/FD TR69/TR67/E/TR-67 / 35-19-L00067</t>
  </si>
  <si>
    <t>CAS-11042485-Y2RRHZ</t>
  </si>
  <si>
    <t>URLA1TM/GÜZELBAHÇE-2/İM ZEYTİNALAN/FD TR101/DM TR101/FD TR101/FD TR101/TR101/C/ZEYTİNALANI TR-101 / 35-19-L00101</t>
  </si>
  <si>
    <t>CAS-11042125-N4QXY2</t>
  </si>
  <si>
    <t>CAS-11042003-BSDLNK</t>
  </si>
  <si>
    <t>URLA1TM/GÜZELBAHÇE-2/İM ZEYTİNALAN/FD TR101/DM TR113/FD TR116/FD TR116/TR115/C/TR-115 ZEYTİNALANI / 35-19-L00115</t>
  </si>
  <si>
    <t>CAS-11041864-04Q4QJ</t>
  </si>
  <si>
    <t>URLA1TM/URLA-2/İM URLA/FD İSKELE ÇEŞMEALTI/DM TR89/FDTR96/FDTR96/TR97/C/TR-97 MENTEŞ YOLU / 35-19-L00097</t>
  </si>
  <si>
    <t>CAS-11041844-8D2N8D</t>
  </si>
  <si>
    <t>CAS-11041703-ZGWJH1</t>
  </si>
  <si>
    <t>URLA1TM/GÜZELBAHÇE-2/İM ZEYTİNALAN/FD TR98/DM TR113/FD TR116/FD TR116/TR114/A/TR-114 ZEYTİNALANI / 35-19-L00114</t>
  </si>
  <si>
    <t>CAS-11041617-P9DQNN</t>
  </si>
  <si>
    <t>CAS-11041588-0H706Q</t>
  </si>
  <si>
    <t>URLA1TM/GÜZELBAHÇE-2/İM ZEYTİNALAN/FD TR98/DM TR101/FD TR103/FD TR103/TR103/A/TR-103 ZEYTİNALANI / 35-19-L00103</t>
  </si>
  <si>
    <t>CAS-11041439-T3K1LV</t>
  </si>
  <si>
    <t>URLA1TM/GÜZELBAHÇE-2/İM ZEYTİNALAN/FD TR101/DM TR113/FD TR116/FD TR116/TR116/B/TR-116 ZEYTİNALANI / 35-19-L00116</t>
  </si>
  <si>
    <t>CAS-11041103-WTQ0L9</t>
  </si>
  <si>
    <t>URLA1TM/GÜZELBAHÇE-2/İM ZEYTİNALAN/FD TR101/DM TR104/FD TR106/FD TR106/TR106/C/TR-106 ZEYTİNALANI / 35-19-L00106</t>
  </si>
  <si>
    <t>CAS-11040980-LB5CK7</t>
  </si>
  <si>
    <t>CAS-11040768-RX8NM8</t>
  </si>
  <si>
    <t>CAS-11040759-M58M1D</t>
  </si>
  <si>
    <t>URLA1TM/GÜZELBAHÇE-2/İM ZEYTİNALAN/FD TR101/DM TR101/FD TR103/FD TR103/TR103/A/TR-103 ZEYTİNALANI / 35-19-L00103</t>
  </si>
  <si>
    <t>CAS-11040394-X75J1Q</t>
  </si>
  <si>
    <t>URLA1TM/URLA-2/İM URLA/FD TR2/DM TR5/FD İÇMELER/FD İÇMELER/TR142/A/TR-142 YAĞCILAR KÖK / 35-19-M00142</t>
  </si>
  <si>
    <t>CAS-11040063-HZ5GZ4</t>
  </si>
  <si>
    <t>URLA1TM/GÜZELBAHÇE-2/İM ZEYTİNALAN/FD TR101/DM TR101/FD TR101/FD TR101/TR101/A/ZEYTİNALANI TR-101 / 35-19-L00101</t>
  </si>
  <si>
    <t>CAS-11039546-F4MDNP</t>
  </si>
  <si>
    <t>URLA1TM/URLA-2/İM URLA/FD İSKELE ÇEŞMEALTI/DM TR62/FD TR62/FD TR62/TR62/D/TR-62 / 35-16-L00062</t>
  </si>
  <si>
    <t>CAS-11038720-76K8TP</t>
  </si>
  <si>
    <t>CAS-11036814-7VV52H</t>
  </si>
  <si>
    <t>URLA1TM/ALAÇATI-2/İM İYTE/FD GÜLBAHÇE BALIKLIOVA/DM BALIKLIOVA/FD TR1 /FD TR1 /TR1/C/BALIKLIOVA TR-1 / 35-19-L00271</t>
  </si>
  <si>
    <t>CAS-11036657-0HC0F5</t>
  </si>
  <si>
    <t>URLA1TM/URLA-2/İM URLA/FD TR2/DM TR5/FD TR5/FD TR5/TR5/A/TR-5 / 35-19-L00005</t>
  </si>
  <si>
    <t>CAS-11030556-3W6W5Q</t>
  </si>
  <si>
    <t>URLA1TM/URLA TR-5///DM YASEMİN/FD KUŞÇULAR/FD KUŞÇULAR/TR8/B/KUŞÇULAR TR-8 / 35-19-M00220</t>
  </si>
  <si>
    <t>CAS-11026301-H1XJQV</t>
  </si>
  <si>
    <t>URLA1TM/URLA-2/İM URLA/FD İSKELE ÇEŞMEALTI/DM TR1/FD TR69/FD TR69/TR57/B/TR-57 BAKSAN / 35-19-L00057</t>
  </si>
  <si>
    <t>CAS-11013789-92CWSL</t>
  </si>
  <si>
    <t>CAS-11012346-46TGKG</t>
  </si>
  <si>
    <t>URLA1TM/URLA-2/İM URLA/FD TR2/DM TR5/FD İÇMELER/FD İÇMELER/TR139/D/TR-139 ERİNCİKLER / 35-19-L00139</t>
  </si>
  <si>
    <t>CAS-11295386-HG81X6</t>
  </si>
  <si>
    <t>DEMİRCİTM/DEMİRKÖPRÜ//////YEŞİLOBA TR1/FD B/YEŞİLOBA TR-1 / 45-74-M00176</t>
  </si>
  <si>
    <t>CAS-11290852-B9C89X</t>
  </si>
  <si>
    <t>DEMİRCİTM/DEMİRKÖPRÜ//////KILAVUZLAR TR4/FD A/KILAVUZLAR TR-4 / 45-74-M00197</t>
  </si>
  <si>
    <t>CAS-11277546-X8VRZG</t>
  </si>
  <si>
    <t>DEMİRCİTM/YARBASAN///KÖK YARBASAN /FD ÇAMKÖY/FD ÇAMKÖY/İRİŞLER TR2/FD B/İRİŞLER TR-2 / 45-74-M00303</t>
  </si>
  <si>
    <t>CAS-11277017-47YT73</t>
  </si>
  <si>
    <t>DEMİRCİTM/KÖYLER///KÖK MAHMUTLAR/FD ESKİ YARBASAN/FD ESKİ YARBASAN/ÖREN TR1/FD A/ÖREN TR-1 / 45-74-M00107</t>
  </si>
  <si>
    <t>CAS-11259599-QX4CSS</t>
  </si>
  <si>
    <t>DEMİRCİTM/KÖYLER///KÖK MAHMUTLAR/FD MAHMUTLAR/FD MAHMUTLAR/BAĞARASI GRUP HATBAŞI//DEMİRCİ MAH. TR-5B / 45-74-M00152</t>
  </si>
  <si>
    <t>CAS-11259125-YBJ4HD</t>
  </si>
  <si>
    <t>DEMİRCİTM/KÖYLER///KÖK MAHMUTLAR/FD ESKİ YARBASAN/FD ESKİ YARBASAN/KERPİÇLİK TR1/FD B/KERPİÇLİK TR-1 / 45-74-M00103</t>
  </si>
  <si>
    <t>CAS-11242610-X2X802</t>
  </si>
  <si>
    <t>CAS-11226727-DKVJCT</t>
  </si>
  <si>
    <t>DEMİRCİTM/DEMİRKÖPRÜ///DM ÇATALOLUK/FD GÜVELİ/FD GÜVELİ/TAŞOKÇULAR TR1/FD B/TAŞOKÇULAR TR-1 / 45-74-M00234</t>
  </si>
  <si>
    <t>CAS-11186780-YRK79V</t>
  </si>
  <si>
    <t>DEMİRCİTM/DEMİRCİ-2///KÖK TR22/FD TR23/FD TR23/TR23/FD D/TR-23 / 45-74-M00023</t>
  </si>
  <si>
    <t>CAS-11186411-BFD7VW</t>
  </si>
  <si>
    <t>DEMİRCİTM/YARBASAN///KÖK YARBASAN/FD ÇAMKÖY/FD ÇAMKÖY/KÜPELER TR1/FD A/KÜPELER TR-1 / 45-74-M00123</t>
  </si>
  <si>
    <t>CAS-11185976-8FFKJ7</t>
  </si>
  <si>
    <t>DEMİRCİTM/DEMİRCİ-2///KÖK TR22/FD TR24/FD TR24/TR24/FD C/TR-24 / 45-74-M00024</t>
  </si>
  <si>
    <t>CAS-11179032-3KJ2R7</t>
  </si>
  <si>
    <t>DEMİRCİTM/DEMİRCİ-1///KÖK TR9/FD TR10/FD TR10/TR10/B/FD A/TR-10B / 45-74-M00016</t>
  </si>
  <si>
    <t>CAS-11161812-MVD1DK</t>
  </si>
  <si>
    <t>DEMİRCİTM/KÖYLER///KÖK MAHMUTLAR/FD MAHMUTLAR/FD MAHMUTLAR/ÖRÜCÜLER TR1/FD A/ÖRÜCÜLER TR-1 / 45-74-M00165</t>
  </si>
  <si>
    <t>CAS-11152191-4P28Y0</t>
  </si>
  <si>
    <t>DEMİRCİTM/DEMİRCİ-1///KÖK TR19/FD TR17/FD TR17/TR17/FD B/TR- 17 / 45-74-M00017</t>
  </si>
  <si>
    <t>CAS-11151342-P5M0NV</t>
  </si>
  <si>
    <t>DEMİRCİTM/DEMİRCİ-1///KÖK TR19/FD TR 17/FD TR 17/TR17/FD A/1 BOXS/TR- 17 / 45-74-M00017</t>
  </si>
  <si>
    <t>CAS-11149022-95X3HR</t>
  </si>
  <si>
    <t>DEMİRCİTM/KÖYLER///KÖK MAHMUTLAR/FD ESKİ YARBASAN/FD ESKİ YARBASAN/KERPİÇLİK TR1/FD A/KERPİÇLİK TR-1 / 45-74-M00103</t>
  </si>
  <si>
    <t>CAS-11121597-S5VL8Z</t>
  </si>
  <si>
    <t>DEMİRCİTM/DEMİRCİ-1///KÖK TR17/FD TR18/FD TR18///TR-18 / 45-74-M00018</t>
  </si>
  <si>
    <t>CAS-11109399-H3R5SM</t>
  </si>
  <si>
    <t>DEMİRCİTM/DEMİRKÖPRÜ//////İMRENLER TR1/FD A/İMRENLER TR-1 / 45-74-M00173</t>
  </si>
  <si>
    <t>CAS-11081226-2495P2</t>
  </si>
  <si>
    <t>DEMİRCİTM/DEMİRKÖPRÜ//////YEŞİLOBA TR1/FD A/YEŞİLOBA TR-1 / 45-74-M00176</t>
  </si>
  <si>
    <t>CAS-11076874-VKD53X</t>
  </si>
  <si>
    <t>DEMİRCİTM/KÖYLER///KÖK MAHMUTLAR/FD MAHMUTLAR/FD MAHMUTLAR/OYUKARKASI TR1/FD B/OYUKARASI TR-1 / 45-74-M00158</t>
  </si>
  <si>
    <t>CAS-11047492-LD3WGF</t>
  </si>
  <si>
    <t>CAS-11042851-8ZPYWL</t>
  </si>
  <si>
    <t>DEMİRCİTM/DEMİRCİ-2///KÖK TR22/FD TR24/FD TR24/TR24/FD B/TR-24 / 45-74-M00024</t>
  </si>
  <si>
    <t>CAS-11042004-DQMHYR</t>
  </si>
  <si>
    <t>DEMİRCİTM/DEMİRKÖPRÜ//////ÇATÇİFTLİĞİ TR1/FD A/ÇATÇİFTLİĞİ TR1 TR / 45-74-M00189</t>
  </si>
  <si>
    <t>CAS-11028684-PT5YFC</t>
  </si>
  <si>
    <t>DEMİRCİTM/DEMİRCİ-1///KÖK TR12/FD TR4/FD TR4/TR4/FD A/TR - 4 / 45-74-M00004</t>
  </si>
  <si>
    <t>CAS-11025491-XQ8QHW</t>
  </si>
  <si>
    <t>DEMİRCİTM/YARBASAN///KÖK YARBASAN/FD ESKİ YARBASAN/FD ESKİ YARBASAN/ÇANDIR TR1/FD A-B/ÇANDIR TR-1 / 45-74-M00113</t>
  </si>
  <si>
    <t>CAS-11022638-MRFY5L</t>
  </si>
  <si>
    <t>DEMİRCİTM/DEMİRKÖPRÜ//////ESKİUSLULAR TR1 HATBAŞI//ESKİUSLULAR TR-1 / 45-74-M00174</t>
  </si>
  <si>
    <t>CAS-11013067-B7TTXB</t>
  </si>
  <si>
    <t>DEMİRCİTM/DEMİRCİ-2///KÖK TR22/FD TR23/FD TR23/TR23/FD B/TR-23 / 45-74-M00023</t>
  </si>
  <si>
    <t>CAS-11013053-KNK3GN</t>
  </si>
  <si>
    <t>DEMİRCİTM/DEMİRKÖPRÜ//////ESKİUSLULAR TR1/FD B/ESKİUSLULAR TR-1 / 45-74-M00174</t>
  </si>
  <si>
    <t>CAS-11290126-W10CLH</t>
  </si>
  <si>
    <t>AKHİSARTM/GÖRDES//GÖRDES FD/GÖRDES DM/ŞEHİR 3 FD/ŞEHİR 3 FD/MERKEZ TR2/D KOLU/GÖRDES TR-2 / 45-75-M00002</t>
  </si>
  <si>
    <t>CAS-11275430-B0CHZ5</t>
  </si>
  <si>
    <t>AKHİSARTM/GÖRDES//GÜNEŞLİ FD/SALUR KÖK/EFENDİLİ FD/EFENDİLİ FD/EFENDİLİ TR1/A KOLU/EFENDİLİ TR-1 / 45-75-M00182</t>
  </si>
  <si>
    <t>CAS-11259767-FF6TVJ</t>
  </si>
  <si>
    <t>AKHİSARTM/GÖRDES//ÇİÇEKLİ FD/ÇİÇEKLİ KÖK/ÇİÇEKLİ FD/ÇİÇEKLİ FD/ÇİÇEKLİ TR1/A KOLU/ÇİÇEKLİ TR-1 / 45-75-M00308</t>
  </si>
  <si>
    <t>CAS-11257175-29JCWC</t>
  </si>
  <si>
    <t>AKHİSARTM/GÖRDES//GÖRDES FD/GÖRDES DM/ŞEHİR 3 FD/ŞEHİR 3 FD/MERKEZ TR16/C KOLU/GÖRDES TR-7 / 45-75-M00342</t>
  </si>
  <si>
    <t>CAS-11256570-NL6R60</t>
  </si>
  <si>
    <t>AKHİSARTM/GÖRDES//GÜNEŞLİ FD/GÜNEŞLİ KÖK/SALUR FD/SALUR FD/KIZILDAM TR1/B KOLU/KIZILDAM TR-1 / 45-75-M00149</t>
  </si>
  <si>
    <t>CAS-11255331-3PZXQW</t>
  </si>
  <si>
    <t>AKHİSARTM/GÖRDES//YAKAKÖY FD/YAKAKÖY KÖK/SARIALİLER FD/SARIALİLER FD/ALANDAMLARI TR1/TÜM KOLLAR/BAYAT TR-1 / 45-75-M00231</t>
  </si>
  <si>
    <t>CAS-11250491-WP4304</t>
  </si>
  <si>
    <t>AKHİSARTM/GÖRDES//ÇİÇEKLİ FD/ÇİÇEKLİ KÖK/KIRDİBİ FD/KIRDİBİ FD/KIRDİBİ TR1/A KOLU/ÇİÇEKLİ KIRDİBİ TR-1 / 45-75-M00310</t>
  </si>
  <si>
    <t>CAS-11236484-NRW6N3</t>
  </si>
  <si>
    <t>AKHİSARTM/GÖRDES//GÖRDES FD/GÖRDES DM/KAŞIKÇI FD/KAŞIKÇI FD/BAHADIRLAR TR1/A KOLU/KAŞIKÇI BAHADIRLAR TR / 45-75-M00097</t>
  </si>
  <si>
    <t>CAS-11222913-68KCDL</t>
  </si>
  <si>
    <t>AKHİSARTM/GÖRDES//GÖRDES FD/GÖRDES DM/KAŞIKÇI FD/KAŞIKÇI FD/KAŞIKÇI TR1/A KOLU/KAŞIKÇI KÖYÜ TR-1 / 45-75-M00078</t>
  </si>
  <si>
    <t>CAS-11210743-8BP6T3</t>
  </si>
  <si>
    <t>AKHİSARTM/GÖRDES//YAKAKÖY FD/YAKAKÖY KÖK/SARIALİLER FD/SARIALİLER FD/ALANDAMLARI TR1/A KOLU/BAYAT TR-1 / 45-75-M00231</t>
  </si>
  <si>
    <t>CAS-11209943-S88065</t>
  </si>
  <si>
    <t>AKHİSARTM/GÖRDES//GÜNEŞLİ FD/SALUR KÖK/EFENDİLİ FD/EFENDİLİ FD/ALANYAKA TR1/D KOLU/KIRAN KÖYÜ TR-1 / 45-75-M00187</t>
  </si>
  <si>
    <t>CAS-11198265-H6TNCS</t>
  </si>
  <si>
    <t>AKHİSARTM/GÖRDES//YAKAKÖY FD/YAKAKÖY KÖK/SARIALİLER FD/SARIALİLER FD/KORUBAŞI TR1/B KOLU/KORUBAŞI TR-1 / 45-75-M00240</t>
  </si>
  <si>
    <t>CAS-11194493-SV4FD0</t>
  </si>
  <si>
    <t>AKHİSARTM/GÖRDES//GÜNEŞLİ FD/GÜNEŞLİ KÖK/SALUR FD/SALUR FD/BENLİELİ TR1/B KOLU/BENLİELİ TR-1 / 45-75-M00162</t>
  </si>
  <si>
    <t>CAS-11187481-GFW5VT</t>
  </si>
  <si>
    <t>AKHİSARTM/GÖRDES//GÖRDES FD/GÖRDES DM/KÜREKÇİ FD/KÜREKÇİ FD/KEPEZ TR 1/B KOLU/TÜPÜLER KEPEZ TR-1 / 45-75-M00136</t>
  </si>
  <si>
    <t>CAS-11184168-MWRLTB</t>
  </si>
  <si>
    <t>AKHİSARTM/GÖRDES//GÜNEŞLİ FD/GÜNEŞLİ KÖK/KÖSELER FD/KÖSELER FD/KÖSELER TR1/D KOLU/KÖSELER TR-1 / 45-75-M00170</t>
  </si>
  <si>
    <t>CAS-11179816-MFKY2Y</t>
  </si>
  <si>
    <t>AKHİSARTM/GÖRDES//KAYACIK FD/KAYACIK KÖK/SARIALİLER FD/SARIALİLER FD/KAYADİBİ TR1/B KOLU/BALIKLI KAYADİBİ TR-1 / 45-75-M00220</t>
  </si>
  <si>
    <t>CAS-11167382-VY1BYW</t>
  </si>
  <si>
    <t>AKHİSARTM/GÖRDES//GÜNEŞLİ FD/SALUR KÖK/EFENDİLİ FD/EFENDİLİ FD/MALAZ TR1/B KOLU/MALAZ TR-1 / 45-75-M00290</t>
  </si>
  <si>
    <t>CAS-11164018-SYX9J6</t>
  </si>
  <si>
    <t>AKHİSARTM/GÖRDES//YAKAKÖY FD/YAKAKÖY KÖK/SARIALİLER FD/SARIALİLER FD/OKÇULAR TR1/B KOLU/ÇİĞLİLER OKÇULAR / 45-75-M00236</t>
  </si>
  <si>
    <t>CAS-11159227-64V9KH</t>
  </si>
  <si>
    <t>AKHİSARTM/GÖRDES//YAKAKÖY FD/YAKAKÖY KÖK/SARIALİLER FD/SARIALİLER FD/KORUBAŞI TR1/A KOLU/KORUBAŞI TR-1 / 45-75-M00240</t>
  </si>
  <si>
    <t>CAS-11152444-69TY5T</t>
  </si>
  <si>
    <t>AKHİSARTM/GÖRDES//GÜNEŞLİ FD/SALUR KÖK/EFENDİLİ FD/EFENDİLİ FD/MALAZ TR1/A KOLU/MALAZ TR-1 / 45-75-M00290</t>
  </si>
  <si>
    <t>CAS-11128935-0V3BQL</t>
  </si>
  <si>
    <t>AKHİSARTM/GÖRDES//ÇİÇEKLİ FD/KALEMOĞLU KÖK/SALUR FD/SALUR FD/KABAKOZ TR1/A KOLU/KABAKOZ TR-1 / 45-75-M00286</t>
  </si>
  <si>
    <t>CAS-11117688-PMTLBB</t>
  </si>
  <si>
    <t>AKHİSARTM/GÖRDES//GÖRDES FD/GÖRDES DM/KAŞIKÇI FD/KAŞIKÇI FD/TAŞPINAR TR1/D KOLU/KAŞIKÇI KÖYÜ TR-1 / 45-75-M00078</t>
  </si>
  <si>
    <t>CAS-11117428-5DCK6L</t>
  </si>
  <si>
    <t>AKHİSARTM/GÖRDES//GÖRDES FD/GÖRDES DM/KAŞIKÇI FD/KAŞIKÇI FD/UMMANDERESİ TR2/D KOLU/UMMANDERESİ TR-2 / 45-75-M00074</t>
  </si>
  <si>
    <t>CAS-11112539-50WDH9</t>
  </si>
  <si>
    <t>AKHİSARTM/GÖRDES//GÖRDES FD/GÖRDES DM/ŞEHİR 3 FD/ŞEHİR 3 FD/MERKEZ TR2/C KOLU/GÖRDES TR-2 / 45-75-M00002</t>
  </si>
  <si>
    <t>CAS-11108452-LSHSJC</t>
  </si>
  <si>
    <t>AKHİSARTM/GÖRDES//GÖRDES FD/GÖRDES DM/KÜREKÇİ FD/KÜREKÇİ FD/CABARLAR TR2/B KOLU/CABARLAR TR-2 / 45-75-M00113</t>
  </si>
  <si>
    <t>CAS-11108270-WGR5F8</t>
  </si>
  <si>
    <t>AKHİSARTM/GÖRDES//KAYACIK FD/KAYACIK KÖK/SARIALİLER FD/SARIALİLER FD/GÖKKÖY TR1/C KOLU/KAYACIK TR-1 / 45-75-M00209</t>
  </si>
  <si>
    <t>CAS-11107102-LW0Y4W</t>
  </si>
  <si>
    <t>AKHİSARTM/GÖRDES//GÜNEŞLİ FD/SALUR KÖK/EFENDİLİ FD/EFENDİLİ FD/KIRAN TR1/A KOLU/KIRAN KÖYÜ TR-1 / 45-75-M00187</t>
  </si>
  <si>
    <t>CAS-11105677-T80B8K</t>
  </si>
  <si>
    <t>AKHİSARTM/GÖRDES//KAYACIK FD/KAYACIK KÖK/SARIALİLER FD/SARIALİLER FD/GÖKKÖY TR1/A KOLU/KAYACIK GÖKKÖY / 45-75-M00215</t>
  </si>
  <si>
    <t>CAS-11102443-R9TMLN</t>
  </si>
  <si>
    <t>AKHİSARTM/GÖRDES//KAYACIK FD/KAYACIK KÖK/SARIALİLER FD/SARIALİLER FD/GÖKKÖY TR1/A KOLU /GÖKKÖY TR-1 / 45-78-L00275</t>
  </si>
  <si>
    <t>CAS-11094716-H4CKYM</t>
  </si>
  <si>
    <t>AKHİSARTM/GÖRDES//GÖRDES FD/GÖRDES DM/ŞEHİR 2 FD/ŞEHİR 2 FD/KÖK 31/A KOLU/GÖRDES TR-31 / 45-75-M00031</t>
  </si>
  <si>
    <t>CAS-11092733-370R49</t>
  </si>
  <si>
    <t>AKHİSARTM/GÖRDES//KAYACIK FD/KAYACIK KÖK/SARIALİLER FD/SARIALİLER FD/KOZLUCA TR1/B KOLU/KAYACIK KOZLUCA TR-1 / 45-75-M00226</t>
  </si>
  <si>
    <t>CAS-11089440-YJ20HH</t>
  </si>
  <si>
    <t>AKHİSARTM/GÖRDES//GÖRDES FD/GÖRDES DM/KAŞIKÇI FD/KAŞIKÇI FD/UMMANDERESİ TR1/TÜM KOLLAR/UMMANDERESİ TR-1 / 45-75-M00075</t>
  </si>
  <si>
    <t>CAS-11088181-M3VJ78</t>
  </si>
  <si>
    <t>AKHİSARTM/GÖRDES//KAYACIK FD/KAYACIK KÖK/KAYACIK FD/KAYACIK FD/KAYACIK TR1/TR-1 C KOLU/KAYACIK TR-1 / 45-75-M00209</t>
  </si>
  <si>
    <t>CAS-11082642-2NSC8Z</t>
  </si>
  <si>
    <t>AKHİSARTM/GÖRDES//KAYACIK FD/KAYACIK KÖK/SARIALİLER FD/SARIALİLER FD/GÖKKÖY TR1/TR-1 A KOLU/KAYACIK TR-1 / 45-75-M00209</t>
  </si>
  <si>
    <t>CAS-11082296-55TNNQ</t>
  </si>
  <si>
    <t>AKHİSARTM/GÖRDES//GÖRDES FD/GÖRDES DM/ŞEHİR 3 FD/ŞEHİR 3 FD/TR16/B KOLU/GÖRDES TR-16 / 45-75-M00016</t>
  </si>
  <si>
    <t>CAS-11081923-ZXJ821</t>
  </si>
  <si>
    <t>AKHİSARTM/GÖRDES//KAYACIK FD/KAYACIK KÖK/SARIALİLER FD/SARIALİLER FD/KOŞUBURNU TR1/A4/KAYACIK KOŞUBURNU TR-1 / 45-75-M00216</t>
  </si>
  <si>
    <t>CAS-11080556-TVT7L6</t>
  </si>
  <si>
    <t>AKHİSARTM/GÖRDES//ÇİÇEKLİ FD/ÇİÇEKLİ KÖK/ÇİÇEKLİ FD/ÇİÇEKLİ FD/ÇİÇEKLİ TR1/A34 A35/ÇİÇEKLİ TR-1 / 45-75-M00308</t>
  </si>
  <si>
    <t>CAS-11079632-WPS94J</t>
  </si>
  <si>
    <t>AKHİSARTM/GÖRDES//GÜNEŞLİ FD/SALUR KÖK/EFENDİLİ FD/EFENDİLİ FD/KIRAN TR1/B KOLU/KIRAN KÖYÜ TR-1 / 45-75-M00187</t>
  </si>
  <si>
    <t>CAS-11078645-30WX03</t>
  </si>
  <si>
    <t>AKHİSARTM/GÖRDES//GÖRDES FD/GÖRDES DM/KAŞIKÇI FD/KAŞIKÇI FD/BAHADIRLAR TR1/C KOLU/KAŞIKÇI BAHADIRLAR TR / 45-75-M00097</t>
  </si>
  <si>
    <t>CAS-11077017-DK04CL</t>
  </si>
  <si>
    <t>AKHİSARTM/GÖRDES//GÖRDES FD/GÖRDES DM/ŞEHİR 3 FD/ŞEHİR 3 FD/MERKEZ TR3/A KOLU/GÖRDES TR-3 / 45-75-M00003</t>
  </si>
  <si>
    <t>CAS-11076026-R9KVHD</t>
  </si>
  <si>
    <t>AKHİSARTM/GÖRDES//GÖRDES FD/GÖRDES DM/ŞEHİR 2 FD/ŞEHİR 2 FD/MERKEZ TR2/A KOLU/GÖRDES TR-2 / 45-75-M00002</t>
  </si>
  <si>
    <t>CAS-11071558-2NXG84</t>
  </si>
  <si>
    <t>AKHİSARTM/GÖRDES//GÖRDES FD/FUNDACIK KÖK/FUNDACIK FD/FUNDACIK FD/FUNDACIK TR1/B KOLU/FUNDACIK TR-1 / 45-75-M00280</t>
  </si>
  <si>
    <t>CAS-11044065-VPKJL6</t>
  </si>
  <si>
    <t>AKHİSARTM/GÖRDES//GÜNEŞLİ FD/GÜNEŞLİ KÖK/SALUR FD/SALUR FD/ŞEYHYAYLA TR1/A KOLU/ŞEYHYAYLA TR-1 / 45-75-M00151</t>
  </si>
  <si>
    <t>CAS-11042310-HVGBY3</t>
  </si>
  <si>
    <t>CAS-11039471-PXNTK0</t>
  </si>
  <si>
    <t>AKHİSARTM/GÖRDES//GÜNEŞLİ FD/GÜNEŞLİ KÖK/SALUR FD/SALUR FD/KIZILDAM TR1/A KOLU/KIZILDAM TR-1 / 45-75-M00149</t>
  </si>
  <si>
    <t>CAS-11034608-G9KJNG</t>
  </si>
  <si>
    <t>CAS-11029330-Q8Q4N5</t>
  </si>
  <si>
    <t>AKHİSARTM/GÖRDES//GÖRDES FD/GÖRDES DM/ŞEHİR 3 FD/ŞEHİR 3 FD/AKÇEŞME TR2/A KOLU/AKÇEŞME TR-2 / 45-75-M00275</t>
  </si>
  <si>
    <t>CAS-11286102-1HZMRH</t>
  </si>
  <si>
    <t>DEMİRKÖPRÜHESTM/GÖRDES-DEMİRCİ///yenice kök/icikler fd/icikler fd/saraycık tr1/tüm kollar/SARAYCIK TR-1 / 45-86-M00257</t>
  </si>
  <si>
    <t>CAS-11242617-HHG393</t>
  </si>
  <si>
    <t>DEMİRKÖPRÜHESTM/GÖRDES-DEMİRCİ///yenice kök/icikler fd/icikler fd/saraycık tr1/a kolu/SARAYCIK TR-1 / 45-86-M00257</t>
  </si>
  <si>
    <t>CAS-11242568-KZ9LNM</t>
  </si>
  <si>
    <t>DEMİRKÖPRÜHESTM/GÖRDES-DEMİRCİ///köprübaşı dm/tr25 fd/tr25 fd/tr39/a kolu/KÖPRÜBAŞI TR-39 / 45-86-M00039</t>
  </si>
  <si>
    <t>CAS-11218424-F1B06K</t>
  </si>
  <si>
    <t>DEMİRKÖPRÜHESTM/GÖRDES-DEMİRCİ///tokmaklı kök/borlu tr3 fd/borlu tr3 fd/borlu tr4/tüm kollar/BORLU KÖK / 45-86-M00046</t>
  </si>
  <si>
    <t>CAS-11152620-1SNM7Y</t>
  </si>
  <si>
    <t>DEMİRKÖPRÜHESTM/GÖRDES-DEMİRCİ///köprübaşı dm/tr25 fd/tr25 fd/tr39//KÖPRÜBAŞI TR-38 / 45-86-M00038</t>
  </si>
  <si>
    <t>CAS-11148197-2QDV44</t>
  </si>
  <si>
    <t>DEMİRKÖPRÜHESTM/GÖRDES-DEMİRCİ///GÖRDES-DEMİRCİ/GÖRDES-DEMİRCİ/GÖRDES-DEMİRCİ/gölbaşı tr1/tüm kollar/GÖLBAŞI KÖYÜ TR-1 / 45-86-M00067</t>
  </si>
  <si>
    <t>CAS-11108242-BDWDVF</t>
  </si>
  <si>
    <t>DEMİRKÖPRÜHESTM/GÖRDES-DEMİRCİ///GÖRDES-DEMİRCİ/GÖRDES-DEMİRCİ/GÖRDES-DEMİRCİ/çarıklar tr1/a kolu/ÇARIKLAR TR-1 / 45-86-M00083</t>
  </si>
  <si>
    <t>CAS-11090267-D4RVDZ</t>
  </si>
  <si>
    <t>DEMİRKÖPRÜHESTM/GÖRDES-DEMİRCİ///uğurlu kök/alanyolu fd/alanyolu fd/kranşeyh tr1/a kolu/KIRANŞEYH / 45-86-M00120</t>
  </si>
  <si>
    <t>CAS-11082761-RDC5P5</t>
  </si>
  <si>
    <t>CAS-11068508-Q5P7D7</t>
  </si>
  <si>
    <t>DEMİRKÖPRÜHESTM/GÖRDES-DEMİRCİ///borlu kök/çataloluk fd/çataloluk fd/karaelmacık selimiye tr2/b kolu/SELİMİYE TR-2 / 45-86-M00242</t>
  </si>
  <si>
    <t>CAS-11064537-92T2WT</t>
  </si>
  <si>
    <t>DEMİRKÖPRÜHESTM/GÖRDES-DEMİRCİ///uğurlu kök/gündoğdu fd/gündoğdu fd/azimli tr1/a kolu/AZİMLİ KÖYÜ TR-1 / 45-86-M00213</t>
  </si>
  <si>
    <t>CAS-11058390-7Z4KZH</t>
  </si>
  <si>
    <t>DEMİRKÖPRÜHESTM/GÖRDES-DEMİRCİ///köprübaşı dm/tr25 fd/tr25 fd/tr38/a//KÖPRÜBAŞI TR-38/A / 45-86-M00043</t>
  </si>
  <si>
    <t>CAS-11057992-XWT3VV</t>
  </si>
  <si>
    <t>DEMİRKÖPRÜHESTM/GÖRDES-DEMİRCİ///uğurlu kök/gündoğdu fd/gündoğdu fd/kurtlar tr1/a kolu/KURTLAR KÖYÜ TR-1 / 45-86-M00099</t>
  </si>
  <si>
    <t>CAS-11046670-65KGWQ</t>
  </si>
  <si>
    <t>DEMİRKÖPRÜHESTM/GÖRDES-DEMİRCİ///köprübaşı dm/tr25 fd/tr25 fd/tr38/a/tüm kollar/KÖPRÜBAŞI TR-38 / 45-86-M00038</t>
  </si>
  <si>
    <t>CAS-11044201-BK7PKB</t>
  </si>
  <si>
    <t>DEMİRKÖPRÜHESTM/GÖRDES-DEMİRCİ///uğurlu kök/gündoğdu fd/gündoğdu fd/killik tr1/a kolu/KİLLİK KÖYÜ TR-1 / 45-86-M00146</t>
  </si>
  <si>
    <t>CAS-11037260-TPJ070</t>
  </si>
  <si>
    <t>DEMİRKÖPRÜHESTM/GÖRDES-DEMİRCİ///köprübaşı dm /tr25 fd/tr25 fd/tr38/a kolu/KÖPRÜBAŞI TR-38 / 45-86-M00038</t>
  </si>
  <si>
    <t>CAS-11012559-NJCK4M</t>
  </si>
  <si>
    <t>DEMİRKÖPRÜHESTM/GÖRDES-DEMİRCİ///körübaşı dm/tr25 fd/tr25 fd/tr38/tüm kollar/KÖPRÜBAŞI TR-38/A / 45-86-M00043</t>
  </si>
  <si>
    <t>CAS-11296047-B33JQH</t>
  </si>
  <si>
    <t>35-30-L000009/B /TR-9 / 35-30-L00009</t>
  </si>
  <si>
    <t>CAS-11295151-J993F2</t>
  </si>
  <si>
    <t>35-30-M00004/D/ÇANDARLI TR-4 / 35-30-M00004</t>
  </si>
  <si>
    <t>CAS-11290430-R06F5T</t>
  </si>
  <si>
    <t>35-30-M00225/B/GÜLKENT TR-2 / 35-30-M00225</t>
  </si>
  <si>
    <t>CAS-11287306-PDQQCJ</t>
  </si>
  <si>
    <t>35-30-M00008/C/ÇANDARLI TR-8 / 35-30-M00008</t>
  </si>
  <si>
    <t>CAS-11283893-6R0F4C</t>
  </si>
  <si>
    <t>35-30-M00161/C/MERDİVENLİ KÖYÜ TR1 / 35-30-M00161</t>
  </si>
  <si>
    <t>CAS-11281890-CXSXGG</t>
  </si>
  <si>
    <t>35-30-L00010/C/TR-10 / 35-30-L00010</t>
  </si>
  <si>
    <t>CAS-11272290-GMKN85</t>
  </si>
  <si>
    <t>35-30-M00339/A/TUNÇKENT SİTESİ M-339 / 35-30-M00339</t>
  </si>
  <si>
    <t>CAS-11270210-4YJK7Z</t>
  </si>
  <si>
    <t>35-30-M00028/B/TÖYKO TR-2 / 35-30-M00214</t>
  </si>
  <si>
    <t>CAS-11260164-1B96HF</t>
  </si>
  <si>
    <t>35-30-M00207/A/KABAKUM BANKACILAR TR-1 / 35-30-M00207</t>
  </si>
  <si>
    <t>CAS-11243282-YCW5TK</t>
  </si>
  <si>
    <t>35-30-M00314/A/KOLEJ SİTESİ TR / 35-30-M00314</t>
  </si>
  <si>
    <t>CAS-11235887-GXQJRZ</t>
  </si>
  <si>
    <t>35-30-M00062/C/İLKYANKI TR-62 / 35-30-M00062</t>
  </si>
  <si>
    <t>CAS-11232417-98ZHCZ</t>
  </si>
  <si>
    <t>35-30-L000006/A/TR-6 / 35-30-L00006</t>
  </si>
  <si>
    <t>CAS-11227279-G5ZVKS</t>
  </si>
  <si>
    <t>35-30-L000002/C/TR-2 / 35-30-L00002</t>
  </si>
  <si>
    <t>CAS-11224905-BLRHKN</t>
  </si>
  <si>
    <t>35-30-L000058/A/TR-58 / 35-30-L00058</t>
  </si>
  <si>
    <t>CAS-11205257-HW8BTR</t>
  </si>
  <si>
    <t>35-30-L000076/E/TR-76 / 35-30-L00076</t>
  </si>
  <si>
    <t>CAS-11204925-1VQNC7</t>
  </si>
  <si>
    <t>35-30-L000076/F/TR-76 / 35-30-L00076</t>
  </si>
  <si>
    <t>CAS-11199452-ZSB4LN</t>
  </si>
  <si>
    <t>CAS-11176760-6Y4KY1</t>
  </si>
  <si>
    <t>CAS-11172941-8BP5FL</t>
  </si>
  <si>
    <t>35-30-M00049/B/BİMEYKO TR-2 / 35-30-M00049</t>
  </si>
  <si>
    <t>CAS-11172935-09C2CG</t>
  </si>
  <si>
    <t>35-30-M00314//KOLEJ SİTESİ TR / 35-30-M00314</t>
  </si>
  <si>
    <t>CAS-11148460-K1C142</t>
  </si>
  <si>
    <t>35-30-L00141/A/KIRATLI KÖYÜ TR-1 / 35-30-L00141</t>
  </si>
  <si>
    <t>CAS-11146647-6CMV89</t>
  </si>
  <si>
    <t>35-30-L00018/B/TR-18 / 35-30-L00018</t>
  </si>
  <si>
    <t>CAS-11106892-R7WHK9</t>
  </si>
  <si>
    <t>35-30-M00016/B/ÇANDARLI TR-16 / 35-30-M00016</t>
  </si>
  <si>
    <t>CAS-11106117-2MMQWR</t>
  </si>
  <si>
    <t>35-30-M00004/B/ÇANDARLI TR-4 / 35-30-M00004</t>
  </si>
  <si>
    <t>CAS-11102942-GGDZCZ</t>
  </si>
  <si>
    <t>35-30-L00205//ALİ RIZA TABAN GRB / 35-30-L00205</t>
  </si>
  <si>
    <t>CAS-11102029-6DXTKH</t>
  </si>
  <si>
    <t>CAS-11100211-HTPF5P</t>
  </si>
  <si>
    <t>35-30-L00127/A/KABAKUM KÖYÜ TR-1 / 35-30-L00127</t>
  </si>
  <si>
    <t>CAS-11096423-J39C30</t>
  </si>
  <si>
    <t>35-30-M00022/A/ÇANDARLI TR-22 KÖRFEZ / 35-30-M00022</t>
  </si>
  <si>
    <t>CAS-11061294-5RQX16</t>
  </si>
  <si>
    <t>35-30-L00032/H/TR-32 / 35-30-L00032</t>
  </si>
  <si>
    <t>CAS-11052640-4WVR9W</t>
  </si>
  <si>
    <t>35-30-L00106/B/YAHŞİBEY KÖYÜ TR-1 / 35-30-L00106</t>
  </si>
  <si>
    <t>CAS-11047712-WPTL87</t>
  </si>
  <si>
    <t>35-30-L00058/A/TR-58 / 35-30-L00058</t>
  </si>
  <si>
    <t>CAS-11036037-VVPM96</t>
  </si>
  <si>
    <t>35-30-L00147/C/BAHÇELİ KÖYÜ TR1 / 35-30-L00147</t>
  </si>
  <si>
    <t>CAS-11036038-R150QX</t>
  </si>
  <si>
    <t>35-30-M00336/A/BELKENT SİTESİ TR / 35-30-M00336</t>
  </si>
  <si>
    <t>CAS-11295508-0HB4JF</t>
  </si>
  <si>
    <t>SARUHANLITM/34,5 ŞEHİR 1//TR 13/PAŞAKÖY/ADİLOBA/ADİLOBA/TR 1/A/ADİLOBA TR-1 / 45-80-M00156</t>
  </si>
  <si>
    <t>CAS-11272672-XVQBS1</t>
  </si>
  <si>
    <t>SARUHANLITM/SDM-1//ŞEHİR 1////TR 32//SARUHANLI TR-10 / 45-80-M00010</t>
  </si>
  <si>
    <t>CAS-11272368-0MQZ3M</t>
  </si>
  <si>
    <t>SARUHANLITM/SDM-2//HALİTPAŞA/DEVELİ///TR 1/A/DEVELİ TR-1 / 45-80-M00072</t>
  </si>
  <si>
    <t>CAS-11270476-XCV16N</t>
  </si>
  <si>
    <t>SARUHANLITM/SDM-1//HALİTPAŞA////TR 3/B/HALİTPAŞA TR-4 / 45-80-M00074</t>
  </si>
  <si>
    <t>CAS-11268542-Z991F8</t>
  </si>
  <si>
    <t>SARUHANLITM/SDM-1//ŞEHİR 1////TR 33/D/SARUHANLI TR-33 / 45-80-M00033</t>
  </si>
  <si>
    <t>CAS-11268379-HR0D9N</t>
  </si>
  <si>
    <t>SARUHANLITM/SDM-1//ŞEHİR 1////TR 13/B/SARUHANLI TR-13 / 45-80-M00013</t>
  </si>
  <si>
    <t>CAS-11267873-Y6PTS8</t>
  </si>
  <si>
    <t>SARUHANLITM/SDM-1//HALİTPAŞA/ALİBEYLİ/TST/TST/TR 80//HALİTPAŞA DM / 45-80-M00060</t>
  </si>
  <si>
    <t>CAS-11265728-YCYY6B</t>
  </si>
  <si>
    <t>SARUHANLITM/SDM-2//HALİTPAŞA/BÜYÜKBELEN///TR 4/B/BÜYÜKBELEN TR-4 / 45-80-M00099</t>
  </si>
  <si>
    <t>CAS-11264789-37K6VB</t>
  </si>
  <si>
    <t>SARUHANLITM/SDM-1//ŞEHİR 1////TR 32/A/SARUHANLI TR-32 / 45-80-M00032</t>
  </si>
  <si>
    <t>CAS-11263084-6SJ9BL</t>
  </si>
  <si>
    <t>SARUHANLITM/SDM-2//KOLDERE/GÜRES/GÜMÜLCELİ/GÜMÜLCELİ/TR 2/A/GÜMÜLCELİ TR-2 / 45-80-M00109</t>
  </si>
  <si>
    <t>CAS-11260969-F05D3Q</t>
  </si>
  <si>
    <t>SARUHANLITM/SDM-1//HALİTPAŞA////TR 3/B/HALİTPAŞA TR-3 / 45-80-M00061</t>
  </si>
  <si>
    <t>CAS-11259319-S53TRY</t>
  </si>
  <si>
    <t>SARUHANLITM/SDM-1//ŞEHİR 1////TR 32//SARUHANLI TR-11 / 45-80-M00011</t>
  </si>
  <si>
    <t>CAS-11251938-Y12NBX</t>
  </si>
  <si>
    <t>SARUHANLITM/SDM-1//TR 13/PAŞAKÖY/SARIÇAM/SARIÇAM/TR 2/D/SARIÇAM TR-2 / 45-80-M00160</t>
  </si>
  <si>
    <t>CAS-11247900-X21805</t>
  </si>
  <si>
    <t>SARUHANLITM/SDM-1//TR 28//////SARUHANLI TR-28 / 45-80-M00028</t>
  </si>
  <si>
    <t>CAS-11243981-DPP89J</t>
  </si>
  <si>
    <t>SARUHANLITM/SDM-1//TR 11//////SARUHANLI TR-11 / 45-80-M00011</t>
  </si>
  <si>
    <t>CAS-11241735-L46NR6</t>
  </si>
  <si>
    <t>CAS-11236125-R4LBVY</t>
  </si>
  <si>
    <t>SARUHANLITM///ŞEHİR 1/TR 21/TR 22/TR 22/TR 30/C/SARUHANLI TR-30 / 45-80-M00030</t>
  </si>
  <si>
    <t>CAS-11235953-F8W4WH</t>
  </si>
  <si>
    <t>SARUHANLITM/SDM-1//TR 13/PAŞAKÖY///TR 5//PAŞAKÖY TR-5 / 45-80-M00167</t>
  </si>
  <si>
    <t>CAS-11234846-RN4SFX</t>
  </si>
  <si>
    <t>SARUHANLITM/SDM-1//ŞEHİR 1////TR 33/B/SARUHANLI TR-33 / 45-80-M00033</t>
  </si>
  <si>
    <t>CAS-11227465-CGQTL3</t>
  </si>
  <si>
    <t>SARUHANLITM/SDM-1//SARUHANLI-2/NURİYE/LÜTFİYE/LÜTFİYE/TR 2/B/LÜTFİYE TR-1 / 45-80-M00131</t>
  </si>
  <si>
    <t>CAS-11224876-F1FX15</t>
  </si>
  <si>
    <t>SARUHANLITM/SDM-1//ŞEHİR 1/TR 32////C/SARUHANLI TR-32 / 45-80-M00032</t>
  </si>
  <si>
    <t>CAS-11217620-VVLX7L</t>
  </si>
  <si>
    <t>SARUHANLITM/SDM-2//HALİTPAŞA/ALİBEYLİ///TR-2/C/ALİBEYLİ TR-2 / 45-80-M00065</t>
  </si>
  <si>
    <t>CAS-11217115-HXF720</t>
  </si>
  <si>
    <t>SARUHANLITM/SDM-1//TR 34/TR 6///TR 32//SARUHANLI TR-32 / 45-80-M00011</t>
  </si>
  <si>
    <t>CAS-11214626-1SGG0K</t>
  </si>
  <si>
    <t>SARUHANLITM/SDM-2//KOLDERE/GÜRES/KOLDERE /KOLDERE /TR 2/B/KOLDERE TR-2 / 45-80-M00114</t>
  </si>
  <si>
    <t>CAS-11209753-Y0RLMK</t>
  </si>
  <si>
    <t>SARUHANLITM/SDM-2//HALİTPAŞA/ALİBEYLİ/HEYBELİ/HEYBELİ/TR 11/A/HEYBELİ TR-1 / 45-80-M00094</t>
  </si>
  <si>
    <t>CAS-11208173-CD1TSJ</t>
  </si>
  <si>
    <t>SARUHANLITM/SDM-1//TR 34/TR 6///TR 32//SARUHANLI TR-11 / 45-80-M00011</t>
  </si>
  <si>
    <t>CAS-11199006-2HJ2H6</t>
  </si>
  <si>
    <t>SARUHANLITM/SDM-1//TR 33//////SARUHANLI TR-33 / 45-80-M00033</t>
  </si>
  <si>
    <t>CAS-11191542-8XKR4M</t>
  </si>
  <si>
    <t>SARUHANLITM/SDM-2//KOLDERE/GÜRES/KOLDERE/KOLDERE/ TST TR 89//TR-89 TARIMSAL SULAMA / 45-80-M01089</t>
  </si>
  <si>
    <t>CAS-11190273-44WR4V</t>
  </si>
  <si>
    <t>SARUHANLITM/SDM-1//ŞEHİR 1////TR 13//SARUHANLI TR-13 / 45-80-M00013</t>
  </si>
  <si>
    <t>CAS-11188116-7B8B2C</t>
  </si>
  <si>
    <t>SARUHANLITM///TR 21////TR 12/B 4 BAX/SARUHANLI TR-12 / 45-80-M00012</t>
  </si>
  <si>
    <t>CAS-11186015-1Q6YMQ</t>
  </si>
  <si>
    <t>SARUHANLITM/SDM-1//TR 34/TR 6/TR 9/TR 9/TR 11/A 4 BAX/SARUHANLI TR-11 / 45-80-M00011</t>
  </si>
  <si>
    <t>CAS-11183691-2BFG48</t>
  </si>
  <si>
    <t>SARUHANLITM/SDM-2//HALİTPAŞA/DEVELİ///TR 2/B/DEVELİ TR-2 / 45-80-M00073</t>
  </si>
  <si>
    <t>CAS-11183566-CMVC9L</t>
  </si>
  <si>
    <t>SARUHANLITM///ŞEHİR 1/TR 21/TR 12/TR 12/TR 22/A 4 BAX/SARUHANLI TR-22 / 45-80-M00022</t>
  </si>
  <si>
    <t>CAS-11177135-0B4MWY</t>
  </si>
  <si>
    <t>SARUHANLITM///TR 21/TR 12///TR 22/A/SARUHANLI TR-22 / 45-80-M00022</t>
  </si>
  <si>
    <t>CAS-11174525-PJC18P</t>
  </si>
  <si>
    <t>SARUHANLITM/SDM-1//SARUHANLI 2/NURİYE/ŞEHİR/ŞEHİR///NURİYE TR-5 / 45-80-M00120</t>
  </si>
  <si>
    <t>CAS-11171859-B2S0P6</t>
  </si>
  <si>
    <t>SARUHANLITM/SDM-1//TR 13/PAŞAKÖY/KEPENEKLİ/KEPENEKLİ/TR 1/B/KEPENEKLİ TR-1 / 45-80-M00169</t>
  </si>
  <si>
    <t>CAS-11165603-5L8HQ7</t>
  </si>
  <si>
    <t>SARUHANLITM///ŞEHİR 1/TR 21/TR 12/TR 12/TR 22//SARUHANLI TR-22 / 45-80-M00022</t>
  </si>
  <si>
    <t>CAS-11160221-7MZ3V1</t>
  </si>
  <si>
    <t>SARUHANLITM/SDM-1//ŞEHİR 1/TR 21/TR 12/TR 12/TR 22/A/SARUHANLI TR-22 / 45-80-M00022</t>
  </si>
  <si>
    <t>CAS-11148698-4BDHBS</t>
  </si>
  <si>
    <t>SARUHANLITM/SDM-2//ŞEHİR 2////TR 15//SARUHANLI TR-15 / 45-80-M00015</t>
  </si>
  <si>
    <t>CAS-11139684-6DMCKL</t>
  </si>
  <si>
    <t>SARUHANLITM/SDM-1//TR 34/TR 6/TR 32/TR 32/TR 8//SARUHANLI TR-8 / 45-80-M00008</t>
  </si>
  <si>
    <t>CAS-11138133-SX1WCW</t>
  </si>
  <si>
    <t>SARUHANLITM/SDM-2//HALİTPAŞA////TR 10//HALİTPAŞA TR-10 / 45-80-M00081</t>
  </si>
  <si>
    <t>CAS-11136422-N3GK1R</t>
  </si>
  <si>
    <t>SARUHANLITM/SDM-1//Şehir 1////TR 28//SARUHANLI TR-28 / 45-80-M00028</t>
  </si>
  <si>
    <t>CAS-11132939-65323X</t>
  </si>
  <si>
    <t>SARUHANLITM/SDM-2//Şehir 2////TR 11//SARUHANLI TR-11 / 45-80-M00011</t>
  </si>
  <si>
    <t>CAS-11132700-RWL7DZ</t>
  </si>
  <si>
    <t>SARUHANLITM/SDM-2//Şehir 2////TR 33//SARUHANLI TR-33 / 45-80-M00033</t>
  </si>
  <si>
    <t>CAS-11131016-9GC2XV</t>
  </si>
  <si>
    <t>SARUHANLITM/SDM-2//ŞEHİR 2////TR 11/A/SARUHANLI TR-11 / 45-80-M00011</t>
  </si>
  <si>
    <t>CAS-11129545-33DZ1P</t>
  </si>
  <si>
    <t>SARUHANLITM/SDM-1//HACIRAHMANLI/İSHAKÇELEBİ///TR 1/A/İSHAKÇELEBİ TR-1 / 45-80-M00152</t>
  </si>
  <si>
    <t>CAS-11129513-H0ZSWV</t>
  </si>
  <si>
    <t>SARUHANLITM/SDM-2//ŞEHİR 2////TR 15/B/SARUHANLI TR-15 / 45-80-M00015</t>
  </si>
  <si>
    <t>CAS-11124966-J0MH71</t>
  </si>
  <si>
    <t>AKHİSARTM/KAPAKLI-1//KAYIŞLAR/DİLEK///TR 1/A/DİLEK TR-1 / 45-80-M00137</t>
  </si>
  <si>
    <t>CAS-11123884-0S2KDT</t>
  </si>
  <si>
    <t>SARUHANLITM/SDM-1//SARUHANLI 2/NURİYE/LÜTFİYE/LÜTFİYE/TR 1/A/LÜTFİYE TR-1 / 45-80-M00131</t>
  </si>
  <si>
    <t>CAS-11121450-L5L2ZQ</t>
  </si>
  <si>
    <t>SARUHANLITM/34,5 ŞEHİR 2//SDM-2////TR 15//SARUHANLI TR-15 / 45-80-M00015</t>
  </si>
  <si>
    <t>CAS-11121334-2KJGMB</t>
  </si>
  <si>
    <t>SARUHANLITM/SDM-1//TR 13/PAŞAKÖY/SARIÇAM/SARIÇAM/HATIPLAR/B/HATIPLAR TR-1 / 45-80-M00164</t>
  </si>
  <si>
    <t>CAS-11120333-H5425X</t>
  </si>
  <si>
    <t>SARUHANLITM/34,5 ŞEHİR 1//TR 12/////A/SARUHANLI TR-12 / 45-80-M00012</t>
  </si>
  <si>
    <t>CAS-11119713-DDT0WM</t>
  </si>
  <si>
    <t>SARUHANLITM/34,5 ŞEHİR 2//TR 15/////A/SARUHANLI TR-15 / 45-80-M00015</t>
  </si>
  <si>
    <t>CAS-11103737-VTVLW1</t>
  </si>
  <si>
    <t>SARUHANLITM/SDM-2//HALİTPAŞA//ŞEHİR/ŞEHİR/TR 4/B/HALİTPAŞA TR-4 / 45-80-M00074</t>
  </si>
  <si>
    <t>CAS-11098047-9ZX4FD</t>
  </si>
  <si>
    <t>SARUHANLITM/SDM-1//SARUHANLI 2/NURİYE/APPAK/APPAK/AZİMLİ TR 1/A/AZİMLİ TR-1 / 45-80-M00127</t>
  </si>
  <si>
    <t>CAS-11097681-4RS96C</t>
  </si>
  <si>
    <t>CAS-11092800-HVKHFW</t>
  </si>
  <si>
    <t>CAS-11086156-FQR0Q9</t>
  </si>
  <si>
    <t>CAS-11083722-NJR5LY</t>
  </si>
  <si>
    <t>SARUHANLITM/34,5 ŞEHİR 1//TR 21/TR 12/TR 22/TR 22/TR 23/C/SARUHANLI TR-23 / 45-80-M00023</t>
  </si>
  <si>
    <t>CAS-11080875-RJJH62</t>
  </si>
  <si>
    <t>SARUHANLITM/SDM-1//SARUHANLI 2/NURİYE/APPAK/APPAK/TİRKEŞ TR 1/A/TİRKEŞ TR-1 / 45-80-M00125</t>
  </si>
  <si>
    <t>CAS-11063330-LZYW50</t>
  </si>
  <si>
    <t>SARUHANLITM/SDM-1//HACIRAHMANLI/ŞEHİR///TR 21/D21 BAX/HACIRAHMANLI TR-21 / 45-80-M00084</t>
  </si>
  <si>
    <t>CAS-11048284-X87YQ8</t>
  </si>
  <si>
    <t>SARUHANLITM/SDM-1//ŞEHİR 2////TR 2/A/SARUHANLI TR-2 / 45-80-M00002</t>
  </si>
  <si>
    <t>CAS-11046062-B434NM</t>
  </si>
  <si>
    <t>CAS-11043836-L7T90L</t>
  </si>
  <si>
    <t>SARUHANLITM/SDM-1//TR 13/PAŞAKÖY/ÇALTEPE/ÇALTEPE/TR 1/B/ÇALTEPE TR-1 / 45-80-M00162</t>
  </si>
  <si>
    <t>CAS-11039653-S7NW3Y</t>
  </si>
  <si>
    <t>SARUHANLITM/SDM-1//TR 13//////SARUHANLI TR-13 / 45-80-M00013</t>
  </si>
  <si>
    <t>CAS-11037942-SHHWTV</t>
  </si>
  <si>
    <t>SARUHANLITM/SDM-1//HACIRAHMANLI/TR 1///TR 3//HACIRAHMANLI TR-3 / 45-80-M00075</t>
  </si>
  <si>
    <t>CAS-11024314-BR557K</t>
  </si>
  <si>
    <t>SARUHANLITM/SDM-1//SARUHANLI 2/NURİYE /APPAK/APPAK/TİRKEŞ TR 1/C/TİRKEŞ TR-1 / 45-80-M00125</t>
  </si>
  <si>
    <t>CAS-11022903-KV8S48</t>
  </si>
  <si>
    <t>SARUHANLITM/SDM-1//TR 13/PAŞAKÖY/SARIÇAM/SARIÇAM/HATPLAR/C/HATIPLAR TR-1 / 45-80-M00164</t>
  </si>
  <si>
    <t>CAS-11021929-GX2XYH</t>
  </si>
  <si>
    <t>SARUHANLITM/SDM-1//TR 34/TR 6/TR 9/TR 9/TR 31//SARUHANLI TR-13 / 45-80-M00013</t>
  </si>
  <si>
    <t>CAS-11014399-HNYBWH</t>
  </si>
  <si>
    <t>SARUHANLITM///ŞEHİR 1/TR 21/TR 12/TR 12///SARUHANLI TR-12 / 45-80-M00012</t>
  </si>
  <si>
    <t>CAS-11295405-7NQLLV</t>
  </si>
  <si>
    <t>ÖDEMİŞTM/KAYMAKÇI-2/KİRAZ/VELİLER FD/VELİLER KÖK/YEŞİLDERE FD/YEŞİLDERE FD/TR-2/FDB/DOKUZLAR TR-2 / 35-31-L00167</t>
  </si>
  <si>
    <t>CAS-11295315-R5WXGC</t>
  </si>
  <si>
    <t>ÖDEMİŞTM/KAYMAKÇI-2/KİRAZ/HALİLLER FD/KARABOLU KÖK/TAŞLIYATAK FD/TAŞLIYATAK FD/TR-1/FDA/TAŞLIYATAK TR-1 / 35-31-L00366</t>
  </si>
  <si>
    <t>CAS-11295196-9F05CG</t>
  </si>
  <si>
    <t>ÖDEMİŞTM/KAYMAKÇI-2/KİRAZ/SARIKAYA FD /SARIKAYA KÖK/İĞDELİ FD/İĞDELİ FD/TR-1//AKPINAR MERKEZ TR-1 / 35-31-L00304</t>
  </si>
  <si>
    <t>CAS-11293714-73CKWF</t>
  </si>
  <si>
    <t>ÖDEMİŞTM/KAYMAKÇI-2/KİRAZ/VELİLER FD/VELİLER KÖK/VELİLER FD/VELİLER FD/TR-4/FDC/OVACIK TR-4 / 35-31-L00147</t>
  </si>
  <si>
    <t>CAS-11293554-81S922</t>
  </si>
  <si>
    <t>ÖDEMİŞTM/KAYMAKÇI-2/KİRAZ/HALİLLER FD/KARABOLU KÖK/DEMİRAYAKLAR FD/DEMİRAYAKLAR FD/TR-5/FDD/İĞDELİ AZMANLAR SOKAK TR-5 / 35-31-L00343</t>
  </si>
  <si>
    <t>CAS-11291618-6D9D6K</t>
  </si>
  <si>
    <t>ÖDEMİŞTM/KAYMAKÇI-2/KİRAZ/SARIKAYA FD /SARIKAYA KÖK/İĞDELİ FD/İĞDELİ FD/TR-1//İĞDELİ TR-1 / 35-31-L00300</t>
  </si>
  <si>
    <t>CAS-11291395-6RXR1L</t>
  </si>
  <si>
    <t>ÖDEMİŞTM/KAYMAKÇI-2/KİRAZ/KELLETEPE FD/SULUDERE KÖK/SARISU FD/SARISU FD/TR-5/FDC/BAŞARAN TR-5 / 35-31-L00074</t>
  </si>
  <si>
    <t>CAS-11291023-WZTPSL</t>
  </si>
  <si>
    <t>ÖDEMİŞTM/KAYMAKÇI-2/KİRAZ/HALİLLER FD/HALİLLER KÖK/SIRIMLI FD/SIRIMLI FD/TR-2//ÖRENCİK DENİZALAN TR-2 / 35-31-L00223</t>
  </si>
  <si>
    <t>CAS-11290613-GDS5BQ</t>
  </si>
  <si>
    <t>ÖDEMİŞTM/KAYMAKÇI-2/KİRAZ/HALİLLER FD/KARABOLU KÖK/UMURLU FD/UMURLU FD/TR-7/FDA/UMURLU TR-7 / 35-31-L00361</t>
  </si>
  <si>
    <t>CAS-11290429-TND59V</t>
  </si>
  <si>
    <t>ÖDEMİŞTM/KAYMAKÇI-2/KİRAZ/HALİLLER FD/HALİLLER KÖK/SIRIMLI FD/SIRIMLI FD/TR-1/FDD/ÖRENCİK KAPAN TR-1 / 35-31-L00224</t>
  </si>
  <si>
    <t>CAS-11290414-F8FHY1</t>
  </si>
  <si>
    <t>ÖDEMİŞTM/KAYMAKÇI-2/KİRAZ/HALİLLER FD/KARABOLU KÖK/DEMİRAYAKLAR FD/DEMİRAYAKLAR FD/TR-5/FDC/İĞDELİ AZMANLAR SOKAK TR-5 / 35-31-L00343</t>
  </si>
  <si>
    <t>CAS-11290186-74R6DJ</t>
  </si>
  <si>
    <t>ÖDEMİŞTM/KAYMAKÇI-2/KİRAZ/ORHAN GAZİ FD/KAYMAKÇI TM/ORHANGAZİ FD/ORHANGAZİ FD/TR-3/FDB/YAĞLAR YAYLA TR-3 / 35-31-L00040</t>
  </si>
  <si>
    <t>CAS-11290073-BMFNYY</t>
  </si>
  <si>
    <t>ÖDEMİŞTM/KAYMAKÇI-2/KİRAZ/HALİLLER FD/KARABOLU KÖK/DEMİRAYAKLAR FD/DEMİRAYAKLAR FD/TR-7/FDA/TAŞLIYATAK TR-7 / 35-31-L00341</t>
  </si>
  <si>
    <t>CAS-11288766-97D0R5</t>
  </si>
  <si>
    <t>ÖDEMİŞTM/KAYMAKÇI-2/KİRAZ/HALİLLER FD/KARABOLU KÖK/TAŞLIYATAK FD/TAŞLIYATAK FD/TR-2/FDC/TUMBULLAR TR-2 / 35-31-L00369</t>
  </si>
  <si>
    <t>CAS-11287184-F8Z3N4</t>
  </si>
  <si>
    <t>ÖDEMİŞTM/KAYMAKÇI-2/KİRAZ/HALİLLER FD/KARABOLU KÖK/UMURLU FD/UMURLU FD/TR-3/FDB/KARABULU TR-3 / 35-31-L00350</t>
  </si>
  <si>
    <t>CAS-11285850-VT9PK5</t>
  </si>
  <si>
    <t>ÖDEMİŞTM/KAYMAKÇI-2/KİRAZ/VELİLER FD/VELİLER KÖK/YEŞİLDERE FD/YEŞİLDERE FD/TR-3//DOKUZLAR TR-3 / 35-31-L00170</t>
  </si>
  <si>
    <t>CAS-11285681-P70Z1Z</t>
  </si>
  <si>
    <t>ÖDEMİŞTM/KAYMAKÇI-2/KİRAZ/HALİLLER FD/KARABOLU KÖK/DEMİRAYAKLAR FD/DEMİRAYAKLAR FD/TR-5//İĞDELİ AZMANLAR SOKAK TR-5 / 35-31-L00343</t>
  </si>
  <si>
    <t>CAS-11285076-G93Z01</t>
  </si>
  <si>
    <t>ÖDEMİŞTM/KAYMAKÇI-2/KİRAZ/VELİLER FD/VELİLER KÖK/YEŞİLDERE FD/YEŞİLDERE FD/TR-2//DOKUZLAR TR-2 / 35-31-L00167</t>
  </si>
  <si>
    <t>CAS-11283965-TMF6N1</t>
  </si>
  <si>
    <t>ÖDEMİŞTM/KAYMAKÇI-2/KİRAZ/SARIKAYA FD /SARIKAYA KÖK/İĞDELİ FD/İĞDELİ FD/TR-2/FDA/KİBAR KÖYÜ TR-2 / 35-31-L00313</t>
  </si>
  <si>
    <t>CAS-11283889-SY9H44</t>
  </si>
  <si>
    <t>ÖDEMİŞTM/KAYMAKÇI-2/KİRAZ/HALİLLER FD/KARABOLU KÖK/TAŞLIYATAK FD/TAŞLIYATAK FD/TR-1/FDB/TAŞLIYATAK TR-1 / 35-31-L00366</t>
  </si>
  <si>
    <t>CAS-11283687-T8X74X</t>
  </si>
  <si>
    <t>ÖDEMİŞTM/KAYMAKÇI-2/KİRAZ/HALİLLER FD/KARABOLU KÖK/DEMİRAYAKLAR FD/DEMİRAYAKLAR FD/TR-4/FDC/İĞDELİ DAMLAR SOKAK TR-4 / 35-31-L00344</t>
  </si>
  <si>
    <t>CAS-11283635-0ZHNS2</t>
  </si>
  <si>
    <t>ÖDEMİŞTM/KAYMAKÇI-2/KİRAZ/VELİLER FD/VELİLER KÖK/VELİLER FD/VELİLER FD/TR-4//OVACIK TR-4 / 35-31-L00147</t>
  </si>
  <si>
    <t>CAS-11282340-6MCT43</t>
  </si>
  <si>
    <t>ÖDEMİŞTM/KAYMAKÇI-2/KİRAZ/HALİLLER FD/HALİLLER KÖK/SIRIMLI FD/SIRIMLI FD/TR-1/FDB/ÖRENCİK KAPAN TR-1 / 35-31-L00224</t>
  </si>
  <si>
    <t>CAS-11281575-J3F6PJ</t>
  </si>
  <si>
    <t>ÖDEMİŞTM/KAYMAKÇI-2/KİRAZ/HALİLLER FD/KARABOLU KÖK/TAŞLIYATAK FD/TAŞLIYATAK FD/TR-1//TUMBULLAR TR-1 / 35-31-L00362</t>
  </si>
  <si>
    <t>CAS-11277765-53T3FR</t>
  </si>
  <si>
    <t>CAS-11275129-P6RCZH</t>
  </si>
  <si>
    <t>ÖDEMİŞTM/KAYMAKÇI-2/KİRAZ/HALİLLER FD/HALİLLER KÖK/KALEKÖY FD/KALEKÖY FD/TR-1/FDB/SOLAKLAR MERKEZ TR-1 / 35-31-L00249</t>
  </si>
  <si>
    <t>CAS-11274095-0VDNPB</t>
  </si>
  <si>
    <t>ÖDEMİŞTM/KAYMAKÇI-2/KİRAZ/KELLETEPE FD/KELLETEPE KÖK/YENİŞEHİR FD/YENİŞEHİR FD/TR-1/FDA/UMURCALI TR 1 / 35-31-L00187</t>
  </si>
  <si>
    <t>CAS-11269993-X63271</t>
  </si>
  <si>
    <t>ÖDEMİŞTM/KAYMAKÇI-2/KİRAZ/ŞEHİR-2 FD/KİRAZ TM/ŞEHİR 2 FD/ŞEHİR 2 FD/TR-10//TR-10 / 35-31-L00010</t>
  </si>
  <si>
    <t>CAS-11268871-7R56LP</t>
  </si>
  <si>
    <t>ÖDEMİŞTM/KAYMAKÇI-2/KİRAZ/SARIKAYA FD /SARIKAYA KÖK/İĞDELİ FD/İĞDELİ FD/TR-9//DOĞANCI HACILAR TR-9 / 35-31-L00329</t>
  </si>
  <si>
    <t>CAS-11267203-1V3CRB</t>
  </si>
  <si>
    <t>ÖDEMİŞTM/KAYMAKÇI-2/KİRAZ/SARIKAYA FD /SARIKAYA KÖK/İĞDELİ FD/İĞDELİ FD/TR-13/FDD/DOĞANCI TR-13 / 35-31-L00368</t>
  </si>
  <si>
    <t>CAS-11264326-KYCD9Q</t>
  </si>
  <si>
    <t>ÖDEMİŞTM/KAYMAKÇI-2/KİRAZ/HALİLLER FD/HALİLLER KÖK/HALİLLER FD/HALİLLER FD/TR-1//HALİLLER TR-1 / 35-31-L00230</t>
  </si>
  <si>
    <t>CAS-11255063-BNZ4MT</t>
  </si>
  <si>
    <t>ÖDEMİŞTM/KAYMAKÇI-2/KİRAZ/VELİLER FD/VELİLER KÖK/VELİLER FD/VELİLER FD/TR-3/FDA/GEDİK DUTLUDERE TR-3 / 35-31-L00132</t>
  </si>
  <si>
    <t>CAS-11254552-HJWL5S</t>
  </si>
  <si>
    <t>ÖDEMİŞTM/KAYMAKÇI-2/KİRAZ/HALİLLER FD/HALİLLER KÖK/HALİLLER FD/HALİLLER FD/TR-1/FDB/HALİLLER TR-1 / 35-31-L00230</t>
  </si>
  <si>
    <t>CAS-11253063-24N81B</t>
  </si>
  <si>
    <t>ÖDEMİŞTM/KAYMAKÇI-2/KİRAZ/HALİLLER FD/KARABOLU KÖK/TAŞLIYATAK FD/TAŞLIYATAK FD/TR-4/FDB/TAŞLIYATAK CEBECİLER TR-4 / 35-31-L00367</t>
  </si>
  <si>
    <t>CAS-11249197-424DQR</t>
  </si>
  <si>
    <t>ÖDEMİŞTM/KAYMAKÇI-2/KİRAZ/VELİLER FD/VELİLER KÖK/YEŞİLDERE FD/YEŞİLDERE FD/TR-5/FDB/YEŞİLDERE AHMET TEPESİ TR- 5 / 35-31-L00158</t>
  </si>
  <si>
    <t>CAS-11244610-ZN0PFN</t>
  </si>
  <si>
    <t>ÖDEMİŞTM/KAYMAKÇI-2/KİRAZ/SARIKAYA FD/SARIKAYA KÖK/İĞDELİ FD/İĞDELİ FD/TR-2/FDB/KİBAR KÖYÜ TR-2 / 35-31-L00313</t>
  </si>
  <si>
    <t>CAS-11244031-B9Y7ZJ</t>
  </si>
  <si>
    <t>ÖDEMİŞTM/KAYMAKÇI-2/KİRAZ/VELİLER FD/VELİLER KÖK/YEŞİLDERE FD/YEŞİLDERE FD/TR-3/FDB/YEŞİLDERE KAZALLI TR-3 / 35-31-L00164</t>
  </si>
  <si>
    <t>CAS-11243211-JX6GVH</t>
  </si>
  <si>
    <t>ÖDEMİŞTM/KAYMAKÇI-2/KİRAZ/SARIKAYA FD/SARIKAYA KÖK/İĞDELİ FD/İĞDELİ FD/TR-5//DOĞANCI AYVAZLAR TR-5 / 35-31-L00327</t>
  </si>
  <si>
    <t>CAS-11242789-5HF8W6</t>
  </si>
  <si>
    <t>ÖDEMİŞTM/KAYMAKÇI-2/KİRAZ/HALİLLER FD/HALİLLER KÖK/HALİLLER FD/HALİLLER FD/TR-1/FDA/HALİLLER TR-1 / 35-31-L00230</t>
  </si>
  <si>
    <t>CAS-11242333-0NHXGJ</t>
  </si>
  <si>
    <t>ÖDEMİŞTM/KAYMAKÇI-2/KİRAZ/SARIKAYA FD/SARIKAYA KÖK/İĞDELİ FD/İĞDELİ FD/TR-2//BAHÇEARASI KÖYÜ TR-2 / 35-31-L00318</t>
  </si>
  <si>
    <t>CAS-11241867-RNK8W6</t>
  </si>
  <si>
    <t>ÖDEMİŞTM/KAYMAKÇI-2/KİRAZ/HALİLLER FD/KARABOLU KÖK/UMURLU FD/UMURLU FD/TR-3//KARABULU TR-3 / 35-31-L00350</t>
  </si>
  <si>
    <t>CAS-11241610-TCJ5XK</t>
  </si>
  <si>
    <t>ÖDEMİŞTM/KAYMAKÇI-2/KİRAZ/VELİLER FD/VELİLER KÖK/GEDİK FD/GEDİK FD/TR-3/FDA/GEDİK DUTLUDERE TR-3 / 35-31-L00132</t>
  </si>
  <si>
    <t>CAS-11241364-B87KBH</t>
  </si>
  <si>
    <t>ÖDEMİŞTM/KAYMAKÇI-2/KİRAZ/HALİLLER FD/HALİLLER KÖK/SIRIMLI FD/SIRIMLI FD/TR-1//ÖRENCİK KAPAN TR-1 / 35-31-L00224</t>
  </si>
  <si>
    <t>CAS-11240393-ZHZWPY</t>
  </si>
  <si>
    <t>ÖDEMİŞTM/KAYMAKÇI-2/KİRAZ/SARIKAYA FD/SARIKAYA KÖK/İĞDELİ FD/İĞDELİ FD/TR-2/FDB/İĞDELİ TR-2 / 35-31-L00301</t>
  </si>
  <si>
    <t>CAS-11226954-MCRVHS</t>
  </si>
  <si>
    <t>ÖDEMİŞTM/KAYMAKÇI-2/KİRAZ/VELİLER FD/VELİLER KÖK/YEŞİLDERE FD/YEŞİLDERE FD/TR-2/FDB/YEŞİLDERE KEŞKEK TR-2 / 35-31-L00161</t>
  </si>
  <si>
    <t>CAS-11221852-L2F236</t>
  </si>
  <si>
    <t>ÖDEMİŞTM/KAYMAKÇI-2/KİRAZ/SARIKAYA FD/SARIKAYA KÖK/İĞDELİ FD/İĞDELİ FD/TR-1/FDA/AKPINAR MERKEZ TR-1 / 35-31-L00304</t>
  </si>
  <si>
    <t>CAS-11208863-35LCZQ</t>
  </si>
  <si>
    <t>ÖDEMİŞTM/KAYMAKÇI-2/KİRAZ/HALİLLER FD/HALİLLER KÖK/UMURCALI FD/UMURCALI FD/TR-1/FDC/YENİKÖY MERKEZ TR-1 / 35-31-L00183</t>
  </si>
  <si>
    <t>CAS-11208824-G0RBT1</t>
  </si>
  <si>
    <t>ÖDEMİŞTM/KAYMAKÇI-2/KİRAZ/KELLETEPE FD/SULUDERE KÖK/SARISU FD/SARISU FD/TR-1/FDB/SARISU TR-1 / 35-31-L00078</t>
  </si>
  <si>
    <t>CAS-11205611-Y5LWRV</t>
  </si>
  <si>
    <t>ÖDEMİŞTM/KAYMAKÇI-2/KİRAZ/KELLETEPE FD/SULUDERE KÖK/AYDOĞDU FD/AYDOĞDU FD/TR-6/FDC/ÇÖMLEKÇİ TR-6 SERGİYERİ / 35-31-L00092</t>
  </si>
  <si>
    <t>CAS-11198301-PB6QLY</t>
  </si>
  <si>
    <t>CAS-11195395-FP1PB5</t>
  </si>
  <si>
    <t>ÖDEMİŞTM/KAYMAKÇI-2/KİRAZ/ŞEHİR 2 FD/KİRAZ TM/ŞEHİR 2 FD/ŞEHİR 2 FD/TR-22//TR-22 / 35-31-L00022</t>
  </si>
  <si>
    <t>CAS-11194616-9B7XCD</t>
  </si>
  <si>
    <t>ÖDEMİŞTM/KAYMAKÇI-2/KİRAZ/HALİLLER FD/HALİLLER KÖK/UMURCALI FD/UMURCALI FD/TR-1/FDA/YENİKÖY MERKEZ TR-1 / 35-31-L00183</t>
  </si>
  <si>
    <t>CAS-11189110-1QRWCL</t>
  </si>
  <si>
    <t>ÖDEMİŞTM/KAYMAKÇI-2/KİRAZ/VELİLER FD/VELİLER KÖK/VELİLER FD/VELİLER FD/TR-6/FDC/OVACIK TR-6 / 35-31-L00148</t>
  </si>
  <si>
    <t>CAS-11189088-Q2F6HJ</t>
  </si>
  <si>
    <t>ÖDEMİŞTM/KAYMAKÇI-2/KİRAZ/KELLETEPE FD/SULUDERE KÖK/SARISU FD/SARISU FD/TR-3/FDD/SARISU TR-3 / 35-31-L00081</t>
  </si>
  <si>
    <t>CAS-11186678-7RTT83</t>
  </si>
  <si>
    <t>ÖDEMİŞTM/KAYMAKÇI-2/KİRAZ/SARIKAYA FD/SARIKAYA KÖK/İĞDELİ FD/İĞDELİ FD/TR-1/FDC/AKPINAR MERKEZ TR-1 / 35-31-L00304</t>
  </si>
  <si>
    <t>CAS-11186220-LM69RY</t>
  </si>
  <si>
    <t>CAS-11186191-RN793F</t>
  </si>
  <si>
    <t>CAS-11182784-GVNJK6</t>
  </si>
  <si>
    <t>ÖDEMİŞTM/KAYMAKÇI-2/KİRAZ/SARIKAYA FD/ÇAYAĞZI KÖK/KARABURÇ FD/KARABURÇ FD/TR-6/FDC/KARABURÇ ATÇILAR TR-6 / 35-31-L00095</t>
  </si>
  <si>
    <t>CAS-11177935-4MZ6L2</t>
  </si>
  <si>
    <t>ÖDEMİŞTM/KAYMAKÇI-2/KİRAZ/HALİLLER FD/HALİLLER KÖK/UMURCALI FD/UMURCALI FD/TR-1/FDB/YENİKÖY MERKEZ TR-1 / 35-31-L00183</t>
  </si>
  <si>
    <t>CAS-11174759-M3GWV0</t>
  </si>
  <si>
    <t>ÖDEMİŞTM/KAYMAKÇI-2/KİRAZ/KELLETEPE FD/KELLETEPE KÖK/YAĞLAR FD/YAĞLAR FD/TR-1/FDB/ARKACILAR TR-1 / 35-31-L00037</t>
  </si>
  <si>
    <t>CAS-11174353-XX0WZ7</t>
  </si>
  <si>
    <t>ÖDEMİŞTM/KAYMAKÇI-2/KİRAZ/HALİLLER FD/HALİLLER KÖK/SIRIMLI FD/SIRIMLI FD/TR-1/FDC/ÖRENCİK KAPAN TR-1 / 35-31-L00224</t>
  </si>
  <si>
    <t>CAS-11170591-1J5V6V</t>
  </si>
  <si>
    <t>CAS-11164529-YZHD4M</t>
  </si>
  <si>
    <t>ÖDEMİŞTM/KAYMAKÇI-2/KİRAZ/KELLETEPE FD/SULUDERE KÖK/SARISU FD/SARISU FD/TR-1//SARISU TR-1 / 35-31-L00078</t>
  </si>
  <si>
    <t>CAS-11163907-D1JLW9</t>
  </si>
  <si>
    <t>ÖDEMİŞTM/KAYMAKÇI-2/KİRAZ/ŞEHİR-2 FD/TR5 KÖK///TR-6//TR-6 / 35-31-L00006</t>
  </si>
  <si>
    <t>CAS-11154930-0MB2LJ</t>
  </si>
  <si>
    <t>ÖDEMİŞTM/KAYMAKÇI-2/KİRAZ/HALİLLER FD/KARABOLU KÖK/TAŞLIYATAK FD/TAŞLIYATAK FD/TR-4/FDD/TAŞLIYATAK CEBECİLER TR-4 / 35-31-L00367</t>
  </si>
  <si>
    <t>CAS-11149182-QDW08J</t>
  </si>
  <si>
    <t>ÖDEMİŞTM/KAYMAKÇI-2/KİRAZ/ŞEHİR-2 FD////TR-3/FDB/TR-3 / 35-31-L00003</t>
  </si>
  <si>
    <t>CAS-11139583-D8GPZD</t>
  </si>
  <si>
    <t>ÖDEMİŞTM/KAYMAKÇI-2/KİRAZ/ŞEHİR-2 FD////TR-3//TR-3 / 35-31-L00003</t>
  </si>
  <si>
    <t>CAS-11131677-WMPJSX</t>
  </si>
  <si>
    <t>ÖDEMİŞTM/KAYMAKÇI-2/KİRAZ/SARIKAYA FD /SARIKAYA KÖK/İĞDELİ FD/İĞDELİ FD/TR-9/FDC/DOĞANCI HACILAR TR-9 / 35-31-L00329</t>
  </si>
  <si>
    <t>CAS-11121585-FYP6WB</t>
  </si>
  <si>
    <t>ÖDEMİŞTM/KAYMAKÇI-2/KİRAZ/ŞEHİR-2 FD////TR-5/FDB/TR-5 / 35-31-L00005</t>
  </si>
  <si>
    <t>CAS-11120826-KYQC5N</t>
  </si>
  <si>
    <t>ÖDEMİŞTM/KAYMAKÇI-2/KİRAZ/HALİLLER FD/KARABOLU KÖK/TAŞLIYATAK FD/TAŞLIYATAK FD/TR-2/FDA/TUMBULLAR TR-2 / 35-31-L00369</t>
  </si>
  <si>
    <t>CAS-11120636-N4FR4D</t>
  </si>
  <si>
    <t>ÖDEMİŞTM/KAYMAKÇI-2/KİRAZ/HALİLLER FD/HALİLLER KÖK/SIRIMLI FD/SIRIMLI FD/TR-4/FDC/SIRIMLI CINGILLAR TR-4 / 35-31-L00195</t>
  </si>
  <si>
    <t>CAS-11120562-2RXDQ0</t>
  </si>
  <si>
    <t>CAS-11119374-2SBL5B</t>
  </si>
  <si>
    <t>ÖDEMİŞTM/KAYMAKÇI-2/KİRAZ/ŞEHİR-2 FD/TR5 KÖK///TR-7/FDC/TR-7 / 35-31-L00007</t>
  </si>
  <si>
    <t>CAS-11113662-8YZSMQ</t>
  </si>
  <si>
    <t>ÖDEMİŞTM/KAYMAKÇI-2/KİRAZ/ŞEHİR-1 FD/TR13 KÖK///TR-17/FDC/TR-17 / 35-31-L00017</t>
  </si>
  <si>
    <t>CAS-11112825-CFMNHN</t>
  </si>
  <si>
    <t>ÖDEMİŞTM/KAYMAKÇI-2/KİRAZ/SARIKAYA FD /ÇAYAĞZI KÖK/ÇAYAĞZI FD/ÇAYAĞZI FD/TR-2/FDB/ÇAYAĞZI KÖSEOĞLU TR-2 / 35-31-L00261</t>
  </si>
  <si>
    <t>CAS-11109494-QNB1B1</t>
  </si>
  <si>
    <t>ÖDEMİŞTM/KAYMAKÇI-2/KİRAZ/KELLETEPE FD/SULUDERE KÖK/AYDOĞDU FD/AYDOĞDU FD/TR-7//ÇÖMLEKÇİ TR-7 ARABACILAR / 35-31-L00094</t>
  </si>
  <si>
    <t>CAS-11107660-1NDJV4</t>
  </si>
  <si>
    <t>ÖDEMİŞTM/KAYMAKÇI-2/KİRAZ/HALİLLER FD/KARABOLU KÖK/TAŞLIYATAK FD/TAŞLIYATAK FD/TR-4/FDA/TAŞLIYATAK CEBECİLER TR-4 / 35-31-L00367</t>
  </si>
  <si>
    <t>CAS-11107500-2XXSYT</t>
  </si>
  <si>
    <t>CAS-11107495-M96ZKG</t>
  </si>
  <si>
    <t>CAS-11107436-MY6PH4</t>
  </si>
  <si>
    <t>ÖDEMİŞTM/KAYMAKÇI-2/KİRAZ/KELLETEPE FD/KELLETEPE KÖK/YENİŞEHİR FD/YENİŞEHİR FD/TR-3//ŞEMSİLER TR-3 / 35-31-L00103</t>
  </si>
  <si>
    <t>CAS-11106848-JXKL3B</t>
  </si>
  <si>
    <t>CAS-11102487-1PZQDX</t>
  </si>
  <si>
    <t>ÖDEMİŞTM/KAYMAKÇI-2/KİRAZ/KELLETEPE FD/SULUDERE KÖK/SARISU FD/SARISU FD/TR-6/FDA/BAŞARAN TR-6 / 35-31-L00075</t>
  </si>
  <si>
    <t>CAS-11102014-GG3B7W</t>
  </si>
  <si>
    <t>ÖDEMİŞTM/KAYMAKÇI-2/KİRAZ/HALİLLER FD/KARABOLU KÖK/DEMİRAYAKLAR FD/DEMİRAYAKLAR FD/TR-5/FDB/İĞDELİ AZMANLAR SOKAK TR-5 / 35-31-L00343</t>
  </si>
  <si>
    <t>CAS-11101866-KY4CXW</t>
  </si>
  <si>
    <t>CAS-11101570-W73062</t>
  </si>
  <si>
    <t>ÖDEMİŞTM/KAYMAKÇI-2/KİRAZ/HALİLLER FD/HALİLLER KÖK/SIRIMLI FD/SIRIMLI FD/TR-2/FDA/SIRIMLI AVCILAR TR / 35-31-L00202</t>
  </si>
  <si>
    <t>CAS-11101303-TT17VY</t>
  </si>
  <si>
    <t>CAS-11100037-6FQRX2</t>
  </si>
  <si>
    <t>ÖDEMİŞTM/KAYMAKÇI-2/KİRAZ/VELİLER FD/VELİLER KÖK/VELİLER FD/VELİLER FD/TR-1/FDA/UZUNKÖY TR-1 / 35-31-L00144</t>
  </si>
  <si>
    <t>CAS-11096388-3PW6X4</t>
  </si>
  <si>
    <t>ÖDEMİŞTM/KAYMAKÇI-2/KİRAZ/SARIKAYA FD/SARIKAYA KÖK/İĞDELİ FD/İĞDELİ FD/TR-2/FDA/BAHÇEARASI KÖYÜ TR-2 / 35-31-L00318</t>
  </si>
  <si>
    <t>CAS-11095688-MBGY5J</t>
  </si>
  <si>
    <t>ÖDEMİŞTM/KAYMAKÇI-2/KİRAZ/HALİLLER FD/KARABOLU KÖK/TAŞLIYATAK FD/TAŞLIYATAK FD/TR-4/FDC/TAŞLIYATAK CEBECİLER TR-4 / 35-31-L00367</t>
  </si>
  <si>
    <t>CAS-11086042-CHNHK9</t>
  </si>
  <si>
    <t>ÖDEMİŞTM/KAYMAKÇI-2/KİRAZ/ŞEHİR-1 FD/TR18 KÖK///TR-25//TR-25 / 35-31-L00025</t>
  </si>
  <si>
    <t>CAS-11082849-RL8LVY</t>
  </si>
  <si>
    <t>ÖDEMİŞTM/KAYMAKÇI-2/KİRAZ/SARIKAYA FD/SARIKAYA KÖK/İĞDELİ FD/İĞDELİ FD/TR-2/FDC/İĞDELİ TR-2 / 35-31-L00301</t>
  </si>
  <si>
    <t>CAS-11080900-V5W650</t>
  </si>
  <si>
    <t>ÖDEMİŞTM/KAYMAKÇI-2/KİRAZ/HALİLLER FD/KARABOLI KÖK/UMURLU FD/UMURLU FD/TR-6/FDA/UMURLU TR-6 / 35-31-L00360</t>
  </si>
  <si>
    <t>CAS-11080064-XZJDTD</t>
  </si>
  <si>
    <t>ÖDEMİŞTM/KAYMAKÇI-2/KİRAZ/HALİLLER FD/KARABOLI KÖK/TAŞLIYATAK FD/TAŞLIYATAK FD/TR-1/FDC/TAŞLIYATAK TR-1 / 35-31-L00366</t>
  </si>
  <si>
    <t>CAS-11077483-D7796Z</t>
  </si>
  <si>
    <t>ÖDEMİŞTM/KAYMAKÇI-2/KİRAZ/SARIKAYA FD/SARIKAYA KÖK/İĞDELİ FD/İĞDELİ FD/TR-3/FDA/İĞDELİ TR-3 / 35-31-L00299</t>
  </si>
  <si>
    <t>CAS-11077196-QR6SXT</t>
  </si>
  <si>
    <t>ÖDEMİŞTM/KAYMAKÇI-2/KİRAZ/KELLETEPE FD/SULUDERE KÖK/AYDOĞDU FD/AYDOĞDU FD/TR-6/FDD/ÇÖMLEKÇİ TR-6 SERGİYERİ / 35-31-L00092</t>
  </si>
  <si>
    <t>CAS-11076658-DTC511</t>
  </si>
  <si>
    <t>ÖDEMİŞTM/KAYMAKÇI-2/KİRAZ/KELLETEPE FD/SULUDERE KÖK/SARISU FD/SARISU FD/TR-4/FDC/SARISU TR-4 / 35-31-L00082</t>
  </si>
  <si>
    <t>CAS-11076464-SXH5SM</t>
  </si>
  <si>
    <t>ÖDEMİŞTM/KAYMAKÇI-2/KİRAZ/ŞEHİR-1 FD////TR-18/FDA/TR-18 / 35-31-L00018</t>
  </si>
  <si>
    <t>CAS-11067112-WV8N89</t>
  </si>
  <si>
    <t>ÖDEMİŞTM/KAYMAKÇI-2/KİRAZ/KELLETEPE FD/SULUDERE KÖK/SARISU FD/SARISU FD/TR-4/FDA/SARISU TR-4 / 35-31-L00082</t>
  </si>
  <si>
    <t>CAS-11067012-6J0HXM</t>
  </si>
  <si>
    <t>ÖDEMİŞTM/KAYMAKÇI-2/KİRAZ/ŞEHİR-1 FD////TR-18/FDC/TR-18 / 35-31-L00018</t>
  </si>
  <si>
    <t>CAS-11061790-BW7Q3C</t>
  </si>
  <si>
    <t>ÖDEMİŞTM/KAYMAKÇI-2/KİRAZ/ŞEHİR-1 FD////TR-18//TR-18 / 35-31-L00018</t>
  </si>
  <si>
    <t>CAS-11058014-SKZKC2</t>
  </si>
  <si>
    <t>ÖDEMİŞTM/KAYMAKÇI-2/KİRAZ/VELİLER FD /VELİLER KÖK/VELİLER FD/VELİLER FD/TR-2//UZUNKÖY TR-2 / 35-31-L00143</t>
  </si>
  <si>
    <t>CAS-11055197-F9DKBR</t>
  </si>
  <si>
    <t>ÖDEMİŞTM/KAYMAKÇI-2/KİRAZ/KELLETEPE FD/SULUDERE KÖK/SARISU FD/SARISU FD/TR-2/FDA/SARISU TR-2 / 35-31-L00080</t>
  </si>
  <si>
    <t>CAS-11054753-CJWXRT</t>
  </si>
  <si>
    <t>ÖDEMİŞTM/KAYMAKÇI-2/KİRAZ/VELİLER FD /VELİLER KÖK/GEDİK FD/GEDİK FD/TR-4/FDD/KARABAĞ TR-4 / 35-31-L00130</t>
  </si>
  <si>
    <t>CAS-11052016-DYHVJK</t>
  </si>
  <si>
    <t>ÖDEMİŞTM/KAYMAKÇI-2/KİRAZ/VELİLER FD /VELİLER KÖK/VELİLER FD/VELİLER FD/TR-3/FDC/UZUNKÖY TR-3 / 35-31-L00145</t>
  </si>
  <si>
    <t>CAS-11050344-GMH49K</t>
  </si>
  <si>
    <t>ÖDEMİŞTM/KAYMAKÇI-2/KİRAZ/HALİLLER FD/HALİLLER KÖK/SIRIMLI FD/SIRIMLI FD/TR-4/FDA/MERSİNLİDERE GARİPLER TR-4 / 35-31-L00200</t>
  </si>
  <si>
    <t>CAS-11049597-YDPT0G</t>
  </si>
  <si>
    <t>ÖDEMİŞTM/KAYMAKÇI-2/KİRAZ/VELİLER FD /VELİLER KÖK/YEŞİLDERE FD/YEŞİLDERE FD/TR-2/FDC/SAÇLI TR-2 / 35-31-L00154</t>
  </si>
  <si>
    <t>CAS-11047543-41BM6T</t>
  </si>
  <si>
    <t>CAS-11046546-TG816P</t>
  </si>
  <si>
    <t>ÖDEMİŞTM/KAYMAKÇI-2/KİRAZ/KELLETEPE FD/SULUDERE KÖK/SARISU FD/SARISU FD/TR-4/FDB/SARISU TR-4 / 35-31-L00082</t>
  </si>
  <si>
    <t>CAS-11046540-LS2XN0</t>
  </si>
  <si>
    <t>ÖDEMİŞTM/KAYMAKÇI-2/KİRAZ/KELLETEPE FD/SULUDERE KÖK/AYDOĞDU FD/AYDOĞDU FD/TR-1//ÇÖMLEKÇİ TR-1 / 35-31-L00091</t>
  </si>
  <si>
    <t>CAS-11045475-BBLWHK</t>
  </si>
  <si>
    <t>ÖDEMİŞTM/KAYMAKÇI-2/KİRAZ/ŞEHİR-2 FD////TR-5/FDA/TR-5 / 35-31-L00005</t>
  </si>
  <si>
    <t>CAS-11045148-YWGTTX</t>
  </si>
  <si>
    <t>CAS-11044714-6JP45Y</t>
  </si>
  <si>
    <t>ÖDEMİŞTM/KAYMAKÇI-2/KİRAZ/SARIKAYA FD/SARIKAYA KÖK /İĞDELİ FD/İĞDELİ FD/TR-2/FDD/İĞDELİ TR-2 / 35-31-L00301</t>
  </si>
  <si>
    <t>CAS-11043783-5JLXJB</t>
  </si>
  <si>
    <t>ÖDEMİŞTM/KAYMAKÇI-2/KİRAZ/HALİLLER FD/KARABOLU KÖK/TAŞLIYATAK FD/TAŞLIYATAK FD/TR-1/FDC/TAŞLIYATAK TR-1 / 35-31-L00366</t>
  </si>
  <si>
    <t>CAS-11041306-43MSHZ</t>
  </si>
  <si>
    <t>CAS-11041118-0K02G3</t>
  </si>
  <si>
    <t>ÖDEMİŞTM/KAYMAKÇI-2/KİRAZ/SARIKAYA FD/SARIKAYA KÖK /İĞDELİ FD/İĞDELİ FD/TR-2/FDD/DOĞANCI TR-2 / 35-31-L00335</t>
  </si>
  <si>
    <t>CAS-11040603-X9NCPF</t>
  </si>
  <si>
    <t>ÖDEMİŞTM/KAYMAKÇI-2/KİRAZ/ŞEHİR-1 FD/TR13 KÖK///TR-14/FDA/TR-14 / 35-31-L00014</t>
  </si>
  <si>
    <t>CAS-11040595-8QWY3T</t>
  </si>
  <si>
    <t>ÖDEMİŞTM/KAYMAKÇI-2/KİRAZ/SARIKAYA FD/ÇAYAĞZI FD/KARABURÇ FD/KARABURÇ FD/TR-5/FDB/KARABURÇ TR-5 DURSUN BEY / 35-31-L00264</t>
  </si>
  <si>
    <t>CAS-11040121-0DJZ6P</t>
  </si>
  <si>
    <t>ÖDEMİŞTM/KAYMAKÇI-2/KİRAZ/HALİLLER FD/HALİLLER KÖK/SIRIMLI FD/SIRIMLI FD/TR-2/FDB/ÖRENCİK DENİZALAN TR-2 / 35-31-L00223</t>
  </si>
  <si>
    <t>CAS-11040044-7NWW1T</t>
  </si>
  <si>
    <t>ÖDEMİŞTM/KAYMAKÇI-2/KİRAZ/VELİLER FD/VELİLER KÖK/VELİLER FD/VELİLER FD/TR-1/FDB/VELİLER TR-1 / 35-31-L00137</t>
  </si>
  <si>
    <t>CAS-11039632-80FDMT</t>
  </si>
  <si>
    <t>ÖDEMİŞTM/KAYMAKÇI-2/KİRAZ/HALİLLER FD/HALİLLER KÖK/KALEKÖY FD/KALEKÖY FD/TR-3//SARIKAYA MERGE TR-3 / 35-31-L00247</t>
  </si>
  <si>
    <t>CAS-11039424-CJCVBX</t>
  </si>
  <si>
    <t>ÖDEMİŞTM/KAYMAKÇI-2/KİRAZ/HALİLLER FD/HALİLLER KÖK/SIRIMLI FD/SIRIMLI FD/TR-1//SIRIMLI TR-1 / 35-31-L00201</t>
  </si>
  <si>
    <t>CAS-11036761-5R077R</t>
  </si>
  <si>
    <t>ÖDEMİŞTM/KAYMAKÇI-2/KİRAZ/SARIKAYA FD/SARIKAYA KÖK /İĞDELİ FD/İĞDELİ FD/TR-2/FDA/İĞDELİ TR-2 / 35-31-L00301</t>
  </si>
  <si>
    <t>CAS-11036583-MC0DKS</t>
  </si>
  <si>
    <t>ÖDEMİŞTM/KAYMAKÇI-2/KİRAZ/VELİLER FD/VELİLER KÖK/GEDİK FD/GEDİK FD/TR-2/FDA/KARABAĞ TR-2 / 35-31-L00129</t>
  </si>
  <si>
    <t>CAS-11035539-ZX07LW</t>
  </si>
  <si>
    <t>ÖDEMİŞTM/KAYMAKÇI-2/KİRAZ/HALİLLER FD/HALİLLER KÖK/KALEKÖY FD/KALEKÖY FD/TR-1//SIRIMLI TR-1 / 35-31-L00201</t>
  </si>
  <si>
    <t>CAS-11034797-5D3XSQ</t>
  </si>
  <si>
    <t>ÖDEMİŞTM/KAYMAKÇI-2/KİRAZ/VELİLER FD/VELİLER KÖK/VELİLER FD/VELİLER FD/TR-1/FDA/VELİLER TR-1 / 35-31-L00137</t>
  </si>
  <si>
    <t>CAS-11034519-3D5WXN</t>
  </si>
  <si>
    <t>CAS-11027084-HZ2423</t>
  </si>
  <si>
    <t>ÖDEMİŞTM/KAYMAKÇI-2/KİRAZ/HALİLLER FD/HALİLLER KÖK/SIRIMLI FD/SIRIMLI FD/TR-1/FDC/SIRIMLI TR-1 / 35-31-L00201</t>
  </si>
  <si>
    <t>CAS-11024098-NNJH0V</t>
  </si>
  <si>
    <t>ÖDEMİŞTM/KAYMAKÇI-2/KİRAZ/HALİLLER FD/KARABOLU KÖK/UMURLU FD/UMURLU FD/TR-4/FDB/UMURLU TR-4 / 35-31-L00359</t>
  </si>
  <si>
    <t>CAS-11022271-BP8ZXK</t>
  </si>
  <si>
    <t>ÖDEMİŞTM/KAYMAKÇI-2/KİRAZ/SARIKAYA FD/SARIKAYA KÖK /İĞDELİ FD/İĞDELİ FD/TR-2/FDB/İĞDELİ TR-2 / 35-31-L00301</t>
  </si>
  <si>
    <t>CAS-11020001-WJJZGV</t>
  </si>
  <si>
    <t>CAS-11019735-LT5WBN</t>
  </si>
  <si>
    <t>CAS-11017390-ZMY9MY</t>
  </si>
  <si>
    <t>ÖDEMİŞTM/KAYMAKÇI-2/KİRAZ/ŞEHİR-2 FD/TR3 KÖK///TR-4/FDA/TR-4 / 35-31-L00004</t>
  </si>
  <si>
    <t>CAS-11016289-9LKX76</t>
  </si>
  <si>
    <t>ÖDEMİŞTM/KAYMAKÇI-2/KİRAZ/HALİLLER FD/HALİLLER KÖK/SIRIMLI FD/SIRIMLI FD/TR-2/FDA/ÖRENCİK DENİZALAN TR-2 / 35-31-L00223</t>
  </si>
  <si>
    <t>CAS-11015291-DV58QV</t>
  </si>
  <si>
    <t>ÖDEMİŞTM/KAYMAKÇI-2/KİRAZ/ŞEHİR-2 FD/TR3 KÖK///TR-4/FDB/TR-4 / 35-31-L00004</t>
  </si>
  <si>
    <t>CAS-11014629-Q7J0TK</t>
  </si>
  <si>
    <t>ÖDEMİŞTM/KAYMAKÇI-2/KİRAZ/HALİLLER FD/KARABOLU KÖK/TAŞLIYATAK FD/TAŞLIYATAK FD/TR-1//TAŞLIYATAK TR-1 / 35-31-L00366</t>
  </si>
  <si>
    <t>CAS-11013928-ZT9G2Y</t>
  </si>
  <si>
    <t>ÖDEMİŞTM/KAYMAKÇI-2/KİRAZ/VELİLER FD /VELİLER KÖK/CERİTLER FD/CERİTLER FD/TR-1/FDC/HİSAR TR-1 / 35-31-L00118</t>
  </si>
  <si>
    <t>CAS-11012404-X81VCQ</t>
  </si>
  <si>
    <t>ÖDEMİŞTM/KAYMAKÇI-2/KİRAZ/VELİLER FD /VELİLER KÖK/VELİLER FD/VELİLER FD/TR-2/FDC/UZUNKÖY TR-2 / 35-31-L00143</t>
  </si>
  <si>
    <t>CAS-11293575-T03J5R</t>
  </si>
  <si>
    <t>GÖLMARMARATM/MARMARA-1/GÖLMARMARA İM/HACIVELİLER ////45-85-L00039//TARIMSAL SULAMA TR-16 / 45-85-L00039</t>
  </si>
  <si>
    <t>CAS-11230261-13DNF3</t>
  </si>
  <si>
    <t>GÖLMARMARATM/MARMARA-1/GÖLMARMARA İM/TİYENLİ/TİYENLİ/TARIMSAL SULAMA/TARIMSAL SULAMA/45-85-M00038//TARIMSAL SULAMA TR-87 / 45-85-M00038</t>
  </si>
  <si>
    <t>CAS-11149345-TR1Z3Y</t>
  </si>
  <si>
    <t>GÖLMARMARATM/MARMARA-1/GÖLMARMARA İM/TİYENLİ/TİYENLİ/TARIMSAL SULAMA/TARIMSAL SULAMA///TİYENLİ TR-1 / 45-85-M00009</t>
  </si>
  <si>
    <t>CAS-11107961-V8Y7ND</t>
  </si>
  <si>
    <t>GÖLMARMARATM/MARMARA-1/GÖLMARMARA İM/HACIVELİLER////45-85-L00029//GÖLMARMARA TR-29 / 45-85-L00029</t>
  </si>
  <si>
    <t>CAS-11107349-C8YLPD</t>
  </si>
  <si>
    <t>GÖLMARMARATM/MARMARA-1/GÖLMARMARA İM/TİYENLİ//////TİYENLİ TR-1 / 45-85-M00009</t>
  </si>
  <si>
    <t>CAS-11107016-CFDB62</t>
  </si>
  <si>
    <t>GÖLMARMARATM/MARMARA-1/GÖLMARMARA İM/DM//////GÖLMARMARA TR-8 / 45-85-L00008</t>
  </si>
  <si>
    <t>CAS-11054341-CS9SP9</t>
  </si>
  <si>
    <t>GÖLMARMARATM/MARMARA-1/GÖLMARMARA İM/TİYENLİ/TİYENLİ/TARIMSAL SULAMA/TARIMSAL SULAMA///TİYENLİ KÖK / 45-85-M00004</t>
  </si>
  <si>
    <t>CAS-11040435-DT8RCL</t>
  </si>
  <si>
    <t>GÖLMARMARATM/MARMARA-2/GÖLMARMARA İM/ESKİ GÖLMARMARA////45-85-L00193//GÖLMARMARA TR-12 / 45-85-L00012</t>
  </si>
  <si>
    <t>CAS-11036144-52TCG6</t>
  </si>
  <si>
    <t>GÖLMARMARATM/MARMARA-2/GÖLMARMARA İM/YENİKÖY////45-85-L00136//GÖLMARMARA TR-31 / 45-85-L00031</t>
  </si>
  <si>
    <t>CAS-11028502-2NGZ5C</t>
  </si>
  <si>
    <t>GÖLMARMARATM/MARMARA-2/GÖLMARMARA İM/ESKİ GÖLMARMARA////45-85-L00193//HACIBAŞTANLAR TR-1 / 45-85-L00193</t>
  </si>
  <si>
    <t>CAS-11291352-1CZJ6K</t>
  </si>
  <si>
    <t>SALİHLİTM/DEMİRKÖPRÜ-1///DURASILLI TR-1 KÖK/DURASILLI TR-2-4-6 FD/DURASILLI TR-2-4-6 FD///DURASILLI TR-1 KÖK / 45-78-M01114</t>
  </si>
  <si>
    <t>CAS-11289232-T2BR9D</t>
  </si>
  <si>
    <t>SALİHLİTM/SALİHLİ-3/SALİHLİ DM1/1/ŞEHİR 4 FD/TR-41 KÖK/KURŞUNLU FD/KURŞUNLU FD///TR-41 KÖK / 45-78-L00041</t>
  </si>
  <si>
    <t>CAS-11287205-PKZWVH</t>
  </si>
  <si>
    <t>SALİHLİTM/DEMİRKÖPRÜ-1///KORDON KÖK/ÇAKALDOGAN FD/ÇAKALDOGAN FD///KORDON KÖK / 45-78-M00730</t>
  </si>
  <si>
    <t>CAS-11286541-7MD24H</t>
  </si>
  <si>
    <t>SALİHLİTM/DEMİRKÖPRÜ-1///TAYTAN OFİS DM/DM-2 FD/DM-2 FD/BEZİRGANLI TR-3//TAYTAN BEZİRGANLI TR-3 / 45-78-M00263</t>
  </si>
  <si>
    <t>CAS-11284189-BTNX9M</t>
  </si>
  <si>
    <t>SALİHLİTM/YILMAZ DM-2/SALİHLİ YILMAZ/CAFERBEY FD/CAFERBEY KÖK/ÇALTILI-CAFERBEY FD/ÇALTILI-CAFERBEY FD/ÇALTILI TR-2 HATBAŞI//ÇALTILI TR-2 / 45-78-L00367</t>
  </si>
  <si>
    <t>CAS-11283674-VP9JXT</t>
  </si>
  <si>
    <t>SALİHLİTM/DEMİRKÖPRÜ-1///KORDON KÖK/KÖSEALİ FD/KÖSEALİ FD///KORDON KÖK / 45-78-M00730</t>
  </si>
  <si>
    <t>CAS-11276714-4PDK47</t>
  </si>
  <si>
    <t>CAS-11273396-T59PM0</t>
  </si>
  <si>
    <t>DEMİRKÖPRÜHESTM/ALAŞEHİR///AKVİRAN TR-19 KÖK/YEŞİLOVA FD/YEŞİLOVA FD/TORUNLU TR-1 HATBAŞI//TORUNLU TR-1 / 45-78-M01079</t>
  </si>
  <si>
    <t>CAS-11272904-2CK8KN</t>
  </si>
  <si>
    <t>DEMİRKÖPRÜHESTM/ALAŞEHİR///AKVİRAN TR-19 KÖK/YEŞİLOVA FD/YEŞİLOVA FD/YEŞİLOVA TR-1 GRUPHATBAŞI//YEŞİLOVA TR-1 / 45-78-M01058</t>
  </si>
  <si>
    <t>CAS-11272540-S5XRHM</t>
  </si>
  <si>
    <t>SALİHLİTM/YILMAZ DM-2/SALİHLİ YILMAZ/TR-A//////YILMAZ İM / 45-78-A00003</t>
  </si>
  <si>
    <t>CAS-11272412-7T3VXB</t>
  </si>
  <si>
    <t>CAS-11272389-HNCT2X</t>
  </si>
  <si>
    <t>SALİHLİTM/DEMİRKÖPRÜ-1///KORDON KÖK/ÇAKALDOĞAN FD/ÇAKALDOĞAN FD/YAĞMURLAR TR-1 HATBAŞI//YAĞMURLAR TR-1 / 45-78-M00753</t>
  </si>
  <si>
    <t>CAS-11272315-WWQCB5</t>
  </si>
  <si>
    <t>SALİHLİTM/DEMİRKÖPRÜ-1///KORDON KÖK/ÇAKALDOĞAN FD/ÇAKALDOĞAN FD///KORDON KÖK / 45-78-M00730</t>
  </si>
  <si>
    <t>CAS-11272297-NPBXHM</t>
  </si>
  <si>
    <t>SALİHLİTM/DEMİRKÖPRÜ-1///DURASILLI TR-1 KÖK/DURASILLI MERKEZ FD/DURASILLI MERKEZ FD///DURASILLI TR-1 KÖK / 45-78-M01114</t>
  </si>
  <si>
    <t>CAS-11272296-4GTSJ3</t>
  </si>
  <si>
    <t>DEMİRKÖPRÜHESTM/ALAŞEHİR///AKVİRAN TR-19 KÖK/YEŞİLOVA FD/YEŞİLOVA FD///AKÖREN TR-19 KÖK / 45-78-M00974</t>
  </si>
  <si>
    <t>CAS-11272050-5FF1P1</t>
  </si>
  <si>
    <t>SALİHLİTM/YILMAZ DM-2/SALİHLİ YILMAZ/CAFERBEY FD/CAFERBEY KÖK/KURŞUNLU FD/KURŞUNLU FD///CAFERBEY KÖK / 45-78-L00231</t>
  </si>
  <si>
    <t>CAS-11269345-ZNPXW7</t>
  </si>
  <si>
    <t>SALİHLİTM/KARAPINAR DM/SALİHLİ KARAPINAR/EMİRHACILI FD////ELDELEK TR-1 HATBAŞI//ELDELEK TR-1 / 45-78-L00604</t>
  </si>
  <si>
    <t>CAS-11268835-3GT769</t>
  </si>
  <si>
    <t>SALİHLİTM/SALİHLİ-3/SALİHLİ DM1/1/ŞEHİR 4 FD//////SALİHLİ TM / 45-78-A00004</t>
  </si>
  <si>
    <t>CAS-11267920-LVW3BZ</t>
  </si>
  <si>
    <t>CAS-11267657-SKWM3J</t>
  </si>
  <si>
    <t>SALİHLİTM/DEMİRKÖPRÜ-1///TAYTAN OFİS DM/UĞUR FD/UĞUR FD///TAYTAN OFİS KÖK / 45-78-M00314</t>
  </si>
  <si>
    <t>CAS-11267306-5XRV11</t>
  </si>
  <si>
    <t>SALİHLİTM/YILMAZ DM-2/SALİHLİ YILMAZ/ÇAMURHAMAMI FD/ÇAMURHAMAMI KÖK/YENİ KÖY FD/YENİ KÖY FD///ÇAMURHAMAMI KÖK / 45-78-L00230</t>
  </si>
  <si>
    <t>CAS-11267211-JVN6TK</t>
  </si>
  <si>
    <t>CAS-11267114-0HK2VP</t>
  </si>
  <si>
    <t>CAS-11260950-N19VMF</t>
  </si>
  <si>
    <t>DEMİRKÖPRÜHESTM/GÖRDES-DEMİRCİ//////GÖKEYÜP HATBAŞI//GÖKEYÜP TR-1 KÖK / 45-78-M00798</t>
  </si>
  <si>
    <t>CAS-11260412-FPN20X</t>
  </si>
  <si>
    <t>SALİHLİTM/KARAPINAR DM/SALİHLİ KARAPINAR/EMİRHACILI FD////ELDELEK TST //ELDELEK TARIMSAL SULAMA TR-1 / 45-78-L00579</t>
  </si>
  <si>
    <t>CAS-11259397-LX2FJK</t>
  </si>
  <si>
    <t>DEMİRKÖPRÜHESTM/ALAŞEHİR/DEMİRKÖPRÜ TM / 45-78-A00005</t>
  </si>
  <si>
    <t>CAS-11257908-DMBKCS</t>
  </si>
  <si>
    <t>SALİHLİTM/KARAPINAR DM/SALİHLİ KARAPINAR/ÇAVLU FD//////KARAPINAR İM / 45-78-A00002</t>
  </si>
  <si>
    <t>CAS-11256795-WM23GG</t>
  </si>
  <si>
    <t>DEMİRKÖPRÜHESTM/ALAŞEHİR///AKVİRAN TR-19 KÖK/AKVİRAN TS FD/AKVİRAN TS FD///AKÖREN TR-19 KÖK / 45-78-M00974</t>
  </si>
  <si>
    <t>CAS-11255220-NCWWJQ</t>
  </si>
  <si>
    <t>DEMİRKÖPRÜHESTM/ALAŞEHİR///AKVİRAN TR-19 KÖK/YEŞİLOVA FD/YEŞİLOVA FD/MEVLÜTLÜ TST HATBAŞI//MEVLÜTLÜ TR-1 / 45-78-M01082</t>
  </si>
  <si>
    <t>CAS-11254751-6MGZ0V</t>
  </si>
  <si>
    <t>DEMİRKÖPRÜHESTM/ALAŞEHİR///AKVİRAN TR-19 KÖK/YEŞİLOVA FD/YEŞİLOVA FD///YEŞİLOVA TR-1 / 45-78-M01058</t>
  </si>
  <si>
    <t>CAS-11248902-YBPPNF</t>
  </si>
  <si>
    <t>DEMİRKÖPRÜHESTM/GÖRDES-DEMİRCİ///KIZILAVLU KÖK/EMİNBEY FD/EMİNBEY FD/ORAKLAR HATBAŞI//ORAKLAR TR-1 / 45-78-M00880</t>
  </si>
  <si>
    <t>CAS-11248434-Y0XT7J</t>
  </si>
  <si>
    <t>SALİHLİTM/ÇAPAKLI///POYRAZDAMLARI TR-11 KÖK/KEMER FD/KEMER FD///POYRAZDAMLARI TR-11 / 45-78-M00576</t>
  </si>
  <si>
    <t>CAS-11248164-3DWSXW</t>
  </si>
  <si>
    <t>SALİHLİTM/SALİHLİ-3/SALİHLİ DM1/1/ŞEHİR 6 FD/TR-13 KÖK/TR-14-15 FD/TR-14-15 FD///TR-13 / 45-78-L00013</t>
  </si>
  <si>
    <t>CAS-11245452-WZ62T8</t>
  </si>
  <si>
    <t>DEMİRKÖPRÜHESTM/ALAŞEHİR///AKVİRAN TR-19 KÖK/YEŞİLOVA FD/YEŞİLOVA FD/YEŞİLOVA TR-1//YEŞİLOVA TR-1 / 45-78-M01058</t>
  </si>
  <si>
    <t>CAS-11244579-C5MX84</t>
  </si>
  <si>
    <t>DEMİRKÖPRÜHESTM/KULA -SELENDİ///KIZILAVLU KÖK/EMİNBEY FD/EMİNBEY FD/ORAKLAR HATBAŞI//ORAKLAR TR-1 / 45-78-M00880</t>
  </si>
  <si>
    <t>CAS-11242765-ZZK80T</t>
  </si>
  <si>
    <t>SALİHLİTM/YILMAZ DM-1//R//////YILMAZ İM / 45-78-A00003</t>
  </si>
  <si>
    <t>CAS-11242672-7V794B</t>
  </si>
  <si>
    <t>CAS-11242146-MWL5TZ</t>
  </si>
  <si>
    <t>CAS-11241389-Y8Z5SX</t>
  </si>
  <si>
    <t>CAS-11241357-3Y695V</t>
  </si>
  <si>
    <t>SALİHLİTM/KARAPINAR DM/SALİHLİ KARAPINAR/EMİRHACILI FD//////KARAPINAR İM / 45-78-A00002</t>
  </si>
  <si>
    <t>CAS-11232092-NTJR34</t>
  </si>
  <si>
    <t>SALİHLİTM/SALİHLİ-1/SALİHLİ DM1/1/ŞEHİR 6 FD/TR-12 KÖK/TR-143 FD/TR-143 FD///TR-12 / 45-78-L00012</t>
  </si>
  <si>
    <t>CAS-11231361-6TBV9J</t>
  </si>
  <si>
    <t>DEMİRKÖPRÜHESTM/ALAŞEHİR///AKVİRAN TR-19 KÖK/YEŞİLOVA FD/YEŞİLOVA FD/YEŞİLOVA TR-1 HATBAŞI//YEŞİLOVA TR-1 / 45-78-M01058</t>
  </si>
  <si>
    <t>CAS-11228313-VJG9WK</t>
  </si>
  <si>
    <t>SALİHLİTM/ÇAPAKLI///ÇAPAKLI KÖK/ÇAPAKLI MERKEZ FD/ÇAPAKLI MERKEZ FD/ÇAPAKLI TR-1//ÇAPAKLI TR-1 / 45-78-M00445</t>
  </si>
  <si>
    <t>CAS-11227646-51SS6P</t>
  </si>
  <si>
    <t>SALİHLİTM/SALİHLİ-1/SALİHLİ DM1/1/ŞEHİR 3 FD//////SALİHLİ TM / 45-78-A00004</t>
  </si>
  <si>
    <t>CAS-11227352-P31LFR</t>
  </si>
  <si>
    <t>SALİHLİTM/DEMİRKÖPRÜ-1///TAYTAN OFİS DM /DM-1 FD/DM-1 FD/TAYTAN TR-1//TAYTAN TR-1 KÖK / 45-78-M00305</t>
  </si>
  <si>
    <t>CAS-11225165-9R81PM</t>
  </si>
  <si>
    <t>SALİHLİTM/ÇAPAKLI///ÇAPAKLI KÖK/İKİZTEPE FD/İKİZTEPE FD/ADALA TST //ADALA-1 TARIMSAL SULAMA / 45-78-M00399</t>
  </si>
  <si>
    <t>CAS-11219588-M5KKX3</t>
  </si>
  <si>
    <t>CAS-11214508-QY33FJ</t>
  </si>
  <si>
    <t>SALİHLİTM/DEMİRKÖPRÜ-1///ADALA DM /GES FD/GES FD///ADALA DM / 45-78-M00824</t>
  </si>
  <si>
    <t>CAS-11211717-35ZS5Y</t>
  </si>
  <si>
    <t>SALİHLİTM/DEMİRKÖPRÜ-1///TAYTAN OFİS DM/DM-2 FD/DM-2 FD///TAYTAN OFİS KÖK / 45-78-M00314</t>
  </si>
  <si>
    <t>CAS-11208343-96R2FK</t>
  </si>
  <si>
    <t>SALİHLİTM/DEMİRKÖPRÜ-1///KORDON KABİN/YEŞİLKAVAK-BEYLİKLİ FD/YEŞİLKAVAK-BEYLİKLİ FD/YEŞİLKAVAK HATBAŞI//YEŞİLKAVAK TR-1 / 45-78-M00715</t>
  </si>
  <si>
    <t>CAS-11204089-LK4RTQ</t>
  </si>
  <si>
    <t>CAS-11203722-J6WS27</t>
  </si>
  <si>
    <t>CAS-11201001-MDRXWC</t>
  </si>
  <si>
    <t>DEMİRKÖPRÜHESTM/KULA -SELENDİ//////AKVİRAN HATBAŞI//AKÖREN TR-1 / 45-78-M00891</t>
  </si>
  <si>
    <t>CAS-11198996-KZHVVW</t>
  </si>
  <si>
    <t>SALİHLİTM/ÇAPAKLI/SALİHLİ TM / 45-78-A00004</t>
  </si>
  <si>
    <t>CAS-11189123-MV2C3Y</t>
  </si>
  <si>
    <t>DEMİRKÖPRÜHESTM/GÖRDES-DEMİRCİ///KIZILAVLU KÖK/EMİNBEY FD/EMİNBEY FD///KIZILAVLU KÖK / 45-78-M00837</t>
  </si>
  <si>
    <t>CAS-11185474-L2DL41</t>
  </si>
  <si>
    <t>CAS-11183762-DF01FR</t>
  </si>
  <si>
    <t>SALİHLİTM/YILMAZ DM-2/SALİHLİ DM1/1/KAPANCI FD/KAPANCI KÖK/MERSİNDERE FD/MERSİNDERE FD/MERSİNDERE TST//MERSİNDERE TR-1 / 45-78-L00472</t>
  </si>
  <si>
    <t>CAS-11183732-W1YTND</t>
  </si>
  <si>
    <t>DEMİRKÖPRÜHESTM/ALAŞEHİR///AKVİRAN TR-19 KÖK/YEŞİLOVA FD/YEŞİLOVA FD/YEŞİLOVA TST HATBAŞI//YEŞİLOVA TR-1 / 45-78-M01058</t>
  </si>
  <si>
    <t>CAS-11169980-YF1YJS</t>
  </si>
  <si>
    <t>DEMİRKÖPRÜHESTM/GÖRDES-DEMİRCİ///GÖKEYÜP KÖK/SARISU FD/SARISU FD/GÖKEYÜPSARISU  TR-1//GÖKEYÜP SARISU TR-5 / 45-78-M00805</t>
  </si>
  <si>
    <t>CAS-11166361-PS9GWQ</t>
  </si>
  <si>
    <t>CAS-11164882-DK3HDM</t>
  </si>
  <si>
    <t>SALİHLİTM/ÇAPAKLI///ÇAPAKLI KÖK/BEKTAŞLAR FD/BEKTAŞLAR FD///ÇAPAKLI KÖK / 45-78-M01161</t>
  </si>
  <si>
    <t>CAS-11157957-CCML60</t>
  </si>
  <si>
    <t>CAS-11155772-4KBSSF</t>
  </si>
  <si>
    <t>SALİHLİTM/DEMİRKÖPRÜ-1///TAYTAN TR-1 KÖK/TAYTAN MERKEZ FD/TAYTAN MERKEZ FD/TAYTAN TR-5//TAYTAN TR-5 / 45-78-M00308</t>
  </si>
  <si>
    <t>CAS-11153228-69GXWB</t>
  </si>
  <si>
    <t>SALİHLİTM/DEMİRKÖPRÜ-1///TAYTAN OFİS DM/DM-2 FD/DM-2 FD/TAYTAN TST//TAYTAN TR-1 TARIMSAL SULAMA / 45-78-M00371</t>
  </si>
  <si>
    <t>CAS-11152553-MMSD3F</t>
  </si>
  <si>
    <t>SALİHLİTM/SALİHLİ-3/SALİHLİ DM1/1/ŞEHİR 4 FD/TR-41 KÖK/KURŞUNLU FD/KURŞUNLU FD///KURŞUNLU KÖK / 45-78-L00232</t>
  </si>
  <si>
    <t>CAS-11152478-G8477W</t>
  </si>
  <si>
    <t>CAS-11150362-MLWN8D</t>
  </si>
  <si>
    <t>SALİHLİTM/ÇAPAKLI///POYRAZDAMLARI TR-11 KÖK/KEMER FD/KEMER FD/KEMERDAMLARI TR-1//KEMERDAMLARI TR-1 / 45-78-M00588</t>
  </si>
  <si>
    <t>CAS-11149219-RTXJG8</t>
  </si>
  <si>
    <t>SALİHLİTM/YILMAZ DM-2/SALİHLİ YILMAZ/ÇAMURHAMAMI FD/ÇAMURHAMAMI KÖK/YENİKÖY FD/YENİKÖY FD///ÇAMYAYLA TR-1 / 35-15-L00981</t>
  </si>
  <si>
    <t>CAS-11149068-BZVC9L</t>
  </si>
  <si>
    <t>SALİHLİTM/YILMAZ DM-1/SALİHLİ YILMAZ/KAPANCI FD/KAPANCI KÖK/MERSİNDERE FD/MERSİNDERE FD/MERSİNDERE TR-1//MERSİNDERE TR-1 / 45-78-L00472</t>
  </si>
  <si>
    <t>CAS-11147355-RDN2F5</t>
  </si>
  <si>
    <t>DEMİRKÖPRÜHESTM/ALAŞEHİR///AKVİRAN TR-19 KÖK/YEŞİLOVA FD/YEŞİLOVA FD/YEŞİLOVA TST//YEŞİLOVA TARIMSAL SULAMA-1 / 45-78-M01030</t>
  </si>
  <si>
    <t>CAS-11146809-0HB9FZ</t>
  </si>
  <si>
    <t>SALİHLİTM/YILMAZ DM-2/SALİHLİ YILMAZ/ÇAMURHAMAMI FD//////ÇAMURHAMAMI KÖK / 45-78-L00230</t>
  </si>
  <si>
    <t>CAS-11143256-V24DCK</t>
  </si>
  <si>
    <t>CAS-11142301-11X55C</t>
  </si>
  <si>
    <t>CAS-11140361-2L84K0</t>
  </si>
  <si>
    <t>SALİHLİTM/SALİHLİ-3/SALİHLİ DM1/1/ŞEHİR 7 FD/TR-12 KÖK/TR-20 FD/TR-20 FD/TR-20//TR-20 / 45-78-L00020</t>
  </si>
  <si>
    <t>CAS-11140062-BTLGLK</t>
  </si>
  <si>
    <t>SALİHLİTM/SALİHLİ-3/SALİHLİ DM1/1/ŞEHİR 7 FD//////SALİHLİ TM / 45-78-A00004</t>
  </si>
  <si>
    <t>CAS-11138849-XZ360P</t>
  </si>
  <si>
    <t>CAS-11138112-SB7RX9</t>
  </si>
  <si>
    <t>SALİHLİTM/ÇAPAKLI///POYRAZDAMLARI TR-11 KÖK/POYRAZDAMLARI KARAKOL FD/POYRAZDAMLARI KARAKOL FD///POYRAZDAMLARI TR-11 / 45-78-M00576</t>
  </si>
  <si>
    <t>CAS-11136153-PQB881</t>
  </si>
  <si>
    <t>DEMİRKÖPRÜHESTM/ALAŞEHİR///AKVİRAN TR-19 KÖK/YEŞİLOVA FD/YEŞİLOVA FD/MEVLÜTLÜ TR-1 HATBAŞI//MEVLÜTLÜ TR-1 / 45-78-M01082</t>
  </si>
  <si>
    <t>CAS-11134365-VRY9PS</t>
  </si>
  <si>
    <t>SALİHLİTM/DEMİRKÖPRÜ-1///TAYTAN TR-1 KÖK/TAYTAN TR-2 FD/TAYTAN TR-2 FD/TAYTAN TR-2//TAYTAN BEZİRGANLI TR-2 / 45-78-M00267</t>
  </si>
  <si>
    <t>CAS-11132404-J7Z15D</t>
  </si>
  <si>
    <t>DEMİRKÖPRÜHESTM/ALAŞEHİR///AKVİRAN TR-19 KÖK/YEŞİLOVA FD/YEŞİLOVA FD/YEŞİLOVA HATBAŞI//YEŞİLOVA TR-1 / 45-78-M01058</t>
  </si>
  <si>
    <t>CAS-11125946-62BYKL</t>
  </si>
  <si>
    <t>SALİHLİTM/ÇAPAKLI/ÇAPAKLI KÖK / 45-78-M01161</t>
  </si>
  <si>
    <t>CAS-11120058-JZ6G7W</t>
  </si>
  <si>
    <t>SALİHLİTM/YILMAZ DM-2/SALİHLİ YILMAZ/ÇAMURHAMAMI FD/ÇAMURHAMAMI KÖK/ÇAMURHAMAMI MERKEZ FD/ÇAMURHAMAMI MERKEZ FD///ÇAMURHAMAMI TR-1 / 45-78-L00271</t>
  </si>
  <si>
    <t>CAS-11112066-N76M0Z</t>
  </si>
  <si>
    <t>CAS-11111004-QV2C32</t>
  </si>
  <si>
    <t>CAS-11109556-GTW9S7</t>
  </si>
  <si>
    <t>SALİHLİTM/SALİHLİ-3/SALİHLİ DM1/1/ŞEHİR 4 FD/TR-41 KÖK/BARIŞ FD/BARIŞ FD/TR-156 ANAHATBAŞI//TR-156 / 45-78-L00487</t>
  </si>
  <si>
    <t>CAS-11107738-JN0KXB</t>
  </si>
  <si>
    <t>SALİHLİTM/SALİHLİ-1/SALİHLİ DM1/1/ŞEHİR 2 FD/TR-56 KABİN/TR-57 FD/TR-57 FD///TR-56 / 45-78-L00056</t>
  </si>
  <si>
    <t>CAS-11107528-643S4V</t>
  </si>
  <si>
    <t>SALİHLİTM/KARAPINAR DM/SALİHLİ KARAPINARKARAPINAR İM / 45-78-A00002</t>
  </si>
  <si>
    <t>CAS-11106544-Z1L51W</t>
  </si>
  <si>
    <t>SALİHLİTM/SALİHLİ-3/SALİHLİ DM1/1/ŞEHİR 1 FD//////TR-90 / 45-78-L00090</t>
  </si>
  <si>
    <t>CAS-11106198-NB27VW</t>
  </si>
  <si>
    <t>SALİHLİTM/SALİHLİ-1/SALİHLİ DM1/1/ŞEHİR 4 FD//////TR-1 / 45-78-L00001</t>
  </si>
  <si>
    <t>CAS-11105858-62Z4W3</t>
  </si>
  <si>
    <t>SALİHLİTM/YILMAZ DM-2/SALİHLİ YILMAZ/KAPANCI FD//////YILMAZ İM / 45-78-A00003</t>
  </si>
  <si>
    <t>CAS-11104562-B0Y6RD</t>
  </si>
  <si>
    <t>SALİHLİTM/YILMAZ DM-1/YILMAZ İM / 45-78-A00003</t>
  </si>
  <si>
    <t>CAS-11104548-D9BTCH</t>
  </si>
  <si>
    <t>SALİHLİTM/ÇAPAKLI/YILMAZ İM / 45-78-A00003</t>
  </si>
  <si>
    <t>CAS-11103838-VVYXRM</t>
  </si>
  <si>
    <t>SALİHLİTM/ÇAPAKLI///ÇAPAKLI KÖK/ÇAPAKLI MERKEZ FD/ÇAPAKLI MERKEZ FD///ÇAPAKLI KÖK / 45-78-M01161</t>
  </si>
  <si>
    <t>CAS-11103545-Z45XHY</t>
  </si>
  <si>
    <t>DEMİRKÖPRÜHESTM/KULA -SELENDİ//////MERSİNLİ TR-1 HATBAŞI//MERSİNLİ TR-1 / 45-78-M00935</t>
  </si>
  <si>
    <t>CAS-11101849-Y1LMJD</t>
  </si>
  <si>
    <t>CAS-11101834-WH3H8Y</t>
  </si>
  <si>
    <t>SALİHLİTM/YILMAZ DM-1/SALİHLİ YILMAZ/DSİ FD//////YILMAZ TR-2 / 45-78-L00202</t>
  </si>
  <si>
    <t>CAS-11101335-M42N86</t>
  </si>
  <si>
    <t>CAS-11101281-79CTST</t>
  </si>
  <si>
    <t>SALİHLİTM/SALİHLİ-1/SALİHLİ DM1/1/ŞEHİR 2 FD//////SALİHLİ TM / 45-78-A00004</t>
  </si>
  <si>
    <t>CAS-11101191-47SYGC</t>
  </si>
  <si>
    <t>DEMİRKÖPRÜHESTM/GÖRDES-DEMİRCİ/DEMİRKÖPRÜ TM / 45-78-A00005</t>
  </si>
  <si>
    <t>CAS-11097926-WBVM74</t>
  </si>
  <si>
    <t>SALİHLİTM/ÇAPAKLI///ÇAPAKLI KÖK/İKİZTEPE FD/İKİZTEPE FD/ÇAPAKLI TST TR-1//ÇAPAKLI-1 TARIMSAL SULAMA / 45-78-M00420</t>
  </si>
  <si>
    <t>CAS-11097805-G5RH20</t>
  </si>
  <si>
    <t>SALİHLİTM/YILMAZ DM-2/SALİHLİ YILMAZ/KAPANCI FD/KAPANCI KÖK/KARAYAHŞİ-ÇAYKÖY FD/KARAYAHŞİ-ÇAYKÖY FD/KARAYAHŞİ TST//KARAYAHŞİ TR-1 / 45-78-L00426</t>
  </si>
  <si>
    <t>CAS-11096926-B1BH7D</t>
  </si>
  <si>
    <t>DEMİRKÖPRÜHESTM/KULA -SELENDİ//////İĞDECİK TR-1//İĞDECİK TR-1 / 45-78-M00907</t>
  </si>
  <si>
    <t>CAS-11096913-15LG1V</t>
  </si>
  <si>
    <t>SALİHLİTM/ÇAPAKLI///ÇAPAKLI KÖK/İKİZTEPE FD/İKİZTEPE FD/ÇAPAKLI TST TR-1 HATBAŞI//ÇAPAKLI-1 TARIMSAL SULAMA / 45-78-M00420</t>
  </si>
  <si>
    <t>CAS-11090341-X2CZR9</t>
  </si>
  <si>
    <t>SALİHLİTM/DEMİRKÖPRÜ-1///TAYTAN OFİS DM/ESKİKABAZLI FD/ESKİKABAZLI FD///TAYTAN OFİS KÖK / 45-78-M00314</t>
  </si>
  <si>
    <t>CAS-11089514-VSZYZ5</t>
  </si>
  <si>
    <t>SALİHLİTM/DEMİRKÖPRÜ-1///KORDON KABİN/YEŞİLKAVAK-BEYLİKLİ FD/YEŞİLKAVAK-BEYLİKLİ FD/YEŞİLKAVAK TR-1//YEŞİLKAVAK TR-1 / 45-78-M00715</t>
  </si>
  <si>
    <t>CAS-11086580-QJPY1B</t>
  </si>
  <si>
    <t>DEMİRKÖPRÜHESTM/KULA -SELENDİ//////AKVİRAN TR-1//AKÖREN TR-1 / 45-78-M00891</t>
  </si>
  <si>
    <t>CAS-11085636-SWLHC8</t>
  </si>
  <si>
    <t>DEMİRKÖPRÜHESTM/KULA -SELENDİ///KIZILAVLU KÖK/EMİNBEY FD/EMİNBEY FD/AKYAR TR-1 HATBAŞI//AKYAR TR-1 / 45-78-M00878</t>
  </si>
  <si>
    <t>CAS-11085522-00GLG1</t>
  </si>
  <si>
    <t>CAS-11083470-GDCMHH</t>
  </si>
  <si>
    <t>SALİHLİTM/DEMİRKÖPRÜ-1///TAYTAN OFİS DM/DM-2 FD/DM-2 FD/DURASILLI TST//DURASILLI TARIMSAL SULAMA-1 TR / 45-78-M00984</t>
  </si>
  <si>
    <t>CAS-11082897-4BS8NX</t>
  </si>
  <si>
    <t>SALİHLİTM/ÇAPAKLI///POYRAZDAMLARI TR-11 KÖK/KEMER FD/KEMER FD/KURTTUTAN TR-1 GRUPHATBAŞI//KURTTUTAN TR-1 / 45-78-M01152</t>
  </si>
  <si>
    <t>CAS-11082495-SPDRQ6</t>
  </si>
  <si>
    <t>SALİHLİTM/YILMAZ DM-2/SALİHLİ YILMAZ/KAPANCI FD/KAPANCI KÖK/MERSİNDERE FD/MERSİNDERE FD/MERSİNDERE TST//MERSİNDERE TR-1 / 45-78-L00472</t>
  </si>
  <si>
    <t>CAS-11082417-GK57HP</t>
  </si>
  <si>
    <t>DEMİRKÖPRÜHESTM/ALAŞEHİR///AKVİRAN TR-19 KÖK/YEŞİLOVA FD/YEŞİLOVA FD/YEŞİLOVA TST HATBAŞI//YEŞİLOVA TARIMSAL SULAMA-1 / 45-78-M01030</t>
  </si>
  <si>
    <t>CAS-11081979-BGX9TR</t>
  </si>
  <si>
    <t>SALİHLİTM/ÇAPAKLI///POYRAZDAMLARI TR-11 KÖK/KEMER FD/KEMER FD/KEMERDAMLARI TR-1 HATBAŞI//KEMERDAMLARI TR-1 / 45-78-M00588</t>
  </si>
  <si>
    <t>CAS-11079897-4WBDQ6</t>
  </si>
  <si>
    <t>SALİHLİTM/ÇAPAKLI///ÇAPAKLI KÖK/YAĞBASAN-KARASAVCI FD/YAĞBASAN-KARASAVCI FD/YAĞBASAN TR-1 HATBAŞI//YAĞBASAN TR-1 / 45-78-M00546</t>
  </si>
  <si>
    <t>CAS-11077318-4B8492</t>
  </si>
  <si>
    <t>DEMİRKÖPRÜHESTM/KULA -SELENDİ/DEMİRKÖPRÜ TM / 45-78-A00005</t>
  </si>
  <si>
    <t>CAS-11076680-D4NVTX</t>
  </si>
  <si>
    <t>SALİHLİTM/DEMİRKÖPRÜ-1///TAYTAN OFİS KÖK/DM-2 FD/DM-2 FD///TAYTAN OFİS KÖK / 45-78-M00314</t>
  </si>
  <si>
    <t>CAS-11073669-GF2LFY</t>
  </si>
  <si>
    <t>SALİHLİTM/YILMAZ DM-2/SALİHLİ YILMAZ/KAPANCI FD/KAPANCI KÖK/ÇAYKÖY-KARAYAHŞİ FD/ÇAYKÖY-KARAYAHŞİ FD/ÇAYKÖY TR-1//ÇAYKÖY TR-1 / 45-78-L00429</t>
  </si>
  <si>
    <t>CAS-11071219-HM2XWW</t>
  </si>
  <si>
    <t>SALİHLİTM/YILMAZ DM-1/SALİHLİ YILMAZ/CAFERBEY FD/CAFERBEY KÖK/KURŞUNLU FD/KURŞUNLU FD///CAFERBEY KÖK / 45-78-L00231</t>
  </si>
  <si>
    <t>CAS-11071127-6F60ZV</t>
  </si>
  <si>
    <t>SALİHLİTM/SALİHLİ-1/SALİHLİ DM1/1/ŞEHİR 2 FD////TR-81//TR-81 / 45-78-L00081</t>
  </si>
  <si>
    <t>CAS-11068166-LVHMSK</t>
  </si>
  <si>
    <t>SALİHLİTM/DEMİRKÖPRÜ-1///TAYTAN OFİS DM/DM-2 FD/DM-2 FD/DURASILLI TST HATBAŞI//DURASILLI TARIMSAL SULAMA-1 TR / 45-78-M00984</t>
  </si>
  <si>
    <t>CAS-11064802-YCJ1QS</t>
  </si>
  <si>
    <t>SALİHLİTM/ÇAPAKLI///POYRAZDAMLARI TR-2 KÖK/POYRAZDAMLARI TR-3 FD/POYRAZDAMLARI TR-3 FD///POYRAZDAMLARI TR-2 / 45-78-M00572</t>
  </si>
  <si>
    <t>CAS-11064542-6YM67S</t>
  </si>
  <si>
    <t>CAS-11064235-RTVCZG</t>
  </si>
  <si>
    <t>CAS-11059603-H0Q9SW</t>
  </si>
  <si>
    <t>SALİHLİTM/SALİHLİ-3/SALİHLİ DM1/1/ŞEHİR 4 FD/KURŞUNLU KABİN/BAHÇECİK FD/BAHÇECİK FD///KURŞUNLU KÖK / 45-78-L00232</t>
  </si>
  <si>
    <t>CAS-11058464-D775GC</t>
  </si>
  <si>
    <t>CAS-11052061-J7P3YJ</t>
  </si>
  <si>
    <t>SALİHLİTM/SALİHLİ-3/SALİHLİ DM1/1/ŞEHİR-1-4-7 FD//////SALİHLİ TM / 45-78-A00004</t>
  </si>
  <si>
    <t>CAS-11047862-BF53NM</t>
  </si>
  <si>
    <t>SALİHLİTM/ÇAPAKLI///POYRAZDAMLARI TR-11 KÖK/KEMER FD/KEMER FD/KALE HATBAŞI//KALE KÖYÜ TR-1 / 45-78-M00632</t>
  </si>
  <si>
    <t>CAS-11043948-710D4C</t>
  </si>
  <si>
    <t>SALİHLİTM/DEMİRKÖPRÜ-1///DURASILLI TR-7 KABİN/DURASILLI TR-8 FD/DURASILLI TR-8 FD///DURASILLI TR-1 KÖK / 45-78-M01114</t>
  </si>
  <si>
    <t>CAS-11043622-YQ7V9W</t>
  </si>
  <si>
    <t>SALİHLİTM/DEMİRKÖPRÜ-1///DURASILLI TR-1 KÖK/DURASILLI TR-2-4 FD/DURASILLI TR-2-4 FD///DURASILLI TR-1 KÖK / 45-78-M01114</t>
  </si>
  <si>
    <t>CAS-11041913-YSWPXT</t>
  </si>
  <si>
    <t>DEMİRKÖPRÜHESTM/GÖRDES-DEMİRCİ//////GÖKEYÜP TR-1//GÖKEYÜP TR-1 KÖK / 45-78-M00798</t>
  </si>
  <si>
    <t>CAS-11041620-5H4CNK</t>
  </si>
  <si>
    <t>DEMİRKÖPRÜHESTM/KULA -SELENDİ//////İĞDECİK HATBAŞI//İĞDECİK TR-1 / 45-78-M00907</t>
  </si>
  <si>
    <t>CAS-11040831-3J3V5N</t>
  </si>
  <si>
    <t>SALİHLİTM/DEMİRKÖPRÜ-1///TAYTAN OFİS DM/ÜLKÜ FD/ÜLKÜ FD///TAYTAN OFİS KÖK / 45-78-M00314</t>
  </si>
  <si>
    <t>CAS-11040295-KB2XSQ</t>
  </si>
  <si>
    <t>SALİHLİTM/SALİHLİ-1/SALİHLİ DM1/1/ŞEHİR -2-3-5-6 FD//////SALİHLİ TM / 45-78-A00004</t>
  </si>
  <si>
    <t>CAS-11039902-GCD700</t>
  </si>
  <si>
    <t>CAS-11022470-SK56MS</t>
  </si>
  <si>
    <t>DEMİRKÖPRÜHESTM/KULA -SELENDİ///KIZILAVLU KÖK/EMİNBEY FD/EMİNBEY FD///KIZILAVLU KÖK / 45-78-M00837</t>
  </si>
  <si>
    <t>CAS-11016751-F829KY</t>
  </si>
  <si>
    <t>SALİHLİTM/KARAPINAR DM/SALİHLİ KARAPINAR/PAZARKÖY FD/PAZARKÖY KÖK/TEKELİOĞLU FD/TEKELİOĞLU FD/TEKELİOĞLU TST HATBAŞI//MUTTALİP BÖREKÇİGİL TARIMSAL SULAMA TR / 45-78-L00687</t>
  </si>
  <si>
    <t>CAS-11014029-PGHWSS</t>
  </si>
  <si>
    <t>SALİHLİTM/SALİHLİ-2/SALİHLİ DM1/1/34,5 FD//TR-144 FD/TR-144 FD///SALİHLİ TM / 45-78-A00004</t>
  </si>
  <si>
    <t>CAS-11291744-SY598C</t>
  </si>
  <si>
    <t>KULATM/YENİ SELENDİ//SELENDİ DM/MIDIKLI/MIDIKLI/MIDIKLI///MIDIKLI KÖK / 45-81-M00043</t>
  </si>
  <si>
    <t>CAS-11289952-N6Q44R</t>
  </si>
  <si>
    <t>CAS-11288850-H8291R</t>
  </si>
  <si>
    <t>KULATM/YENİ SELENDİ//SELENDİ DM/OKLUİSA/ÇİNAN/ÇİNAN/TOYGARLAR TR1//ÇİNAN TOYGAR TR-1 / 45-81-M00217</t>
  </si>
  <si>
    <t>CAS-11288494-XDVCYD</t>
  </si>
  <si>
    <t>CAS-11283745-TCNDP7</t>
  </si>
  <si>
    <t>KULATM/YENİ SELENDİ//SELENDİ DM/DUMANLAR/ZIRAMANLAR/ZIRAMANLAR/ZIRAMANLAR TR1//ZIRAMAN TR-1 / 45-81-M00116</t>
  </si>
  <si>
    <t>CAS-11278535-W60NYF</t>
  </si>
  <si>
    <t>KULATM/YENİ SELENDİ//SELENDİ DM/OKLUİSA/KAZIKLI/KAZIKLI/KAZIKLŞI TR1//KAZIKLI TR-1 / 45-81-M00200</t>
  </si>
  <si>
    <t>CAS-11278341-3LLZDM</t>
  </si>
  <si>
    <t>CAS-11277707-0N6Z64</t>
  </si>
  <si>
    <t>KULATM/YENİ SELENDİ//SELENDİ DM/KINIK/MIDIKLI/MIDIKLI///SELENDİ DM / 45-81-M00001</t>
  </si>
  <si>
    <t>CAS-11261541-TXHCHS</t>
  </si>
  <si>
    <t>CAS-11259029-SJ7BN0</t>
  </si>
  <si>
    <t>CAS-11243505-NRTD58</t>
  </si>
  <si>
    <t>KULATM/YENİ SELENDİ//SELENDİ DM/OKLUİSA/ÇİNAN/ÇİNAN///ÇİNAN MELEKLER TR-1 / 45-81-M00220</t>
  </si>
  <si>
    <t>CAS-11243480-X7BW0T</t>
  </si>
  <si>
    <t>CAS-11235085-XZBGC2</t>
  </si>
  <si>
    <t>KULATM/YENİ SELENDİ//SELENDİ DM/OKLUİSA/ÇİNAN/ÇİNAN/MELEKLER TR1//ÇİNAN MELEKLER TR-1 / 45-81-M00220</t>
  </si>
  <si>
    <t>CAS-11234452-JQ70MG</t>
  </si>
  <si>
    <t>KULATM/YENİ SELENDİ//SELENDİ DM/ESKİ SELENDİ/ÇANŞA/ÇANŞA/ÇALIKLI TR1//ÇALIKLI TR-1 / 45-81-M00174</t>
  </si>
  <si>
    <t>CAS-11232558-3F906W</t>
  </si>
  <si>
    <t>KULATM/YENİ SELENDİ//SELENDİ DM/OKLUİSA/ÇİNAN/ÇİNAN/DAVUTLAR TR1//ÇİNANDAVUTLAR TR-1 / 45-81-M00227</t>
  </si>
  <si>
    <t>CAS-11230129-06ND65</t>
  </si>
  <si>
    <t>KULATM/YENİ SELENDİ//SELENDİ DM/DUMANLAR/KARABEYLER/KARABEYLER/ALTINKÖY TR1//ALTINKÖY TR-1 / 45-81-M00120</t>
  </si>
  <si>
    <t>CAS-11229679-RX8XW6</t>
  </si>
  <si>
    <t>KULATM/YENİ SELENDİ//SELENDİ DM/ÇAMLICA/ÇERİPAŞA/ÇERİPAŞA/ÇAMYAYLA TR1//ÇAMYAYLA TR-1 / 45-81-M00181</t>
  </si>
  <si>
    <t>CAS-11227830-GFCRGT</t>
  </si>
  <si>
    <t>KULATM/YENİ SELENDİ//SELENDİ DM/ESKİ SELENDİ/ÇANŞA/ÇANŞA///SELENDİ DM / 45-81-M00001</t>
  </si>
  <si>
    <t>CAS-11227648-2WWJ7Y</t>
  </si>
  <si>
    <t>KULATM/YENİ SELENDİ//SELENDİ DM/DUMANLAR/DUMANLAR/DUMANLAR///SELENDİ DM / 45-81-M00001</t>
  </si>
  <si>
    <t>CAS-11221275-SKTCW0</t>
  </si>
  <si>
    <t>KULATM/YENİ SELENDİ//SELENDİ DM/ESKİ SELENDİ///İNCELER TR1//MIDIKLI İNCELER / 45-81-M00157</t>
  </si>
  <si>
    <t>CAS-11217622-PXV615</t>
  </si>
  <si>
    <t>KULATM/YENİ SELENDİ//SELENDİ DM/OKLUİSA/ESKİN/ESKİN///OKLUİSA KÖK / 45-81-M00046</t>
  </si>
  <si>
    <t>CAS-11210855-JNZ66Z</t>
  </si>
  <si>
    <t>KULATM/YENİ SELENDİ//SELENDİ DM/DUMANLAR/////SELENDİ DM / 45-81-M00001</t>
  </si>
  <si>
    <t>CAS-11186206-0K5LP7</t>
  </si>
  <si>
    <t>KULATM/YENİ SELENDİ//SELENDİ DM/DUMANLAR/DUMANLAR/DUMANLAR/DUMANLAR TR1//DUMANLAR TR-1 / 45-81-M00081</t>
  </si>
  <si>
    <t>CAS-11167566-RHC8FD</t>
  </si>
  <si>
    <t>CAS-11164524-XXGPPX</t>
  </si>
  <si>
    <t>KULATM/YENİ SELENDİ//SELENDİ DM/OKLUİSA/ESKİN/ESKİN/ESKİN TR1/PILANLI ÇALIŞMA/YUKARI ESKİN TR-1 / 45-81-M00236</t>
  </si>
  <si>
    <t>CAS-11155798-T6P239</t>
  </si>
  <si>
    <t>KULATM/YENİ SELENDİ//SELENDİ DM/OKLUİSA/ESKİN/ESKİN//PILANLI ÇALIŞMA/ESKİN TR-2 / 45-81-M00234</t>
  </si>
  <si>
    <t>CAS-11133594-4CTHHK</t>
  </si>
  <si>
    <t>KULATM/YENİ SELENDİ//SELENDİ DM/DUMANLAR/KARABEYLER/KARABEYLER///ZIRAMAN TR-1 / 45-81-M00116</t>
  </si>
  <si>
    <t>CAS-11132665-1W2SBQ</t>
  </si>
  <si>
    <t>CAS-11132284-SDT28V</t>
  </si>
  <si>
    <t>CAS-11107662-90ZZ9D</t>
  </si>
  <si>
    <t>KULATM/YENİ SELENDİ//SELENDİ DM/DUMANLAR/DUMANLAR/DUMANLAR/RAHMNALR TR1//RAHMANLAR HACILAR TR-1 / 45-81-M00113</t>
  </si>
  <si>
    <t>CAS-11081016-CTC5Y3</t>
  </si>
  <si>
    <t>KULATM/YENİ SELENDİ//SELENDİ DM/OKLU İSA/KAZIKLI/KAZIKLI/YENİCE TR1//YENİCE TR-1 / 45-81-M00203</t>
  </si>
  <si>
    <t>CAS-11283991-CCX05S</t>
  </si>
  <si>
    <t>DERBENT/TURGUTLU-3/TURGUTLU DERBENTPAŞATIMARI TARIMSAL SULAMA TR-7 / 45-83-M00249</t>
  </si>
  <si>
    <t>CAS-11255472-SV8XY0</t>
  </si>
  <si>
    <t>DERBENT/TURGUTLU-3/TURGUTLU DERBENTPAŞATIMARI TARIMSAL SULAMA TR-3 / 45-83-M00240</t>
  </si>
  <si>
    <t>CAS-11241599-F8333C</t>
  </si>
  <si>
    <t>BAĞYURDUTM/STADYUM-2/TURGUTLU DM1/1ERGENEKON TR-11 / 45-83-M00623</t>
  </si>
  <si>
    <t>CAS-11241538-DC6D1Q</t>
  </si>
  <si>
    <t>DERBENT/DERBENT DM-2/TURGUTLU DERBENTÇAMPINAR TARIMSAL SULAMA TR-4 / 45-83-M00361</t>
  </si>
  <si>
    <t>CAS-11240692-ZTPNSF</t>
  </si>
  <si>
    <t>DERBENT/TURGUTLU-3/TURGUTLU DERBENTPAŞATIMARI TARIMSAL SULAMA TR-5 / 45-83-M00247</t>
  </si>
  <si>
    <t>CAS-11221174-7D4SKT</t>
  </si>
  <si>
    <t>CAS-11204488-33Z08K</t>
  </si>
  <si>
    <t>DERBENT/DERBENT DM-2/TURGUTLU DERBENTİZZETTİN TR-2 / 45-83-M00439</t>
  </si>
  <si>
    <t>CAS-11201139-NLDB7Z</t>
  </si>
  <si>
    <t>CAS-11199206-3HW6V9</t>
  </si>
  <si>
    <t>OG Travers Arızası</t>
  </si>
  <si>
    <t>CAS-11199045-L1NG9S</t>
  </si>
  <si>
    <t>DERBENT/DERBENT DM-2/TURGUTLU DERBENTÇAMPINAR TR-1 / 45-81-M00182</t>
  </si>
  <si>
    <t>CAS-11198682-G1XF7Z</t>
  </si>
  <si>
    <t>DERBENT/TURGUTLU-3/TURGUTLU DERBENTTR-1/45 / 45-83-M00045</t>
  </si>
  <si>
    <t>CAS-11180085-GNYBZS</t>
  </si>
  <si>
    <t>BAĞYURDUTM/STADYUM-2/TURGUTLU DM1/1TR-2/102 / 45-83-L00102</t>
  </si>
  <si>
    <t>CAS-11173861-J3VF4D</t>
  </si>
  <si>
    <t>BAĞYURDUTM/STADYUM-2/TURGUTLU DM1/1TURGUTLU TR-1/1 DM / 45-83-M00001</t>
  </si>
  <si>
    <t>CAS-11161455-KZG4GR</t>
  </si>
  <si>
    <t>BAĞYURDUTM/STADYUM-2/TURGUTLU DM1/1TR-1/57 / 45-83-M00057</t>
  </si>
  <si>
    <t>CAS-11157191-20LM7T</t>
  </si>
  <si>
    <t>DERBENT/DERBENT DM-1/TURGUTLU DERBENTTR-1/57 / 45-83-M00057</t>
  </si>
  <si>
    <t>CAS-11152877-D0W4YP</t>
  </si>
  <si>
    <t>DERBENT/DERBENT DM-2/TURGUTLU DERBENTDERBENT TR-2 / 45-83-L00324</t>
  </si>
  <si>
    <t>CAS-11151543-D5KGN9</t>
  </si>
  <si>
    <t>DERBENT/TURGUTLU-1/TURGUTLU DM1/1TR-2/84 / 45-83-L00084</t>
  </si>
  <si>
    <t>CAS-11146138-2M7RWV</t>
  </si>
  <si>
    <t>DERBENT/TURGUTLU-1/TURGUTLU DERBENTTR-1/83 KAPTANOĞLU KÖK / 45-83-M00083</t>
  </si>
  <si>
    <t>CAS-11128916-TCK9Q2</t>
  </si>
  <si>
    <t>BAĞYURDUTM/STADYUM-2/TURGUTLU DM1/1TR-2/79 / 45-83-L00079</t>
  </si>
  <si>
    <t>CAS-11119490-6L6PL9</t>
  </si>
  <si>
    <t>DERBENT/DERBENT DM-2/TURGUTLU DERBENTTEMREK TR-1 / 45-83-M00485</t>
  </si>
  <si>
    <t>CAS-11109368-6V98KM</t>
  </si>
  <si>
    <t>DERBENT/DERBENT DM-2/TURGUTLU DERBENTİZZETTİN TR-1 / 45-83-M00438</t>
  </si>
  <si>
    <t>CAS-11108130-PX70DD</t>
  </si>
  <si>
    <t>CAS-11106492-731WCQ</t>
  </si>
  <si>
    <t>DERBENT/DERBENT DM-1/TURGUTLU DERBENTARPALIK KÖK / 45-83-M00137</t>
  </si>
  <si>
    <t>CAS-11106172-ZV36T8</t>
  </si>
  <si>
    <t>CAS-11104468-5XL4T5</t>
  </si>
  <si>
    <t>DERBENT/DERBENT DM-1/TURGUTLU DERBENTAZİZ ÇELİKDOĞAN TARIMSAL SULAMA TR-1 / 45-83-M00345</t>
  </si>
  <si>
    <t>CAS-11103464-Y46TLQ</t>
  </si>
  <si>
    <t>CAS-11102191-XHH54B</t>
  </si>
  <si>
    <t>DERBENT/TURGUTLU-1/TURGUTLU DERBENTTR-1/45 / 45-83-M00045</t>
  </si>
  <si>
    <t>CAS-11101131-G5GRPD</t>
  </si>
  <si>
    <t>DERBENT/DERBENT DM-2/TURGUTLU DERBENTİZZETTİN KÖK / 45-83-M00132</t>
  </si>
  <si>
    <t>CAS-11100322-HJT5DM</t>
  </si>
  <si>
    <t>DERBENT/DERBENT DM-1/TURGUTLU DERBENTİZZETTİN TR-1 / 45-83-M00438</t>
  </si>
  <si>
    <t>CAS-11091650-HM165Z</t>
  </si>
  <si>
    <t>BAĞYURDUTM/STADYUM-2/TURGUTLU DERBENTIRLAMAZ KÖK / 45-83-L00153</t>
  </si>
  <si>
    <t>CAS-11076792-120ZTQ</t>
  </si>
  <si>
    <t>DERBENT/DERBENT DM-1/TURGUTLU DERBENTDAĞÖREN TR-1 / 45-83-L00288</t>
  </si>
  <si>
    <t>CAS-11072049-SB4TJ8</t>
  </si>
  <si>
    <t>DERBENT/DERBENT DM-2/TURGUTLU DERBENTDERBENT TM / 45-83-A00003</t>
  </si>
  <si>
    <t>CAS-11068017-HXD68F</t>
  </si>
  <si>
    <t>BAĞYURDUTM/STADYUM-2/TURGUTLU DERBENTTR-1/103 / 45-83-M00103</t>
  </si>
  <si>
    <t>CAS-11058297-48VQQN</t>
  </si>
  <si>
    <t>BAĞYURDUTM/STADYUM-2/TURGUTLU DERBENTTR-2/100 / 45-83-L00100</t>
  </si>
  <si>
    <t>CAS-11057812-2PVHM6</t>
  </si>
  <si>
    <t>DERBENT/DERBENT DM-1/TURGUTLU DERBENTİSTASYONALTI KÖK / 45-83-M00131</t>
  </si>
  <si>
    <t>CAS-11048959-G535FC</t>
  </si>
  <si>
    <t>DERBENT/DERBENT DM-1/TURGUTLU DERBENTTR-2/121 / 45-83-L00121</t>
  </si>
  <si>
    <t>CAS-11048655-RZC0WB</t>
  </si>
  <si>
    <t>DERBENT/DERBENT DM-1/TURGUTLU DERBENTTR-2/11 / 45-83-L00011</t>
  </si>
  <si>
    <t>CAS-11048281-5P93G1</t>
  </si>
  <si>
    <t>DERBENT/DERBENT DM-1/TURGUTLU DERBENTURGANLI TR-2 / 45-83-M00570</t>
  </si>
  <si>
    <t>CAS-11040825-0FZ7P6</t>
  </si>
  <si>
    <t>DERBENT/DERBENT DM-1/TURGUTLU DERBENTAKKÖY TR-1 / 45-83-M00394</t>
  </si>
  <si>
    <t>CAS-11039722-H42328</t>
  </si>
  <si>
    <t>DERBENT/DERBENT DM-1/TURGUTLU DERBENTTR-2/75 / 45-83-L00075</t>
  </si>
  <si>
    <t>CAS-11036722-NZ804K</t>
  </si>
  <si>
    <t>DERBENT/DERBENT DM-1/TURGUTLU DERBENTTR-1/43 / 45-83-M00043</t>
  </si>
  <si>
    <t>CAS-11036459-BRSG88</t>
  </si>
  <si>
    <t>CAS-11033593-G7Y6M0</t>
  </si>
  <si>
    <t>DERBENT/DERBENT DM-2/TURGUTLU DERBENTDERBENT TR-1 / 45-83-L00325</t>
  </si>
  <si>
    <t>CAS-11032860-2LFSMV</t>
  </si>
  <si>
    <t>CAS-11032414-0P6G4V</t>
  </si>
  <si>
    <t>DERBENT/DERBENT DM-2/TURGUTLU DERBENTKABAÇINAR TR-1 / 45-83-L00285</t>
  </si>
  <si>
    <t>CAS-11030387-WCPZPY</t>
  </si>
  <si>
    <t>BAĞYURDUTM/STADYUM-2/TURGUTLU DERBENTAŞAĞI BOZKIR TR-1 / 45-83-L00252</t>
  </si>
  <si>
    <t>CAS-11021881-BRHTZN</t>
  </si>
  <si>
    <t>DERBENT/DERBENT DM-2/TURGUTLU DERBENTKUŞLAR TR-1 / 45-83-L00283</t>
  </si>
  <si>
    <t>CAS-11014139-1JMS0T</t>
  </si>
  <si>
    <t>CAS-11012481-LN87Y8</t>
  </si>
  <si>
    <t>CAS-11295696-1YXWLP</t>
  </si>
  <si>
    <t>AKHİSARTM/GÖRDES///DAĞDERE/ÇITAK/ÇITAK/YAYAKIRILDIK//YAYAKIRILDIK TR-1 / 45-72-M00241</t>
  </si>
  <si>
    <t>CAS-11293684-VC4JGG</t>
  </si>
  <si>
    <t>CAS-11289189-JQJK7H</t>
  </si>
  <si>
    <t>AKHİSARTM/GÖLMARMARA/AKHİSAR MORALILAR/KIZLARALANI/KIZLARALANI/KIZLARALANI/KIZLARALANI///TOPLUCA TR-1 / 45-72-L00730</t>
  </si>
  <si>
    <t>CAS-11288124-LK8QDT</t>
  </si>
  <si>
    <t>AKHİSARTM/GÖRDES///DAĞDERE/////DAĞDERE TR-1 / 45-72-M00256</t>
  </si>
  <si>
    <t>CAS-11287585-4YJCTR</t>
  </si>
  <si>
    <t>AKHİSARTM/SOMA///KAANLAR KABİN/ÖZEL KAANLAR ÇIKIŞI/ÖZEL KAANLAR ÇIKIŞI///SÜLEYMANLI KÖYÜ TR / 35-16-L00263</t>
  </si>
  <si>
    <t>CAS-11286758-Y81WBG</t>
  </si>
  <si>
    <t>AKHİSARTM/ŞEHİR-1/AKHİSAR DM1/1/ESKİ ZEYTİNLİOVA////BEKİRLER //BEKİRLER TR-1 / 45-72-L00357</t>
  </si>
  <si>
    <t>CAS-11283877-W2CJRL</t>
  </si>
  <si>
    <t>AKHİSARTM/GÖLMARMARA/AKHİSAR MORALILAR/KIZLARALANI/KIZLARALANI/KIZLARALANI/KIZLARALANI///SEYİRDİM ÇALTILIÇUKUR TR-1 / 45-72-L00717</t>
  </si>
  <si>
    <t>CAS-11280722-80WXXY</t>
  </si>
  <si>
    <t>AKHİSARTM/GÖRDES/AKHİSAR TM / 45-72-A00006</t>
  </si>
  <si>
    <t>CAS-11279617-1R9HR8</t>
  </si>
  <si>
    <t>AKHİSARTM/ŞEHİR-2/AKHİSAR DM1/1/1/43 FİDERİ/1/53 KABİN/TR.1/64 KABİN/TR.1/64 KABİN///TR-1/43 / 45-72-M00043</t>
  </si>
  <si>
    <t>CAS-11279340-TXGCF1</t>
  </si>
  <si>
    <t>CAS-11278143-LB0D1Z</t>
  </si>
  <si>
    <t>AKHİSARTM/ŞEHİR-2/AKHİSAR DM1/1/2/18 FİDERİ//////DM-12/TR-1 / 45-72-L00062</t>
  </si>
  <si>
    <t>CAS-11276642-NQHSGQ</t>
  </si>
  <si>
    <t>AKHİSARTM/GÖLMARMARA/AKHİSAR MORALILAR/KIZLARALANI/KIZLARALANI/KIZLARALANI/KIZLARALANI///AKÇAALAN TR-1 / 45-72-L00743</t>
  </si>
  <si>
    <t>CAS-11276278-70GRFH</t>
  </si>
  <si>
    <t>CAS-11275137-6K8KB5</t>
  </si>
  <si>
    <t>AKHİSARTM/SARUHANLI-2///GRANİSER KÖK./////KESKİNOĞLU KESİMHANE KÖK / 45-72-M00096</t>
  </si>
  <si>
    <t>CAS-11274514-2KNX4L</t>
  </si>
  <si>
    <t>AKHİSARTM/GÖRDES/DAĞDERE DM / 45-72-M00097</t>
  </si>
  <si>
    <t>CAS-11268040-J1H3F9</t>
  </si>
  <si>
    <t>AKHİSARTM/SARUHANLI-2/AKHİSAR KAPAKLI/KAYALIOĞLU/KOZLUSAN KÖK/KAYALIOĞLU TR.1/KAYALIOĞLU TR.1/KAYALIOĞLU TR.4//KAYALIOĞLU TR-4 / 45-72-L00075</t>
  </si>
  <si>
    <t>CAS-11248186-LST2RK</t>
  </si>
  <si>
    <t>AKHİSARTM/ŞEHİR-2/AKHİSAR DM1/1/2/18 FİDERİ//////TR-2/30 / 45-72-L00030</t>
  </si>
  <si>
    <t>CAS-11243071-2F9VY2</t>
  </si>
  <si>
    <t>AKHİSARTM/KAPAKLI-2///KAPAKLI/SAZOBA D.M/SAZOBA D.M/BEYOBA//BEYOBA TR-9 / 45-72-M00427</t>
  </si>
  <si>
    <t>CAS-11241583-RVX6H1</t>
  </si>
  <si>
    <t>AKHİSARTM/KAPAKLI-2///KAPAKLI/SAZOBA D.M/SAZOBA D.M/BEYOBA//BEYOBA TR-1 / 45-72-M00417</t>
  </si>
  <si>
    <t>CAS-11240611-CJ01C9</t>
  </si>
  <si>
    <t>AKHİSARTM/YENİ Z.OVA/AKHİSAR BALLICA/TR.A GİRİŞ//////BALLICA İM / 45-72-A00005</t>
  </si>
  <si>
    <t>CAS-11236658-G0XDD8</t>
  </si>
  <si>
    <t>AKHİSARTM/ŞEHİR-1/AKHİSAR DM1/1/1/2 FİDERİ/1/6 KABİN/1/15 KABİN/1/15 KABİN/TR.1/15//TR-1/15 / 45-72-M00015</t>
  </si>
  <si>
    <t>CAS-11235859-PCPJXB</t>
  </si>
  <si>
    <t>AKHİSARTM/YENİ Z.OVA/AKHİSAR BALLICA/DEREKÖY /DEREKÖY/ERDELLİ KÖK/ERDELLİ KÖK/SİNDELLİ//SİNDELLİ TR-1 / 45-72-L00479</t>
  </si>
  <si>
    <t>CAS-11227037-5GQ8PY</t>
  </si>
  <si>
    <t>AKHİSARTM/ŞEHİR-1/AKHİSAR DM1/1/1/2 FİDERİ/1/6 KABİN/1/28 KABİN/1/28 KABİN/TR.1/29/B KOLU/TR-1/28 / 45-72-M00028</t>
  </si>
  <si>
    <t>CAS-11220998-5GK853</t>
  </si>
  <si>
    <t>AKHİSARTM/YENİ Z.OVA/AKHİSAR BALLICA/HAMİDİYE//////BALLICA İM / 45-72-A00005</t>
  </si>
  <si>
    <t>CAS-11208750-WQMPVZ</t>
  </si>
  <si>
    <t>AKHİSARTM/ŞEHİR-2/AKHİSAR DM1/1/2/1 FİDERİ/2/1 KABİN/////TR-2/11 / 45-72-L00011</t>
  </si>
  <si>
    <t>CAS-11208188-7DHCC2</t>
  </si>
  <si>
    <t>AKHİSARTM/YENİ Z.OVA/AKHİSAR BALLICA/ZEYTİNLİOVA//////ZEYTİNLİOVA TR-2 / 45-72-L00403</t>
  </si>
  <si>
    <t>CAS-11207515-C2NL22</t>
  </si>
  <si>
    <t>AKHİSARTM/ŞEHİR-1/AKHİSAR DM1/1/ESKİ ZEYTİNLİOVA////DAYIOĞLU//EROĞLU TR-1 / 45-72-L00366</t>
  </si>
  <si>
    <t>CAS-11207472-4ZVQYW</t>
  </si>
  <si>
    <t>AKHİSARTM/ŞEHİR-1/AKHİSAR DM1/1/ESKİ ZEYTİNLİOVA//////DM-12/TR-1 / 45-72-L00062</t>
  </si>
  <si>
    <t>CAS-11204354-T3K8GR</t>
  </si>
  <si>
    <t>AKHİSARTM/ŞEHİR-1/AKHİSAR DM1/1/ÇAMÖNÜ//////ÇAMÖNÜ TR-1 / 35-22-M00165</t>
  </si>
  <si>
    <t>CAS-11199315-3MNZLK</t>
  </si>
  <si>
    <t>AKHİSARTM/GÖLMARMARA/AKHİSAR AKSELENDİ/MORALILAR//////MORALILAR İM / 45-72-A00002</t>
  </si>
  <si>
    <t>CAS-11198542-VQLW44</t>
  </si>
  <si>
    <t>AKHİSARTM/KAPAKLI-2///KAPAKLI/KAPAKLI/KAPAKLI///KAPAKLI TR-7 / 45-72-M00314</t>
  </si>
  <si>
    <t>CAS-11195138-TKJK3V</t>
  </si>
  <si>
    <t>AKHİSARTM/ŞEHİR-1/AKHİSAR DM1/1/1/2 FİDERİ/1/6 KABİN/1/35 KABİN/1/35 KABİN/CANERLER ÇIKIŞI//TR-1/35 / 45-72-M00035</t>
  </si>
  <si>
    <t>CAS-11190661-WRVN71</t>
  </si>
  <si>
    <t>AKHİSARTM/YENİ Z.OVA/AKHİSAR BALLICA/B.OSMANİYE////B.OSMANİYE TR.1//BÜNYAN OSMANİYE TR-1 / 45-72-L00444</t>
  </si>
  <si>
    <t>CAS-11189923-YS4HKW</t>
  </si>
  <si>
    <t>AKHİSARTM/ŞEHİR-2/AKHİSAR DM1/1/1/43 FİDERİ/TR 1/48/////TR-1/47 / 45-72-M00047</t>
  </si>
  <si>
    <t>CAS-11189854-NRY99C</t>
  </si>
  <si>
    <t>AKHİSARTM/ŞEHİR-2/AKHİSAR DM1/1/1/43 FİDERİ/1/53 KABİN/TR.1/64 KABİN/TR.1/64 KABİN///TR-1/68 / 45-72-M00068</t>
  </si>
  <si>
    <t>CAS-11181470-B96ZB5</t>
  </si>
  <si>
    <t>AKHİSARTM/ŞEHİR-2/AKHİSAR DM1/1/TÜM FİDERLER//////AKHİSAR TM / 45-72-A00006</t>
  </si>
  <si>
    <t>CAS-11175040-QTJDBN</t>
  </si>
  <si>
    <t>AKHİSARTM/ŞEHİR-2/AKHİSAR DM1/1/2/18 FİDERİ/2/18 KABİN/DM.12 TR.1/DM.12 TR.1/TR.2/28//TR-2/28 / 45-83-L00028</t>
  </si>
  <si>
    <t>CAS-11174205-7RQ9LX</t>
  </si>
  <si>
    <t>AKHİSARTM/YENİ Z.OVA/AKHİSAR BALLICA/ZEYTİNLİOVA TR.1/TR.2 ÇIKIŞI/////ZEYTİNLİOVA TR-2 / 45-72-L00403</t>
  </si>
  <si>
    <t>CAS-11169511-MSMJ27</t>
  </si>
  <si>
    <t>AKHİSARTM/ŞEHİR-1/AKHİSAR DM1/1/BAŞLAMIŞ/SUDELİĞİ KÖK/SELÇİKLİ/SELÇİKLİ///KADIDAĞ TR-1 / 45-72-L00122</t>
  </si>
  <si>
    <t>CAS-11168455-1SN8G2</t>
  </si>
  <si>
    <t>AKHİSARTM/ŞEHİR-1/AKHİSAR DM1/1/BAŞLAMIŞ/SUDELİĞİ KÖK/SELÇİKLİ/SELÇİKLİ///GÖKÇEAHMET TR-1 / 45-72-L00119</t>
  </si>
  <si>
    <t>CAS-11153849-8VWCSC</t>
  </si>
  <si>
    <t>AKHİSARTM/ŞEHİR-1/AKHİSAR DM1/1/OVAKÖY/MEDAR TR.1/KÖYLER ÇIKIŞI/KÖYLER ÇIKIŞI///MEDAR DM / 45-72-L00079</t>
  </si>
  <si>
    <t>CAS-11153671-LK60KP</t>
  </si>
  <si>
    <t>AKHİSARTM/ŞEHİR-1/AKHİSAR DM1/1/ESKİ ZEYTİNLİOVA////EROĞLU//EROĞLU TR-1 / 45-72-L00366</t>
  </si>
  <si>
    <t>CAS-11152540-D24XHL</t>
  </si>
  <si>
    <t>AKHİSARTM/GÖLMARMARA/AKHİSAR AKSELENDİ/ILICAKSU//////AKSELENDİ İM / 45-72-A00004</t>
  </si>
  <si>
    <t>CAS-11152324-RF7GRM</t>
  </si>
  <si>
    <t>AKHİSARTM/YENİ Z.OVA/AKHİSAR BALLICA/HAMİDİYE////B.OSMANİYE T.S //BÜNYAN OSMANİYE TR-2 / 45-72-L00445</t>
  </si>
  <si>
    <t>CAS-11150779-5WVRWN</t>
  </si>
  <si>
    <t>AKHİSARTM/ŞEHİR-1/AKHİSAR DM1/1/ÇAMÖNÜ////ULUPINAR //ULUPINAR TR-1 / 45-72-L00259</t>
  </si>
  <si>
    <t>CAS-11149408-Y1M6LZ</t>
  </si>
  <si>
    <t>AKHİSARTM/GÖLMARMARA/AKHİSAR MORALILAR/KIZLARALANI/KIZLARALANI/KIZLARALANI/KIZLARALANI///KIZLARALANI TR-1 / 45-72-L00712</t>
  </si>
  <si>
    <t>CAS-11144215-Y5HNKF</t>
  </si>
  <si>
    <t>AKHİSARTM/GÖLMARMARA/AKHİSAR MORALILAR/PINARCIK//////SARIÇALI TR-1 / 45-72-L00776</t>
  </si>
  <si>
    <t>CAS-11143783-FWYF0B</t>
  </si>
  <si>
    <t>AKHİSARTM/YENİ Z.OVA/AKHİSAR BALLICA/HAMİDİYE////B.OSMANİYE T.S //HAMİDİYE TR-1 / 45-72-L00895</t>
  </si>
  <si>
    <t>CAS-11142835-H80YPV</t>
  </si>
  <si>
    <t>AKHİSARTM/YENİ Z.OVA/AKHİSAR BALLICA/HAMİDİYE////B.OSMANİYE T.S //BALLICA TR-5 / 45-72-L00554</t>
  </si>
  <si>
    <t>CAS-11135970-X4JV2Q</t>
  </si>
  <si>
    <t>AKHİSARTM/ŞEHİR-2/AKHİSAR DM1/1/1/43 FİDERİ/1/53 KABİN/TR.1/64 KABİN/TR.1/64 KABİN///TR-1/64 DM / 45-72-M00064</t>
  </si>
  <si>
    <t>CAS-11133470-8TSRWQ</t>
  </si>
  <si>
    <t>AKHİSARTM/ŞEHİR-1/AKHİSAR DM1/1/OVAKÖY/MEDAR TR.1/SÜLEYMANLI TR.1/SÜLEYMANLI TR.1/TR.11//AKHİSAR İM / 45-72-A00001</t>
  </si>
  <si>
    <t>CAS-11133184-2BCWSC</t>
  </si>
  <si>
    <t>AKHİSARTM/GÖLMARMARA/AKHİSAR MORALILAR/PINARCIK//////MORALILAR İM / 45-72-A00002</t>
  </si>
  <si>
    <t>CAS-11132694-35B31T</t>
  </si>
  <si>
    <t>CAS-11132328-8YM6FS</t>
  </si>
  <si>
    <t>AKHİSARTM/KAPAKLI-2///KAPAKLI/SAZOBA D.M/SAZOBA D.M/BEYOBA T.S.T//SAZOBA DM / 45-72-M00413</t>
  </si>
  <si>
    <t>CAS-11126510-BGJN1V</t>
  </si>
  <si>
    <t>AKHİSARTM/ŞEHİR-1/AKHİSAR DM1/1/ESKİ ZEYTİNLİOVA//////ZEYTİNLİOVA TR-2 / 45-72-L00403</t>
  </si>
  <si>
    <t>CAS-11124919-FHDYVQ</t>
  </si>
  <si>
    <t>CAS-11122679-9LV9GY</t>
  </si>
  <si>
    <t>AKHİSARTM/ŞEHİR-1//ŞEHİR 3//////ZEYTİNLİOVA TR-2 / 45-72-L00403</t>
  </si>
  <si>
    <t>CAS-11120868-S7PP62</t>
  </si>
  <si>
    <t>AKHİSARTM/ŞEHİR-2/AKHİSAR DM1/1/2/18 FİDERİ/2/18 KABİN/2/19 KABİN/2/19 KABİN/TR.2/22//TR-2/22 / 45-72-L00022</t>
  </si>
  <si>
    <t>CAS-11120444-G4GFD4</t>
  </si>
  <si>
    <t>CAS-11111443-3ZJ47H</t>
  </si>
  <si>
    <t>AKHİSARTM/ŞEHİR-1/AKHİSAR DM1/1/BAŞLAMIŞ/KURTULMUŞ KÖK/SARILAR/SARILAR/KOCAKAĞAN İSLAMİYE//KOCAKAĞAN İSLAMİYE TR-1 / 45-72-L00232</t>
  </si>
  <si>
    <t>CAS-11107399-7DBVP5</t>
  </si>
  <si>
    <t>AKHİSARTM/GÖLMARMARA/AKHİSAR MORALILAR/PINARCIK////HARMANDALI TR.1//BOYALILAR TR-1 / 45-72-L00767</t>
  </si>
  <si>
    <t>CAS-11106350-0PW58K</t>
  </si>
  <si>
    <t>CAS-11103741-DW8N8X</t>
  </si>
  <si>
    <t>CAS-11102267-35BTZH</t>
  </si>
  <si>
    <t>AKHİSARTM/GÖRDES///DAĞDERE/////KÖMÜRCÜ TR-1 / 45-72-M00200</t>
  </si>
  <si>
    <t>CAS-11097192-8SLKW2</t>
  </si>
  <si>
    <t>AKHİSARTM/YENİ Z.OVA/AKHİSAR BALLICA/ZEYTİNLİOVA//////ZEYTİNLİOVA TR-3 / 45-72-L00417</t>
  </si>
  <si>
    <t>CAS-11095782-1YR97G</t>
  </si>
  <si>
    <t>AKHİSARTM/ŞEHİR-1/AKHİSAR DM1/1/ESKİ ZEYTİNLİOVA////EROĞLU//EROĞLU TR-3 / 45-72-L00371</t>
  </si>
  <si>
    <t>CAS-11095602-VRT71Q</t>
  </si>
  <si>
    <t>AKHİSARTM/GÖLMARMARA/AKHİSAR AKSELENDİ/ILICAKSU//////ILICAKSU TR-1 / 45-72-L00884</t>
  </si>
  <si>
    <t>CAS-11095157-HWQQVL</t>
  </si>
  <si>
    <t>AKHİSARTM/ŞEHİR-1/AKHİSAR DM1/1/2/8 ÇIKIŞI//////TR-2/52 / 45-72-L00052</t>
  </si>
  <si>
    <t>CAS-11086537-VPJQPM</t>
  </si>
  <si>
    <t>AKHİSARTM/ŞEHİR-1/AKHİSAR DM1/1/BAŞLAMIŞ/KURTULMUŞ KÖK/KURTULMUŞ/KURTULMUŞ/KOBAŞDERE//KOBAŞDERE TR-1 / 45-72-L00205</t>
  </si>
  <si>
    <t>CAS-11086495-19LXB3</t>
  </si>
  <si>
    <t>AKHİSARTM/ŞEHİR-1/AKHİSAR DM1/1/OVAKÖY/MEDAR TR.1/SÜLEYMANLI TR.1/SÜLEYMANLI TR.1/TR.11//SÜLEYMANLI TR-11 / 45-72-L00331</t>
  </si>
  <si>
    <t>CAS-11086011-7QJG9M</t>
  </si>
  <si>
    <t>AKHİSARTM/GÖRDES///DAĞDERE/ÇITAK/ÇITAK/GÖKÇELER//GÖKÇELER TR-1 / 45-72-M00233</t>
  </si>
  <si>
    <t>CAS-11085487-SW7T8T</t>
  </si>
  <si>
    <t>AKHİSARTM/GÖLMARMARA/AKHİSAR MORALILAR/TÜM TRAFOLAR//////MORALILAR İM / 45-72-A00002</t>
  </si>
  <si>
    <t>CAS-11085481-QPM8YC</t>
  </si>
  <si>
    <t>AKHİSARTM/GÖLMARMARA//TÜM FİDERLER//////AKSELENDİ TR-2 / 45-72-L00824</t>
  </si>
  <si>
    <t>CAS-11068884-PCD6LF</t>
  </si>
  <si>
    <t>AKHİSARTM/ŞEHİR-1/AKHİSAR DM1/1/ESKİ ZEYTİNLİOVA////BEKİRLER //BEKİRLER TR-1 / 45-72-M00247</t>
  </si>
  <si>
    <t>CAS-11068503-5GY8W7</t>
  </si>
  <si>
    <t>CAS-11062970-7F2YK2</t>
  </si>
  <si>
    <t>AKHİSARTM/ŞEHİR-1/AKHİSAR DM1/1/BAŞLAMIŞ/SUDELİĞİ KÖK/SELÇİKLİ/SELÇİKLİ///SUDELİĞİ KÖK / 45-72-L00111</t>
  </si>
  <si>
    <t>CAS-11062219-HJRC5D</t>
  </si>
  <si>
    <t>AKHİSARTM/GÖLMARMARA/AKHİSAR AKSELENDİ/MORALILAR//////MORALILAR TR-1 / 45-72-L00674</t>
  </si>
  <si>
    <t>CAS-11060033-9H8RKK</t>
  </si>
  <si>
    <t>AKHİSARTM/ŞEHİR-1/AKHİSAR DM1/1/ESKİ ZEYTİNLİOVA////EROĞLU //EROĞLU TR-1 / 45-72-L00366</t>
  </si>
  <si>
    <t>CAS-11057455-R070PR</t>
  </si>
  <si>
    <t>AKHİSARTM/ŞEHİR-2/AKHİSAR DM1/1/2/18 FİDERİ/2/18 KABİN/2/39 ÇIKIŞI/2/39 ÇIKIŞI/TR.2/47//TR-2/47 / 45-72-L00047</t>
  </si>
  <si>
    <t>CAS-11052798-H8M73N</t>
  </si>
  <si>
    <t>AKHİSARTM/GÖRDES///DAĞDERE/KÖMÜRCÜ/KÖMÜRCÜ/AŞAĞIKİŞLA//AŞAĞIKIŞLA TR-1 / 45-72-M00201</t>
  </si>
  <si>
    <t>CAS-11050802-K00RMT</t>
  </si>
  <si>
    <t>AKHİSARTM/KAPAKLI-1///KAPAKLI/KAPAKLI/KAPAKLI///KAPAKLI DM / 45-72-M00309</t>
  </si>
  <si>
    <t>CAS-11041804-CM837D</t>
  </si>
  <si>
    <t>AKHİSARTM/ŞEHİR-2/AKHİSAR DM1/1/2/1 FİDERİ//////TR-1/13 / 45-72-M00013</t>
  </si>
  <si>
    <t>CAS-11039735-P3KXTQ</t>
  </si>
  <si>
    <t>AKHİSARTM/ŞEHİR-1/AKHİSAR DM1/1/1/2 FİDERİ/1/6 KABİN///TR.1/26//TR-1/26 / 45-72-M00026</t>
  </si>
  <si>
    <t>CAS-11038118-WJXZ5L</t>
  </si>
  <si>
    <t>AKHİSARTM/ŞEHİR-1/AKHİSAR DM1/1/ÇAMÖNÜ////ÇAMÖNÜ TR.4//ÇAMÖNÜ TR-4 / 45-72-L00273</t>
  </si>
  <si>
    <t>CAS-11035689-Q4YBQ9</t>
  </si>
  <si>
    <t>AKHİSARTM/GÖLMARMARA/AKHİSAR AKSELENDİ/MORALILAR//////AKSELENDİ İM / 45-72-A00004</t>
  </si>
  <si>
    <t>CAS-11026803-VJ9JCS</t>
  </si>
  <si>
    <t>CAS-11013355-SB65LK</t>
  </si>
  <si>
    <t>AKHİSARTM/YENİ Z.OVA/AKHİSAR BALLICA/DEREKÖY /DEREKÖY/ERDELLİ KÖK/ERDELLİ KÖK/SİNDELLİ//ERDELLİ TR-2 KÖK / 45-72-L00476</t>
  </si>
  <si>
    <t>CAS-11294068-MPK4QL</t>
  </si>
  <si>
    <t>ALOSBİTM/ADALET-1 (FİDER-10)///TEKKEDERE/A KIRIKLAR 1/A KIRIKLAR 1///TEKKEDERE DM / 35-16-M00137</t>
  </si>
  <si>
    <t>CAS-11287871-B62DQT</t>
  </si>
  <si>
    <t>BERGAMATM/ÇANDARLI-1///İSMAİLLİ/SEKLİK/SEKLİK///İSMAİLLİ KOK / 35-16-M00045</t>
  </si>
  <si>
    <t>CAS-11287583-ZN1RDR</t>
  </si>
  <si>
    <t>BERGAMATM/KOZAK///AŞAĞICUMA/KAPLAN/KAPLAN/DEMİRCİDERE TR-1 / 35-16-M00117//DEMİRCİDERE TR-1 / 35-16-M00117</t>
  </si>
  <si>
    <t>CAS-11286876-63VG32</t>
  </si>
  <si>
    <t>BERGAMATM/PAŞAKÖY///ARAPLI GES/PAŞAKÖY/PAŞAKÖY///PAŞAKÖY TR-1 / 35-16-M00073</t>
  </si>
  <si>
    <t>CAS-11286739-CRFRVP</t>
  </si>
  <si>
    <t>BERGAMATM/BERGAMA-1/BERGAMA-1/ŞEHİR 3/TR 82/TR 86/TR 86///TR-82 / 35-16-L00082</t>
  </si>
  <si>
    <t>CAS-11286417-NY6QB9</t>
  </si>
  <si>
    <t>BERGAMATM/ÇANDARLI-1///YUNTDAĞ/YUNDAĞ/YUNDAĞ///YUNTDAĞ KÖK / 35-16-M00010</t>
  </si>
  <si>
    <t>CAS-11286256-F0L18F</t>
  </si>
  <si>
    <t>BERGAMATM/BERGAMA-1/BERGAMA-1/ŞEHİR 4/TR 39/TR 40/TR 40///TR-39 / 35-16-L00039</t>
  </si>
  <si>
    <t>CAS-11286094-WJKZ40</t>
  </si>
  <si>
    <t>BERGAMATM/BERGAMA-1/BERGAMA-1/ŞEHİR 4//////BERGAMA İM-1 / 35-16-A00001</t>
  </si>
  <si>
    <t>CAS-11285979-H433Z4</t>
  </si>
  <si>
    <t>BERGAMATM/KOZAK/BERGAMA TM / 35-16-A00004</t>
  </si>
  <si>
    <t>CAS-11285280-HHNT1T</t>
  </si>
  <si>
    <t>BERGAMATM/PAŞAKÖY///AYASKENT DM1/SANAYİ/SANAYİ///AYASKENT DM-2 (TR-1) / 35-16-M00011</t>
  </si>
  <si>
    <t>CAS-11285273-620MJY</t>
  </si>
  <si>
    <t>BERGAMATM/KOZAK///AŞAĞICUMA/TERZİHALİLLER/TERZİHALİLLER/TERZİHALİLLER-1 / 35-16-M00105//TERZİHALİLLER-1 / 35-16-M00105</t>
  </si>
  <si>
    <t>CAS-11284683-31KKWX</t>
  </si>
  <si>
    <t>ALOSBİTM/ADALET-2 (FİDER-9)///A KIRIKLAR/TARİŞ YEMTA/TARİŞ YEMTA///AŞAĞIKIRIKLAR DM / 35-16-M00074</t>
  </si>
  <si>
    <t>CAS-11284287-VD9DC5</t>
  </si>
  <si>
    <t>CAS-11284030-28DZMJ</t>
  </si>
  <si>
    <t>CAS-11283976-FB2D8R</t>
  </si>
  <si>
    <t>ALOSBİTM/ADALET-1 (FİDER-10)///TEKKEDERE/YENİKENT/YENİKENT///YENİKENT TR-1 / 35-16-M00026</t>
  </si>
  <si>
    <t>CAS-11283783-JXNBZX</t>
  </si>
  <si>
    <t>BERGAMATM/KOZAK///YUKARIBEY/ÇAMAVLU/ÇAMAVLU///YUKARIBEY DM (TR-3) / 35-16-M00122</t>
  </si>
  <si>
    <t>CAS-11259962-SZDZH2</t>
  </si>
  <si>
    <t>BERGAMATM/ÇANDARLI-1///İSMAİLLİ/İSMAİLLİ/İSMAİLLİ///BAYRAMCILAR TR-1 / 35-16-M00039</t>
  </si>
  <si>
    <t>CAS-11259616-DFQ92D</t>
  </si>
  <si>
    <t>BERGAMATM/ÇANDARLI-2/OVACIK TR-2 / 35-16-M00406</t>
  </si>
  <si>
    <t>CAS-11256019-B0R9QG</t>
  </si>
  <si>
    <t>ALOSBİTM/ADALET-2 (FİDER-9)/ADALET DM / 35-17-M00169</t>
  </si>
  <si>
    <t>CAS-11252394-2DX86D</t>
  </si>
  <si>
    <t>ALOSBİTM/ADALET-2 (FİDER-9)/AŞAĞI KIRIKLAR TR-1 / 35-16-M00057</t>
  </si>
  <si>
    <t>CAS-11245827-B5NYXQ</t>
  </si>
  <si>
    <t>BERGAMATM/PAŞAKÖY///AHMETBEYLER/TIRMANLAR DM/TIRMANLAR DM///AHMETBEYLER DM / 35-16-M00154</t>
  </si>
  <si>
    <t>CAS-11242934-59S227</t>
  </si>
  <si>
    <t>BERGAMATM/PAŞAKÖY///KIRCALAR/SARICAOĞLU/SARICAOĞLU///AHMETBEYLER DM / 35-16-M00154</t>
  </si>
  <si>
    <t>CAS-11241313-NK1VKP</t>
  </si>
  <si>
    <t>BERGAMATM/PAŞAKÖY///ARAPLI GES/PAŞAKÖY/PAŞAKÖY///AHMETBEYLER DM / 35-16-M00154</t>
  </si>
  <si>
    <t>CAS-11237085-MQ1JMD</t>
  </si>
  <si>
    <t>BERGAMATM/PAŞAKÖY///TIRMANLAR/YORTANLI/YORTANLI///YORTANLI TR-1 / 35-16-M00080</t>
  </si>
  <si>
    <t>CAS-11235897-MJCTB6</t>
  </si>
  <si>
    <t>ALOSBİTM/ADALET-1 (FİDER-10)///A KIRIKLAR/A KIRIKLAR/A KIRIKLAR///AŞAĞI KIRIKLAR TR-1 / 35-16-M00057</t>
  </si>
  <si>
    <t>CAS-11227132-LFW756</t>
  </si>
  <si>
    <t>BERGAMATM/KOZAK/AŞAĞICUMA TR-1 / 35-16-M00100</t>
  </si>
  <si>
    <t>CAS-11219245-8NX8V6</t>
  </si>
  <si>
    <t>BERGAMATM/ÇANDARLI-1///YUNTDAĞ/EĞRİGÖL/EĞRİGÖL///BALABAN TARIMSAL SULAMA TR-2 / 35-16-M00176</t>
  </si>
  <si>
    <t>CAS-11217252-VD9H19</t>
  </si>
  <si>
    <t>BERGAMATM/BÖLCEK/BÖLCEK-1 TR / 35-16-M00022</t>
  </si>
  <si>
    <t>CAS-11212483-1V8B3F</t>
  </si>
  <si>
    <t>BERGAMATM/ÇANDARLI-1///KARAHIDIRLI/BOZKÖY/BOZKÖY///EĞRİGÖL TARIMSAL SULAMA TR-2 / 35-16-M00178</t>
  </si>
  <si>
    <t>CAS-11204326-JQ09Y8</t>
  </si>
  <si>
    <t>CAS-11186549-GQP1LG</t>
  </si>
  <si>
    <t>BERGAMATM/BERGAMA-1/BERGAMA-1/ŞEHİR 2/TR 22/TR 26/TR 26///TR-26 / 35-16-L00026</t>
  </si>
  <si>
    <t>CAS-11182814-NS5CPP</t>
  </si>
  <si>
    <t>BERGAMATM/BERGAMA-1/BERGAMA-3/ÇAMKÖY KÖYLER//////HİKMET DUĞLES ÖZEL TR / 35-16-L00204Ö</t>
  </si>
  <si>
    <t>CAS-11182647-X4ZXQF</t>
  </si>
  <si>
    <t>ALOSBİTM/ADALET-1 (FİDER-10)///ÇAMLIK/ZEYTİNDAĞ 1/ZEYTİNDAĞ 1///ÖRLEMİŞ TR-1 / 35-16-M00293</t>
  </si>
  <si>
    <t>CAS-11170484-9DTR9R</t>
  </si>
  <si>
    <t>CAS-11165853-7FB10S</t>
  </si>
  <si>
    <t>BERGAMATM/BERGAMA-1/BERGAMA-3/ÇAMKÖY KÖYLER////ALİ SERDAROĞLU ÖZEL TR / 35-16-M00402Ö//ALİ SERDAROĞLU ÖZEL TR / 35-16-M00402Ö</t>
  </si>
  <si>
    <t>CAS-11165402-8H34M4</t>
  </si>
  <si>
    <t>BERGAMATM/ÇANDARLI-1///YUNTDAĞ/EĞRİGÖL/EĞRİGÖL///YUNTDAĞ KÖK / 35-16-M00010</t>
  </si>
  <si>
    <t>CAS-11165060-XF9YYM</t>
  </si>
  <si>
    <t>BERGAMATM/PAŞAKÖY///AHMETBEYLER/PAŞAKÖY/PAŞAKÖY///PAŞAKÖY TR-1 / 35-16-M00073</t>
  </si>
  <si>
    <t>CAS-11164117-G8FM5G</t>
  </si>
  <si>
    <t>CAS-11153759-L4VLG4</t>
  </si>
  <si>
    <t>CAS-11149623-NR0H0V</t>
  </si>
  <si>
    <t>CAS-11144444-74V0D2</t>
  </si>
  <si>
    <t>BERGAMATM/DİKİLİ-1/SAĞANCI/YAVAŞÇA//////SAĞANCI İM / 35-16-A00003</t>
  </si>
  <si>
    <t>CAS-11133110-J3P5T6</t>
  </si>
  <si>
    <t>ALOSBİTM/ADALET-2 (FİDER-9)///ZEYTİNDAĞ/ZEYTİNDAĞ/ZEYTİNDAĞ///ZEYTİNDAĞ TR-1 / 35-16-M00003</t>
  </si>
  <si>
    <t>CAS-11109512-5QQKBH</t>
  </si>
  <si>
    <t>BERGAMATM/BÖLCEK///GÖÇBEYLİ/KOZLUCA/KOZLUCA///GÖÇBEYLİ DM / 35-16-M00139</t>
  </si>
  <si>
    <t>CAS-11108750-JKQH31</t>
  </si>
  <si>
    <t>BERGAMATM/BÖLCEK///ARAPLI GES/BÖLCEK/BÖLCEK///BÖLCEK DM / 35-16-M00153</t>
  </si>
  <si>
    <t>CAS-11108247-QPSKD8</t>
  </si>
  <si>
    <t>CAS-11107938-G0QZ4L</t>
  </si>
  <si>
    <t>BERGAMATM/ÇANDARLI-2/ÇANDARLI DM-TR-20 / 35-30-M00020</t>
  </si>
  <si>
    <t>CAS-11107691-BQYGPV</t>
  </si>
  <si>
    <t>BERGAMATM/BÖLCEK///ARAPLI GES/BÖLCEK/BÖLCEK///PAŞAKÖY KÖK / 45-80-M00052</t>
  </si>
  <si>
    <t>CAS-11105180-3M2TCQ</t>
  </si>
  <si>
    <t>ALOSBİTM/ADALET-2 (FİDER-9)///A KIRIKLAR/TARİŞ YEMTA/TARİŞ YEMTA///TARİŞ YEMTA ÖZEL TR / 35-16-M00444Ö</t>
  </si>
  <si>
    <t>CAS-11104846-5MF03F</t>
  </si>
  <si>
    <t>BERGAMATM/PAŞAKÖY///AHMETBEYLER/TIRMANLAR DM/TIRMANLAR DM///TIRMANLAR DM / 35-16-M00171</t>
  </si>
  <si>
    <t>CAS-11104305-F5D2KK</t>
  </si>
  <si>
    <t>CAS-11104049-0ML1G3</t>
  </si>
  <si>
    <t>CAS-11100530-CG5JP9</t>
  </si>
  <si>
    <t>BERGAMATM/BÖLCEK///ARAPLI GES/BÖLCEK/BÖLCEK///AYASKENT-3 TR / 35-16-M00012</t>
  </si>
  <si>
    <t>CAS-11095446-8RWQ7J</t>
  </si>
  <si>
    <t>BERGAMATM/ÇANDARLI-1///KARAHIDIRLI/KARAHIDIRLI/KARAHIDIRLI///KARAHIDIRLI TR-1 / 35-16-M00048</t>
  </si>
  <si>
    <t>CAS-11081675-1MDBTS</t>
  </si>
  <si>
    <t>CAS-11081277-G9QT1C</t>
  </si>
  <si>
    <t>CAS-11077143-44SL1P</t>
  </si>
  <si>
    <t>BERGAMATM/ÇANDARLI-1///KARAHIDIRLI/BOZKÖY/BOZKÖY///BOZKÖY TR-1 / 35-16-M00051</t>
  </si>
  <si>
    <t>CAS-11072698-7VJ0CN</t>
  </si>
  <si>
    <t>ALOSBİTM/ADALET-2 (FİDER-9)///A KIRIKLAR/YENİKENT SLM/YENİKENT SLM///AŞAĞIKIRIKLAR DM / 35-16-M00074</t>
  </si>
  <si>
    <t>CAS-11054124-QMV19F</t>
  </si>
  <si>
    <t>ALOSBİTM/ADALET-1 (FİDER-10)///ÇAMLIK/ZEYTİNDAĞ 1/ZEYTİNDAĞ 1///KIZILTEPE TR-1 / 35-16-M00238</t>
  </si>
  <si>
    <t>CAS-11053807-6WQ13H</t>
  </si>
  <si>
    <t>ALOSBİTM/ADALET-2 (FİDER-9)///ADALET/ÇAMLIK 2/ÇAMLIK 2///ÇAMLIK DM / 35-17-M00173</t>
  </si>
  <si>
    <t>CAS-11043909-DJCXRQ</t>
  </si>
  <si>
    <t>BERGAMATM/ÇANDARLI-1///YUNTDAĞ/EĞRİGÖL/EĞRİGÖL///KARAHIDIRLI KÖK / 35-16-M00718</t>
  </si>
  <si>
    <t>CAS-11042250-J8CZNY</t>
  </si>
  <si>
    <t>BERGAMATM/ÇANDARLI-1///KARAHIDIRLI/BOZKÖY/BOZKÖY///EĞRİGÖL TR-1 / 35-16-M00050</t>
  </si>
  <si>
    <t>CAS-11039726-D4345B</t>
  </si>
  <si>
    <t>BERGAMATM/BERGAMA-1/BERGAMA-1/ŞEHİR 5//////TR-97 / 35-16-L00097</t>
  </si>
  <si>
    <t>CAS-11031854-DZMXZV</t>
  </si>
  <si>
    <t>BERGAMATM/PAŞAKÖY///ARAPLI GES/PAŞAKÖY/PAŞAKÖY///DOĞANCI TR-1 / 35-16-M00071</t>
  </si>
  <si>
    <t>CAS-11031607-9W5GQ7</t>
  </si>
  <si>
    <t>CAS-11022335-WSWKCT</t>
  </si>
  <si>
    <t>BERGAMATM/BÖLCEK/AYASKENT DM-2 (TR-1) / 35-16-M00011</t>
  </si>
  <si>
    <t>CAS-11017055-57SVTB</t>
  </si>
  <si>
    <t>BERGAMATM/ÇANDARLI-1/BERGAMA TM / 35-16-A00004</t>
  </si>
  <si>
    <t>CAS-11294733-9KPDBQ</t>
  </si>
  <si>
    <t>//BEYDAĞ/////TR5/TÜMÜ/MUTAFLAR DEĞİRMEN YANI TR-5 / 35-32-L00056</t>
  </si>
  <si>
    <t>CAS-11288382-BQLK1G</t>
  </si>
  <si>
    <t>//BEYDAĞ/////TR2/TÜMÜ/MUTAFLAR ORTA MAH. TR-2 / 35-32-L00071</t>
  </si>
  <si>
    <t>CAS-11287434-QFV0SB</t>
  </si>
  <si>
    <t>//BEYDAĞ/TOSUNLAR FİDERİ////TR1/TÜMÜ/TOSUNLAR MERKEZ TR-1 / 35-32-L00038</t>
  </si>
  <si>
    <t>CAS-11216576-RYKHPF</t>
  </si>
  <si>
    <t>//BEYDAĞ/////TR20/TÜMÜ/TR-20 (SANAYİ KABİN) / 35-32-L00020</t>
  </si>
  <si>
    <t>CAS-11101777-RX65TG</t>
  </si>
  <si>
    <t>//BEYDAĞ/////TR ÖZEL//DSİ BEYDAĞ BARAJI ÖZEL / 35-32-M00002Ö</t>
  </si>
  <si>
    <t>CAS-11069767-431NS0</t>
  </si>
  <si>
    <t>//KİRAZ/////TR1/TÜMÜ/YENİŞEHİR TR-1 / 35-29-L00510</t>
  </si>
  <si>
    <t>CAS-11285510-TCWDHZ</t>
  </si>
  <si>
    <t>ALAÇATITM/ÇİFTLİK/ÇİFTLİK/////ÇİFTLİK İM / 35-18-A00003//ÇİFTLİK İM / 35-18-A00003</t>
  </si>
  <si>
    <t>CAS-11284973-G7X3MX</t>
  </si>
  <si>
    <t>ALAÇATITM/KARABURUN 1/GERMİYAN/////GERMİYAN İM / 35-18-A00004//GERMİYAN İM / 35-18-A00004</t>
  </si>
  <si>
    <t>CAS-11284756-QJL7J6</t>
  </si>
  <si>
    <t>CAS-11284315-GHDSD6</t>
  </si>
  <si>
    <t>CAS-11283962-95089K</t>
  </si>
  <si>
    <t>CAS-11283710-5CKXJC</t>
  </si>
  <si>
    <t>CAS-11268341-P7T6S0</t>
  </si>
  <si>
    <t>CAS-11265716-BNW2ZL</t>
  </si>
  <si>
    <t>CAS-11263680-LSHLXS</t>
  </si>
  <si>
    <t>CAS-11259649-S0NS1P</t>
  </si>
  <si>
    <t>CAS-11242755-WGV6Y0</t>
  </si>
  <si>
    <t>ALAÇATITM/ALAÇATI-2/ALAÇATIALAÇATI İM / 35-18-A00002</t>
  </si>
  <si>
    <t>CAS-11242288-MBFFPC</t>
  </si>
  <si>
    <t>HAVZATM/HAVZAİM//////ALİZE KÖK / 35-18-M00059//ALİZE KÖK / 35-18-M00059</t>
  </si>
  <si>
    <t>CAS-11242165-GCS34F</t>
  </si>
  <si>
    <t>ALAÇATITM/ÇEŞME-1/ÇEŞME/////ÇEŞME İM / 35-18-A00001//ÇEŞME İM / 35-18-A00001</t>
  </si>
  <si>
    <t>CAS-11239039-FZB10V</t>
  </si>
  <si>
    <t>CAS-11218550-RBS629</t>
  </si>
  <si>
    <t>ALAÇATITM/ÇEŞME-2/ÇEŞME/L90/L90/OVACIK/OVACIK/L-440 / 35-18-L00440//L-440 / 35-18-L00440</t>
  </si>
  <si>
    <t>CAS-11216986-PWSY4V</t>
  </si>
  <si>
    <t>CAS-11216790-M752CH</t>
  </si>
  <si>
    <t>ALAÇATITM/KARABURUN 1//////GÜNKENT TR-1 / 35-18-M00096//GÜNKENT TR-1 / 35-18-M00096</t>
  </si>
  <si>
    <t>CAS-11216619-V6QN3T</t>
  </si>
  <si>
    <t>ALAÇATITM/ALAÇATI-2/ALAÇATI/KARABURUN 1-3//////ALAÇATI İM / 35-18-A00002</t>
  </si>
  <si>
    <t>CAS-11186533-WBFYS6</t>
  </si>
  <si>
    <t>ALAÇATITM/ÇEŞME-2/ÇEŞME/DALYAN/L140/DALYAN/DALYAN/L-180 DALYAN ARITMA / 35-18-L00180//L-180 DALYAN ARITMA / 35-18-L00180</t>
  </si>
  <si>
    <t>CAS-11178729-CVD980</t>
  </si>
  <si>
    <t>CAS-11177369-XMH3ZZ</t>
  </si>
  <si>
    <t>ALAÇATITM//ALAÇATI TM / 35-18-A00005</t>
  </si>
  <si>
    <t>CAS-11172450-292RTH</t>
  </si>
  <si>
    <t>ALAÇATITM/ÇEŞME-2/ÇEŞME/ALTINYUNUS/L401/ALTINYUNUS/ALTINYUNUS/L-242 / 35-18-L00242//L-242 / 35-18-L00242</t>
  </si>
  <si>
    <t>CAS-11164080-HJYLQG</t>
  </si>
  <si>
    <t>CAS-11163649-54H85J</t>
  </si>
  <si>
    <t>CAS-11152415-G7JPH3</t>
  </si>
  <si>
    <t>ALAÇATITM/ÇEŞME-2/ÇEŞME/DALYAN/L140/DALYAN/DALYAN/L-175 GÜVEN OTEL ÖZEL / 35-14-L00175Ö//L-175 GÜVEN OTEL ÖZEL / 35-14-L00175Ö</t>
  </si>
  <si>
    <t>CAS-11142680-JRL2WS</t>
  </si>
  <si>
    <t>ALAÇATITM/ÇİFTLİK/ÇEŞME/SAĞLIKÇILAR////L-84/A / 35-18-L00532//L-84/A / 35-18-L00532</t>
  </si>
  <si>
    <t>CAS-11142644-87SXWQ</t>
  </si>
  <si>
    <t>ALAÇATITM/ÇEŞME-2/ÇEŞME/ALTINYUNUS/L401/ALTINYUNUS/ALTINYUNUS/L-205 PARK APART SİTESİ / 35-18-L00205//L-205 PARK APART SİTESİ / 35-18-L00205</t>
  </si>
  <si>
    <t>CAS-11141985-5Y17PC</t>
  </si>
  <si>
    <t>ALAÇATITM/ÇİFTLİK/ÇEŞME/SAĞLIKÇILAR////L-84 / 35-18-L00084//L-84 / 35-18-L00084</t>
  </si>
  <si>
    <t>CAS-11141589-Z8WQM4</t>
  </si>
  <si>
    <t>CAS-11141097-1Q1VDD</t>
  </si>
  <si>
    <t>CAS-11141075-MJLWJ6</t>
  </si>
  <si>
    <t>ALAÇATITM/ÇİFTLİK/ÇEŞME/SAĞLIKÇILAR////SAĞLIKÇILAR DM / 35-18-L00544//SAĞLIKÇILAR DM / 35-18-L00544</t>
  </si>
  <si>
    <t>CAS-11126844-W266LL</t>
  </si>
  <si>
    <t>CAS-11117339-0G0WNC</t>
  </si>
  <si>
    <t>CAS-11116595-XZ3V5R</t>
  </si>
  <si>
    <t>CAS-11115503-545JBL</t>
  </si>
  <si>
    <t>CAS-11106849-RK8QBW</t>
  </si>
  <si>
    <t>CAS-11105972-1HCW3S</t>
  </si>
  <si>
    <t>CAS-11103146-9HLQ1R</t>
  </si>
  <si>
    <t>CAS-11103026-Q7V25B</t>
  </si>
  <si>
    <t>CAS-11102217-6RC37J</t>
  </si>
  <si>
    <t>ALAÇATITM/ÇEŞME-2/ÇEŞME/L90/L90/OVACIK/OVACIK/L-117 OVACIK / 35-18-L00117//L-117 OVACIK / 35-18-L00117</t>
  </si>
  <si>
    <t>CAS-11101796-48T61W</t>
  </si>
  <si>
    <t>CAS-11101255-69NJZ6</t>
  </si>
  <si>
    <t>CAS-11101086-3KBGB9</t>
  </si>
  <si>
    <t>CAS-11099751-HLHS7Y</t>
  </si>
  <si>
    <t>CAS-11097116-D6PZTC</t>
  </si>
  <si>
    <t>CAS-11095105-MLS96B</t>
  </si>
  <si>
    <t>ALAÇATITM/KARABURUN 3/GERMİYAN/ILDIR////L-368 KÖRFEZ SİTESİ / 35-18-L00368//L-368 KÖRFEZ SİTESİ / 35-18-L00368</t>
  </si>
  <si>
    <t>CAS-11094120-V7H4BM</t>
  </si>
  <si>
    <t>ALAÇATITM/ALAÇATI-4/ALAÇATI/L400/L400/ŞİFNE/ŞİFNE/L-335 / 35-18-L00335//L-335 / 35-18-L00335</t>
  </si>
  <si>
    <t>CAS-11089766-KPR2P1</t>
  </si>
  <si>
    <t>ALAÇATITM/ÇEŞME-2/ÇEŞME/DALYAN/L140/DALYAN/DALYAN/L-140 / 35-18-L00140//L-140 / 35-18-L00140</t>
  </si>
  <si>
    <t>CAS-11089407-Z6LN3G</t>
  </si>
  <si>
    <t>CAS-11078178-YFXHB4</t>
  </si>
  <si>
    <t>CAS-11070140-MV43R4</t>
  </si>
  <si>
    <t>CAS-11066911-27LJKX</t>
  </si>
  <si>
    <t>ALAÇATITM/ÇEŞME-2/ÇEŞME/VAKIF////L-12 BALLI KUYU / 35-14-L00012//L-12 BALLI KUYU / 35-14-L00012</t>
  </si>
  <si>
    <t>CAS-11058313-8WWQK9</t>
  </si>
  <si>
    <t>CAS-11058240-N34YX9</t>
  </si>
  <si>
    <t>CAS-11047338-QCCWDC</t>
  </si>
  <si>
    <t>ALAÇATITM/ALAÇATI-4/ALAÇATI/L400/L400/PAŞALİMANI/PAŞALİMANI/L-277 / 35-18-L00277//L-277 / 35-18-L00277</t>
  </si>
  <si>
    <t>CAS-11047334-DX404Z</t>
  </si>
  <si>
    <t>CAS-11046102-JR95FL</t>
  </si>
  <si>
    <t>CAS-11046068-75RTJM</t>
  </si>
  <si>
    <t>CAS-11045912-QMQP4N</t>
  </si>
  <si>
    <t>CAS-11043510-4GPVG9</t>
  </si>
  <si>
    <t>CAS-11041126-5BHF6T</t>
  </si>
  <si>
    <t>CAS-11039461-J6KRSX</t>
  </si>
  <si>
    <t>CAS-11039365-CRDZZ2</t>
  </si>
  <si>
    <t>CAS-11039158-CQLMNB</t>
  </si>
  <si>
    <t>CAS-11292905-8GMPY7</t>
  </si>
  <si>
    <t>ALÇUKTM/FOÇA-1/FOÇA/FOÇA 2//////FOÇA TR-2 / 35-23-L00002</t>
  </si>
  <si>
    <t>CAS-11290886-DG8L1Q</t>
  </si>
  <si>
    <t>ALMAKTM/KÖYLER/FOÇA/ÇAKMAKLI TR 1//////ÇAKMAKLI TR-1 / 35-17-M00345</t>
  </si>
  <si>
    <t>CAS-11250014-6L5SGS</t>
  </si>
  <si>
    <t>ALÇUKTM/KESİKKÖY/FOÇA/BAĞARASI/BAĞARASI DM/Y.BAĞARASI/Y.BAĞARASI/K.MEHMETLER TR 1//KOCAMEHMETLER TR-1 / 35-23-M00212</t>
  </si>
  <si>
    <t>CAS-11242575-JMY4K6</t>
  </si>
  <si>
    <t>ALÇUKTM/KESİKKÖY/FOÇA//GERENKÖY DM/////GERENKÖY KÖK / 35-23-M00156</t>
  </si>
  <si>
    <t>CAS-11237680-QZJ94K</t>
  </si>
  <si>
    <t>ALÇUKTM/KESİKKÖY/FOÇA/BAĞARASI/BAĞARASI DM/BAĞARASI ŞEH./BAĞARASI ŞEH.///BAĞARASI GES KÖK / 35-23-M00311</t>
  </si>
  <si>
    <t>CAS-11161122-61SFGF</t>
  </si>
  <si>
    <t>ALMAKTM/KÖYLER/FOÇA/Y.FOÇA DM//////ALMAK TM / 35-17-A00003</t>
  </si>
  <si>
    <t>CAS-11157176-BQ9FYN</t>
  </si>
  <si>
    <t>ALÇUKTM/KESİKKÖY/FOÇA/BAĞARASI/BAĞARASI DM/CEZAEVİ /CEZAEVİ ///BAĞARASI TR-10 KÖK / 35-23-M00179</t>
  </si>
  <si>
    <t>CAS-11152442-9Q4078</t>
  </si>
  <si>
    <t>ALÇUKTM/FOÇA-1/FOÇA/FOÇA TR 2////FOÇA TR 31//FOÇA TR-31 / 35-23-L00031</t>
  </si>
  <si>
    <t>CAS-11152431-LMYV2T</t>
  </si>
  <si>
    <t>CAS-11108913-BR46NQ</t>
  </si>
  <si>
    <t>ALMAKTM/KÖYLER/FOÇA/FOTAŞ 2////POLEN TATİL KÖYÜ//POLEN ÖZEL TR / 35-23-M00055Ö</t>
  </si>
  <si>
    <t>CAS-11105686-D7KRLS</t>
  </si>
  <si>
    <t>ALMAKTM/KÖYLER/FOÇA/FOTAŞ 2////SELİM GES//SELİM DM / 35-28-M00707Ö</t>
  </si>
  <si>
    <t>CAS-11101234-7T8LM8</t>
  </si>
  <si>
    <t>ALMAKTM/YENİ FOÇA/FOÇA/Y.FOÇA TR 24////Y.FOÇA TR 18//FOÇA TR-17 / 35-23-L00017</t>
  </si>
  <si>
    <t>CAS-11101154-V12CC4</t>
  </si>
  <si>
    <t>CAS-11100891-84P6CM</t>
  </si>
  <si>
    <t>ALMAKTM/KÖYLER/FOÇA/Y.FOÇA TR 51/Y.TR 52/////FOÇA TR-52 / 35-23-L00052</t>
  </si>
  <si>
    <t>CAS-11098377-X3PK42</t>
  </si>
  <si>
    <t>ALMAKTM/YENİ FOÇA/FOÇA/Y.FOÇA TR 24////Y.FOÇA TR 18//YENİ FOÇA TR-9 / 35-23-M00009</t>
  </si>
  <si>
    <t>CAS-11097845-NN201Z</t>
  </si>
  <si>
    <t>ALMAKTM/KÖYLER/FOÇA/Y.FOÇA TR 51/Y.TR 52/////YENİFOÇA TR-53 / 35-23-M00053</t>
  </si>
  <si>
    <t>CAS-11097725-SYYX4D</t>
  </si>
  <si>
    <t>ALMAKTM/YENİ FOÇA/FOÇA/Y.FOÇA DM/FOTAŞ 2/////SELİM GES KÖK / 35-23-M00319</t>
  </si>
  <si>
    <t>CAS-11097437-KVD88W</t>
  </si>
  <si>
    <t>CAS-11080405-1CXZFK</t>
  </si>
  <si>
    <t>ALÇUKTM/KESİKKÖY/FOÇA/BAĞARASI/BAĞARASI DM/BAĞARASI ŞEHİR/BAĞARASI ŞEHİR/KETENCİ TEKS.//KETENCİ TEKSTİL ÖZEL TR / 35-23-M00190Ö</t>
  </si>
  <si>
    <t>CAS-11067426-GTJ7BH</t>
  </si>
  <si>
    <t>ALÇUKTM/KESİKKÖY/FOÇA/ILIPINAR-YENİKÖY//////ILIPINAR KÖK / 35-23-M00154</t>
  </si>
  <si>
    <t>CAS-11066834-7Z3FKC</t>
  </si>
  <si>
    <t>ALMAKTM/YENİ FOÇA/FOÇA/Y.FOÇA TR 24////Y.FOÇA TR 18//GERENKÖY TR-9 / 35-23-M00155</t>
  </si>
  <si>
    <t>CAS-11064372-HR7LPR</t>
  </si>
  <si>
    <t>ALÇUKTM/KESİKKÖY/FOÇA//GERENKÖY DM///İZ-SU SU POMP//GERENKÖY KÖK / 35-23-M00156</t>
  </si>
  <si>
    <t>CAS-11035793-92H3JN</t>
  </si>
  <si>
    <t>ALÇUKTM/KESİKKÖY/FOÇA/CEZAEVİ//////BAĞARASI TR-1 / 35-23-M00170</t>
  </si>
  <si>
    <t>CAS-11033786-1SHXH8</t>
  </si>
  <si>
    <t>ALMAKTM/YENİ FOÇA/FOÇA/YENİFOÇA TR 2/Y.FOÇA TR 9///Y.FOÇA TR 18//TR-9 / 35-15-M00009</t>
  </si>
  <si>
    <t>CAS-11032404-01K5H7</t>
  </si>
  <si>
    <t>ALMAKTM/KÖYLER/FOÇA/Y.FOÇA TR 48/Y.FOÇA TR 37///Y.FOÇA TR 34//FOÇA TR-52 / 35-23-L00052</t>
  </si>
  <si>
    <t>CAS-11031844-NFH7PX</t>
  </si>
  <si>
    <t>CAS-11025713-7SWKCN</t>
  </si>
  <si>
    <t>ALÇUKTM/KESİKKÖY/FOÇA/BAĞARASI/BAĞARASIDM///BAĞARASI TR 8//BAĞARASI TR-8 / 35-23-M00177</t>
  </si>
  <si>
    <t>CAS-11021961-VQQ36Q</t>
  </si>
  <si>
    <t>ALMAKTM/KÖYLER/FOÇA/KOZBEYLİ//////KOZBEYLİ KÖK / 35-27-M00902</t>
  </si>
  <si>
    <t>CAS-11021758-TZ6T0L</t>
  </si>
  <si>
    <t>ALÇUKTM/FOÇA-1/FOÇAFOÇAKÖY TR-1 / 35-23-M00222</t>
  </si>
  <si>
    <t>CAS-11021689-4WTF5D</t>
  </si>
  <si>
    <t>ALMAKTM/YENİ FOÇA/FOÇA/FOTAŞ-1/FOÇA İM/////ESKİ FOÇA İM / 35-23-A00001</t>
  </si>
  <si>
    <t>CAS-11014373-LMNTC0</t>
  </si>
  <si>
    <t>ALMAKTM/YENİ FOÇA/FOÇA/FOTAŞ-1/FOÇA İM/////ALMAK TM / 35-17-A00003</t>
  </si>
  <si>
    <t>CAS-11286642-2V6YVZ</t>
  </si>
  <si>
    <t>BERGAMATM/KINIK-2/KINIK/SOMA/NARLIGEÇİT/NARLIGEÇİT/NARLIGEÇİT///NARLIGEÇİT KÖK / 35-24-M00205</t>
  </si>
  <si>
    <t>CAS-11285400-M3C0CH</t>
  </si>
  <si>
    <t>BERGAMATM/KINIK-1/KINIK/YAYAKENT//POYRACIK KIRCALAR/POYRACIK KIRCALAR///POYRACIK TR-1 / 35-24-L00024</t>
  </si>
  <si>
    <t>CAS-11284123-TN35Z5</t>
  </si>
  <si>
    <t>BERGAMATM/KINIK-2/KINIK/SOMA /NARLIGEÇİT/NARLIGEÇİT/NARLIGEÇİT///NARLIGEÇİT KÖK / 35-24-M00205</t>
  </si>
  <si>
    <t>CAS-11274304-Z59N5F</t>
  </si>
  <si>
    <t>BERGAMATM/KINIK-1/KINIK/YAYAKENT/YAYAKENT/BALABAN /BALABAN /ATÇAYIRI//YAYAKENT TR-7 / 35-24-M00007</t>
  </si>
  <si>
    <t>CAS-11251643-CZMNCC</t>
  </si>
  <si>
    <t>BERGAMATM/KINIK-2/KINIK/KINIK 1-2//////KINIK TR-1 / 35-24-M00235</t>
  </si>
  <si>
    <t>CAS-11242042-R284Q3</t>
  </si>
  <si>
    <t>AKHİSARTM/YENİ Z.OVA/AKHİSAR BALLICA/BOZKÖY-ŞATIRLAR////KARADERE//KARADERE TR 1 / 35-24-L00035</t>
  </si>
  <si>
    <t>CAS-11232064-MQ8NPJ</t>
  </si>
  <si>
    <t>BERGAMATM/KINIK-1/KINIK/YAYAKENT/YAYAKENT/IŞIKLAR/IŞIKLAR///YAYAKENT DM / 35-24-M00209</t>
  </si>
  <si>
    <t>CAS-11229567-FLK9DV</t>
  </si>
  <si>
    <t>BERGAMATM/KINIK-2/KINIK/KINIK 1-2-SOMA-YAYAKENT//////KINIK TR 13 / 35-24-L00013</t>
  </si>
  <si>
    <t>CAS-11204617-6Z47PV</t>
  </si>
  <si>
    <t>BERGAMATM/KINIK-2/KINIK/SOMA/ORGANİZE/SOMA/SOMA/MERKEZ TR 24//KINIK TR-24 / 35-24-M00024</t>
  </si>
  <si>
    <t>CAS-11188918-KVJ42D</t>
  </si>
  <si>
    <t>CAS-11149599-ZVQY6M</t>
  </si>
  <si>
    <t>BERGAMATM/KINIK-2/KINIK/KINIK 2////MERKEZ TR 5//KINIK TR-5 / 35-24-L00005</t>
  </si>
  <si>
    <t>CAS-11143149-T97VWC</t>
  </si>
  <si>
    <t>BERGAMATM/KINIK-2/KINIK/YAYAKENT/YAYAKENT/BALABAN/BALABAN/KAŞIKÇI//BALABAN KÖYÜ İÇME SUYU ÖZEL TR / 35-24-M00144Ö</t>
  </si>
  <si>
    <t>CAS-11141528-X53V53</t>
  </si>
  <si>
    <t>BERGAMATM/KINIK-2/KINIK/KINIK 2/ORGANİZE/POLYAK/POLYAK///KINIK ORGANİZE DM / 35-24-M00208</t>
  </si>
  <si>
    <t>CAS-11131001-BM8JL4</t>
  </si>
  <si>
    <t>BERGAMATM/KINIK-2/KINIK/KINIK 2////MERKEZ TR 21//KINIK TR 21 / 35-24-L00021</t>
  </si>
  <si>
    <t>CAS-11108107-D1M4YG</t>
  </si>
  <si>
    <t>BERGAMATM/KINIK-2/KINIK/SOMA/NARLIGEÇİT/NARLIGEÇİT/NARLIGEÇİT/POYRACIK BOYALI AZMAK MEVKİ//BOYALI AZMAK TR-2 / 35-24-M00054</t>
  </si>
  <si>
    <t>CAS-11095141-RSMVZY</t>
  </si>
  <si>
    <t>BERGAMATM/KINIK-2/KINIK/YAYAKENT/YAYAKENT/BALABAN/BALABAN///İBRAHİM AĞA KÖYÜ / 35-24-M00108</t>
  </si>
  <si>
    <t>CAS-11090482-KDX3NF</t>
  </si>
  <si>
    <t>BERGAMATM/KINIK-2/KINIK/SOMA/NARLIGERÇİT/NARLIGEÇİT/NARLIGEÇİT/M BAHÇIVAN VE ARK//BOZOLAN M BAHÇIVAN / 35-24-M00040</t>
  </si>
  <si>
    <t>CAS-11052285-36MGN3</t>
  </si>
  <si>
    <t>BERGAMATM/KINIK-2/KINIK/SOMA/NARLIGEÇİT/NARLIGEÇİT/NARLIGEÇİT/K.BÖLCEK//KÜÇÜKBÖLCEK DM / 35-24-M00210</t>
  </si>
  <si>
    <t>CAS-11050221-DLBC1H</t>
  </si>
  <si>
    <t>CAS-11047790-358W1V</t>
  </si>
  <si>
    <t>BERGAMATM/KINIK-2/KINIK/SOMA/NARLIGEÇİT/NARLIGEÇİT/NARLIGEÇİT/A AKTAR VE ARK//AHMET AKTAR VE ARK TR / 35-24-M0020</t>
  </si>
  <si>
    <t>CAS-11036798-BJ94JG</t>
  </si>
  <si>
    <t>BERGAMATM/KINIK-2/KINIK/SOMA/NARLIGEÇİT/NARLIGEÇİT/NARLIGEÇİT/KARAKOVA TR 1//KARAKOVA TR-1 / 35-24-M00031</t>
  </si>
  <si>
    <t>CAS-11289008-1V1JR9</t>
  </si>
  <si>
    <t>KULATM/YENİ SELENDİ/KULA İM/DEMİRKÖPRÜ//////KULA İM / 45-77-A00001</t>
  </si>
  <si>
    <t>CAS-11288356-ZL3TVQ</t>
  </si>
  <si>
    <t>KULATM/YENİ SELENDİ/KULA İM/DEMİRKÖPRÜ/GÖKÇEÖREN KÖK/////GÖKÇEÖREN KÖK / 45-77-M00024</t>
  </si>
  <si>
    <t>CAS-11287135-LKBL84</t>
  </si>
  <si>
    <t>KULATM/YENİ SELENDİ/KULA İM/KONURCA//////KULA TM / 45-77-A00002</t>
  </si>
  <si>
    <t>CAS-11269072-10Q8T0</t>
  </si>
  <si>
    <t>KULATM/YENİ SELENDİ/KULA İM/BAŞIBÜYÜK/BAŞIBÜYÜK/BALIBEY/BALIBEY///BAŞIBÜYÜK KÖK / 45-77-L00158</t>
  </si>
  <si>
    <t>CAS-11256065-2G9R8X</t>
  </si>
  <si>
    <t>KULATM/YENİ SELENDİ/KULA İM/ESKİ SELENDİ//////KULA TM / 45-77-A00002</t>
  </si>
  <si>
    <t>CAS-11249672-JSNM2P</t>
  </si>
  <si>
    <t>KULATM/YENİ SELENDİ/KULA İM/ŞEHİR 1 //////TR-6 / 45-77-L00006</t>
  </si>
  <si>
    <t>CAS-11243084-MN9201</t>
  </si>
  <si>
    <t>CAS-11237765-VGXZS2</t>
  </si>
  <si>
    <t>KULATM/YENİ SELENDİ/KULA İM/ESKİ SELENDİ//////ŞEREMET KÖYÜ TR-1 / 45-77-M00067</t>
  </si>
  <si>
    <t>CAS-11235964-R9YBJ9</t>
  </si>
  <si>
    <t>CAS-11228166-YV972D</t>
  </si>
  <si>
    <t>KULATM/YENİ SELENDİ/KULA İM/DEMİRKÖPRÜ//////KAVACIK TR-1 / 45-77-M00001</t>
  </si>
  <si>
    <t>CAS-11217930-WLTHVX</t>
  </si>
  <si>
    <t>KULATM/YENİ SELENDİ/KULA İM/BAŞIBÜYÜK/BAŞIBÜYÜK/////BAŞIBÜYÜK KÖK / 45-77-L00158</t>
  </si>
  <si>
    <t>CAS-11217520-NX4MBD</t>
  </si>
  <si>
    <t>KULATM/YENİ SELENDİ/KULA İM/BAŞIBÜYÜK/BAŞIBÜYÜK/TATLIŞEÇME/TATLIŞEÇME///BEBEKLİ TR-3 / 45-77-L00198</t>
  </si>
  <si>
    <t>CAS-11204694-2DWSLM</t>
  </si>
  <si>
    <t>KULATM/YENİ SELENDİ/KULA İM/KONURCA //////KULA TM / 45-77-A00002</t>
  </si>
  <si>
    <t>CAS-11191005-F6SFQP</t>
  </si>
  <si>
    <t>KULATM/YENİ SELENDİ/KULA İM/SARAÇLAR /SARAÇLAR KÖK/////KULA TM / 45-77-A00002</t>
  </si>
  <si>
    <t>CAS-11183644-4L08H1</t>
  </si>
  <si>
    <t>KULATM/YENİ SELENDİ/KULA İM/ŞEHİR 1//////TR-32 / 45-77-L00032</t>
  </si>
  <si>
    <t>CAS-11182781-C1CJT2</t>
  </si>
  <si>
    <t>KULATM/YENİ SELENDİ/KULA İM/ŞEHİR 2//////KULA TM / 45-77-A00002</t>
  </si>
  <si>
    <t>CAS-11152653-ZTK4ZW</t>
  </si>
  <si>
    <t>KULATM/YENİ SELENDİ/KULA İM/YURTBAŞI/DEREKÖY/YURTBAŞI/YURTBAŞI///GÜVERCİNLİK TR-1 / 45-77-L00334</t>
  </si>
  <si>
    <t>CAS-11134780-WW6HR0</t>
  </si>
  <si>
    <t>CAS-11120246-GPNGXW</t>
  </si>
  <si>
    <t>KULATM/YENİ SELENDİ/KULA İM/ŞEHİR 1 //////TR-1 / 45-77-L00001</t>
  </si>
  <si>
    <t>CAS-11108440-L0ZNNS</t>
  </si>
  <si>
    <t>KULATM/YENİ SELENDİ/KULA İM/BAŞIBÜYÜK/BAŞIBÜYÜK KÖK/EVCİLER/EVCİLER///EVCİLER TR-1 / 45-77-L00268</t>
  </si>
  <si>
    <t>CAS-11090332-V5F3FF</t>
  </si>
  <si>
    <t>CAS-11086464-45D08M</t>
  </si>
  <si>
    <t>KULATM/YENİ SELENDİ/KULA İM/KONURCA//////ÇİFTÇİİBRAHİM DERE MAH. TR / 45-77-M00094</t>
  </si>
  <si>
    <t>CAS-11060562-RY5WGT</t>
  </si>
  <si>
    <t>KULATM/YENİ SELENDİ/KULA İM/ŞEHİR 2/TR37/////KULA TR-37 / 45-79-M00037</t>
  </si>
  <si>
    <t>CAS-11059484-GJ9HRJ</t>
  </si>
  <si>
    <t>KULATM/YENİ SELENDİ/KULA İM/BAŞIBÜYÜK/BAŞIBÜYÜK/TATLIÇEŞME/TATLIÇEŞME///EROĞLU TR-1 / 45-77-L00213</t>
  </si>
  <si>
    <t>CAS-11044808-WNLCBD</t>
  </si>
  <si>
    <t>KULATM/YENİ SELENDİ/KULA İM/ŞEHİR 1//////TR-3 / 45-77-L00003</t>
  </si>
  <si>
    <t>CAS-11032997-KLSDDZ</t>
  </si>
  <si>
    <t>CAS-11295877-BXWRXK</t>
  </si>
  <si>
    <t>MORSANTM/////AŞAĞI KAYAPINAR KÖYÜ TR-1 / 45-71-M01004/AŞAĞI KAYAPINAR KÖYÜ TR-1 / 45-71-M01004///AŞAĞI KAYAPINAR KÖYÜ TR-1 / 45-71-M01004</t>
  </si>
  <si>
    <t>CAS-11294200-872LBV</t>
  </si>
  <si>
    <t>MANİSA1TM/MURADİYE///ÜÇPINAR/KIRANÇİFTLİK TR-1 / 45-71-M01489/KIRANÇİFTLİK TR-1 / 45-71-M01489///KIRANÇİFTLİK TR-1 / 45-71-M01489</t>
  </si>
  <si>
    <t>CAS-11293909-DLPWYM</t>
  </si>
  <si>
    <t>MORSANTM/////TURGUTALP TR-1 / 45-71-M01762/TURGUTALP TR-1 / 45-71-M01762///TURGUTALP TR-1 / 45-71-M01762</t>
  </si>
  <si>
    <t>CAS-11291518-0RZMBY</t>
  </si>
  <si>
    <t>CAS-11291303-KGPJXF</t>
  </si>
  <si>
    <t>MANİSA1TM/NECATİBEY///NECATİBEY/ÇAVUŞOĞLU TR-1 / 45-71-M01820/ÇAVUŞOĞLU TR-1 / 45-71-M01820///ÇAVUŞOĞLU TR-1 / 45-71-M01820</t>
  </si>
  <si>
    <t>CAS-11291093-YC231F</t>
  </si>
  <si>
    <t>MORSANTM/////YAĞCILAR KÖK / 45-71-M00179/YAĞCILAR KÖK / 45-71-M00179///YAĞCILAR KÖK / 45-71-M00179</t>
  </si>
  <si>
    <t>CAS-11290169-4M7XL5</t>
  </si>
  <si>
    <t>MORSANTM/////KARAKOCA KÖYÜ TR-1 / 45-71-M00978/KARAKOCA KÖYÜ TR-1 / 45-71-M00978///KARAKOCA KÖYÜ TR-1 / 45-71-M00978</t>
  </si>
  <si>
    <t>CAS-11289571-Z5749M</t>
  </si>
  <si>
    <t>MANİSA1TM/MÜESSESE-1///DM-03/DM-03/01 / 45-71-M00003/DM-03/01 / 45-71-M00003///DM-03/01 / 45-71-M00003</t>
  </si>
  <si>
    <t>CAS-11288606-HLB4WR</t>
  </si>
  <si>
    <t>MORSANTM/////KÜÇÜKBELEN KÖYÜ TR-1 / 45-71-M01677/KÜÇÜKBELEN KÖYÜ TR-1 / 45-71-M01677///KÜÇÜKBELEN KÖYÜ TR-1 / 45-71-M01677</t>
  </si>
  <si>
    <t>CAS-11288224-S1P1S3</t>
  </si>
  <si>
    <t>MORSANTM/////TURGUTALP KÖK / 45-71-M00260/TURGUTALP KÖK / 45-71-M00260///TURGUTALP KÖK / 45-71-M00260</t>
  </si>
  <si>
    <t>CAS-11286608-X3HZJH</t>
  </si>
  <si>
    <t>MORSANTM/MURADİYE///DM-11/MURADİYE DM-11/10 KÖK / 45-71-M00782/MURADİYE DM-11/10 KÖK / 45-71-M00782///MURADİYE DM-11/10 KÖK / 45-71-M00782</t>
  </si>
  <si>
    <t>CAS-11286606-20JHTR</t>
  </si>
  <si>
    <t>MANİSA1TM/BARBAROS///NARLIBAHÇE/DM-01/3F (TR-1/48) / 45-71-M00055/DM-01/3F (TR-1/48) / 45-71-M00055///DM-01/3F (TR-1/48) / 45-71-M00055</t>
  </si>
  <si>
    <t>CAS-11286352-3DRCX2</t>
  </si>
  <si>
    <t>MORSANTM/MURADİYE///DM-2/MURADİYE TR-2 SUDEPOSU / 45-71-M00199/MURADİYE TR-2 SUDEPOSU / 45-71-M00199///MURADİYE TR-2 SUDEPOSU / 45-71-M00199</t>
  </si>
  <si>
    <t>CAS-11285951-7421Y8</t>
  </si>
  <si>
    <t>MANİSA1TM/TURGUTLU-1///SANCAKLIBOZKÖY/SANCAKLI BOZKÖY KÖK / 45-71-M00087/SANCAKLI BOZKÖY KÖK / 45-71-M00087///SANCAKLI BOZKÖY KÖK / 45-71-M00087</t>
  </si>
  <si>
    <t>CAS-11285775-98RFSG</t>
  </si>
  <si>
    <t>MORSANTM/MURADİYE///DM-20/DM-20/13 (ÇAPRA KABİN) / 45-71-M00272/DM-20/13 (ÇAPRA KABİN) / 45-71-M00272///DM-20/13 (ÇAPRA KABİN) / 45-71-M00272</t>
  </si>
  <si>
    <t>CAS-11285340-STZQQ7</t>
  </si>
  <si>
    <t>MANİSA1TM/BARBAROS///BARBAROS/DM-01/3F (TR-1/48) / 45-71-M00055/DM-01/3F (TR-1/48) / 45-71-M00055///DM-01/3F (TR-1/48) / 45-71-M00055</t>
  </si>
  <si>
    <t>CAS-11284986-BMXPRR</t>
  </si>
  <si>
    <t>MANİSA1TM/SARUHANLI///GÜZELKÖY KÖK/HAŞİM AKÇORA SULAMA TR / 45-71-M01340/HAŞİM AKÇORA SULAMA TR / 45-71-M01340///HAŞİM AKÇORA SULAMA TR / 45-71-M01340</t>
  </si>
  <si>
    <t>CAS-11284884-YW0C9D</t>
  </si>
  <si>
    <t>MANİSA1TM/TURGUTLU-1///TURGUTLU-2/HARMANDALI KÖK / 45-71-M00061/HARMANDALI KÖK / 45-71-M00061///HARMANDALI KÖK / 45-71-M00061</t>
  </si>
  <si>
    <t>CAS-11284334-ZCN751</t>
  </si>
  <si>
    <t>MANİSA1TM/TURGUTLU-1///TURGUTLU-2/NURİ SORMAN TARIMSAL SULAMA GRB TR-2 / 45-71-M00929/NURİ SORMAN TARIMSAL SULAMA GRB TR-2 / 45-71-M00929///NURİ SORMAN TARIMSAL SULAMA GRB TR-2 / 45-71-M00929</t>
  </si>
  <si>
    <t>CAS-11284291-FYNZP7</t>
  </si>
  <si>
    <t>MORSANTM/BAĞYOLU///PELİTALAN/MORSAN TM / 45-71-A00002/MORSAN TM / 45-71-A00002///MORSAN TM / 45-71-A00002</t>
  </si>
  <si>
    <t>CAS-11284259-DVWJ7B</t>
  </si>
  <si>
    <t>MORSANTM/AYAKKABICILAR S.S///DM-14/DM-14/13 / 45-71-M00562/DM-14/13 / 45-71-M00562///DM-14/13 / 45-71-M00562</t>
  </si>
  <si>
    <t>CAS-11283960-ZVG8SG</t>
  </si>
  <si>
    <t>MANİSA1TM/TURGUTLU-1///TURGUTLU-2/DM-11/01 / 45-71-M01903/DM-11/01 / 45-71-M01903///DM-11/01 / 45-71-M01903</t>
  </si>
  <si>
    <t>CAS-11283826-7YWF50</t>
  </si>
  <si>
    <t>CAS-11283788-2WJS68</t>
  </si>
  <si>
    <t>MORSANTM/AYAKKABICILAR S.S///DM-14/HAŞİM AKÇORA SULAMA TR / 45-71-M01340/HAŞİM AKÇORA SULAMA TR / 45-71-M01340///HAŞİM AKÇORA SULAMA TR / 45-71-M01340</t>
  </si>
  <si>
    <t>CAS-11283724-16S8F0</t>
  </si>
  <si>
    <t>MORSANTM/MENGEN///DM-18/DM-18 (UNCU BOZKÖY) / 45-71-M00213/DM-18 (UNCU BOZKÖY) / 45-71-M00213///DM-18 (UNCU BOZKÖY) / 45-71-M00213</t>
  </si>
  <si>
    <t>CAS-11278279-D0VBVT</t>
  </si>
  <si>
    <t>MORSANTM/AKGEDİK///ÜÇPINAR/KARAKOCA KÖYÜ TR-1 / 45-71-M00978/KARAKOCA KÖYÜ TR-1 / 45-71-M00978///KARAKOCA KÖYÜ TR-1 / 45-71-M00978</t>
  </si>
  <si>
    <t>CAS-11277248-JPXSRD</t>
  </si>
  <si>
    <t>MORSANTM/MENGEN///AKGEDİK/UZUNBURUN TR-1 / 45-71-M01048/UZUNBURUN TR-1 / 45-71-M01048///UZUNBURUN TR-1 / 45-71-M01048</t>
  </si>
  <si>
    <t>CAS-11275432-THJY7G</t>
  </si>
  <si>
    <t>MORSANTM/MENGEN///AKGEDİK/AKGEDİK KÖK-1 / 45-71-M00162/AKGEDİK KÖK-1 / 45-71-M00162///AKGEDİK KÖK-1 / 45-71-M00162</t>
  </si>
  <si>
    <t>CAS-11269068-1KTJPS</t>
  </si>
  <si>
    <t>MORSANTM/AYAKKABICILAR S.S///DM-14/MURADİYE TR-1 İSTASYON KABİN / 45-71-M00192/MURADİYE TR-1 İSTASYON KABİN / 45-71-M00192///MURADİYE TR-1 İSTASYON KABİN / 45-71-M00192</t>
  </si>
  <si>
    <t>CAS-11261320-5KRP1J</t>
  </si>
  <si>
    <t>MORSANTM/MURADİYE///DM-9/MURADİYE DM-9/3 KÖK / 45-71-M00642/MURADİYE DM-9/3 KÖK / 45-71-M00642///MURADİYE DM-9/3 KÖK / 45-71-M00642</t>
  </si>
  <si>
    <t>CAS-11260651-20Q762</t>
  </si>
  <si>
    <t>MANİSA1TM/SARUHANLI///BEYDERE/SELİMŞAHLAR TR-3 / 45-71-M01297/SELİMŞAHLAR TR-3 / 45-71-M01297///SELİMŞAHLAR TR-3 / 45-71-M01297</t>
  </si>
  <si>
    <t>CAS-11259471-0487F8</t>
  </si>
  <si>
    <t>MANİSA1TM/SARUHANLI///KARAAĞAÇLI/KARAAĞAÇLI TARIMSAL SULAMA / 45-71-M01094/KARAAĞAÇLI TARIMSAL SULAMA / 45-71-M01094///KARAAĞAÇLI TARIMSAL SULAMA / 45-71-M01094</t>
  </si>
  <si>
    <t>CAS-11258802-N7H3G1</t>
  </si>
  <si>
    <t>MORSANTM/MURADİYE///DM-4/MURADİYE DM-4/7 KÖK / 45-71-M00754/MURADİYE DM-4/7 KÖK / 45-71-M00754///MURADİYE DM-4/7 KÖK / 45-71-M00754</t>
  </si>
  <si>
    <t>CAS-11256400-118JMM</t>
  </si>
  <si>
    <t>MORSANTM/MURADİYE///DM-5/MURADİYE DM-5/11 / 45-71-M00232/MURADİYE DM-5/11 / 45-71-M00232///MURADİYE DM-5/11 / 45-71-M00232</t>
  </si>
  <si>
    <t>CAS-11256278-JHN352</t>
  </si>
  <si>
    <t>CAS-11256244-N3WXH8</t>
  </si>
  <si>
    <t>MORSANTM/MURADİYE///YACILAR KÖK/YAĞCILAR KÖK / 45-71-M00179/YAĞCILAR KÖK / 45-71-M00179///YAĞCILAR KÖK / 45-71-M00179</t>
  </si>
  <si>
    <t>CAS-11255891-3WNV7D</t>
  </si>
  <si>
    <t>MORSANTM/AKGEDİK///SİYEKLİ/DAZYURT KÖYÜ TR-1 / 45-71-M01738/DAZYURT KÖYÜ TR-1 / 45-71-M01738///DAZYURT KÖYÜ TR-1 / 45-71-M01738</t>
  </si>
  <si>
    <t>CAS-11255535-FZZ7QF</t>
  </si>
  <si>
    <t>MORSANTM/MURADİYE///DM-2/MORSAN TM / 45-71-A00002/MORSAN TM / 45-71-A00002///MORSAN TM / 45-71-A00002</t>
  </si>
  <si>
    <t>CAS-11255261-5140ZX</t>
  </si>
  <si>
    <t>MANİSA1TM/TURGUTLU-1///TURGUTLU-2/ALİ KURUT SULAMA TR-1 / 45-71-M00834/ALİ KURUT SULAMA TR-1 / 45-71-M00834///ALİ KURUT SULAMA TR-1 / 45-71-M00834</t>
  </si>
  <si>
    <t>CAS-11254962-1KTRKZ</t>
  </si>
  <si>
    <t>MANİSA1TM/BARBAROS///NARLIBAHÇE/DM-5 / 45-71-M00947/DM-5 / 45-71-M00947///DM-5 / 45-71-M00947</t>
  </si>
  <si>
    <t>CAS-11254905-FKT0P1</t>
  </si>
  <si>
    <t>MANİSA1TM/NECATİBEY///DM-2/DM-2/33 (VALİ PARKI) / 45-71-M00533/DM-2/33 (VALİ PARKI) / 45-71-M00533///DM-2/33 (VALİ PARKI) / 45-71-M00533</t>
  </si>
  <si>
    <t>CAS-11254204-PZ431H</t>
  </si>
  <si>
    <t>MANİSA1TM/SARUHANLI///GÜZELKÖY/VEZİROĞLU TR-2 / 45-71-M02020/VEZİROĞLU TR-2 / 45-71-M02020///VEZİROĞLU TR-2 / 45-71-M02020</t>
  </si>
  <si>
    <t>CAS-11248623-SSLF6V</t>
  </si>
  <si>
    <t>MANİSA1TM/BARBAROS///BARBAROS/DM-12/04 / 45-71-M00578/DM-12/04 / 45-71-M00578///DM-12/04 / 45-71-M00578</t>
  </si>
  <si>
    <t>CAS-11247284-F926QZ</t>
  </si>
  <si>
    <t>MORSANTM/AKGEDİK///ÜÇPINAR/AKGEDİK KÖYÜ TR-1 / 45-71-M01047/AKGEDİK KÖYÜ TR-1 / 45-71-M01047///AKGEDİK KÖYÜ TR-1 / 45-71-M01047</t>
  </si>
  <si>
    <t>CAS-11245955-PZ14BF</t>
  </si>
  <si>
    <t>CAS-11244835-W6SZDC</t>
  </si>
  <si>
    <t>MORSANTM/MENGEN///AKGEDİK/MORSAN TM / 45-71-A00002/MORSAN TM / 45-71-A00002///MORSAN TM / 45-71-A00002</t>
  </si>
  <si>
    <t>CAS-11243525-X7FJ19</t>
  </si>
  <si>
    <t>CAS-11242506-ZZX9XX</t>
  </si>
  <si>
    <t>CAS-11242332-J8J8YB</t>
  </si>
  <si>
    <t>MANİSA1TM/TURGUTLU-1///TURGUTLU-2/OTÇUOGLU TR-1 / 45-71-M00831/OTÇUOGLU TR-1 / 45-71-M00831///OTÇUOGLU TR-1 / 45-71-M00831</t>
  </si>
  <si>
    <t>CAS-11241336-2MXZQ2</t>
  </si>
  <si>
    <t>CAS-11240979-B6JX1C</t>
  </si>
  <si>
    <t>MANİSA1TM/TURGUTLU-1///KARGIN/ALİ KURUT SULAMA TR-1 / 45-71-M00834/ALİ KURUT SULAMA TR-1 / 45-71-M00834///ALİ KURUT SULAMA TR-1 / 45-71-M00834</t>
  </si>
  <si>
    <t>CAS-11240204-CDW9RR</t>
  </si>
  <si>
    <t>MANİSA1TM/TURGUTLU-1///TURGUTLU-2/YENİ HARMANDALI TR-2 / 45-71-M00892/YENİ HARMANDALI TR-2 / 45-71-M00892///YENİ HARMANDALI TR-2 / 45-71-M00892</t>
  </si>
  <si>
    <t>CAS-11239491-K9304M</t>
  </si>
  <si>
    <t>CAS-11239479-BB21RJ</t>
  </si>
  <si>
    <t>CAS-11236315-8T055F</t>
  </si>
  <si>
    <t>CAS-11235981-D0GYPV</t>
  </si>
  <si>
    <t>MANİSA1TM/TURGUTLU-1///HARMANDALI KÖK/HARMANDALI KÖK / 45-71-M00061/HARMANDALI KÖK / 45-71-M00061///HARMANDALI KÖK / 45-71-M00061</t>
  </si>
  <si>
    <t>CAS-11232753-3XYJVQ</t>
  </si>
  <si>
    <t>CAS-11230782-C6TJMT</t>
  </si>
  <si>
    <t>MORSANTM/MENGEN///DM-18/MORSAN TM / 45-71-A00002/MORSAN TM / 45-71-A00002///MORSAN TM / 45-71-A00002</t>
  </si>
  <si>
    <t>CAS-11227910-8168NT</t>
  </si>
  <si>
    <t>MORSANTM/MURADİYE///DM-5/MURADİYE DM-5/6-B KÖK / 45-71-M00632/MURADİYE DM-5/6-B KÖK / 45-71-M00632///MURADİYE DM-5/6-B KÖK / 45-71-M00632</t>
  </si>
  <si>
    <t>CAS-11227283-SQJNRS</t>
  </si>
  <si>
    <t>CAS-11226787-QKTFGN</t>
  </si>
  <si>
    <t>MANİSA1TM/NECATİBEY///DM-3/DM-3/06 / 45-71-M00072/DM-3/06 / 45-71-M00072///DM-3/06 / 45-71-M00072</t>
  </si>
  <si>
    <t>CAS-11226784-BJTF0D</t>
  </si>
  <si>
    <t>MORSANTM/MURADİYE///DM-5/MURADİYE DM-5/8 KÖK / 45-71-M00828/MURADİYE DM-5/8 KÖK / 45-71-M00828///MURADİYE DM-5/8 KÖK / 45-71-M00828</t>
  </si>
  <si>
    <t>CAS-11221047-RFSWDX</t>
  </si>
  <si>
    <t>CAS-11216949-1KB4JG</t>
  </si>
  <si>
    <t>MANİSA1TM/TURGUTLU-1///HARMANDALI KÖK/ALİ KURUT SULAMA TR-1 / 45-71-M00834/ALİ KURUT SULAMA TR-1 / 45-71-M00834///ALİ KURUT SULAMA TR-1 / 45-71-M00834</t>
  </si>
  <si>
    <t>CAS-11216699-9JMR60</t>
  </si>
  <si>
    <t>MORSANTM/AYAKKABICILAR S.S///DM-14/ÜÇPINAR DM / 45-71-M00183/ÜÇPINAR DM / 45-71-M00183///ÜÇPINAR DM / 45-71-M00183</t>
  </si>
  <si>
    <t>CAS-11216643-JHL6GS</t>
  </si>
  <si>
    <t>CAS-11216230-LSL5DM</t>
  </si>
  <si>
    <t>CAS-11214368-LXZMPS</t>
  </si>
  <si>
    <t>CAS-11214145-8BBZ8Q</t>
  </si>
  <si>
    <t>CAS-11213170-SJC404</t>
  </si>
  <si>
    <t>MANİSA1TM/TURGUTLU-1///TURGUTLU-2/AŞAĞIÇOBANİSA TR-23 / 45-71-M00933/AŞAĞIÇOBANİSA TR-23 / 45-71-M00933///AŞAĞIÇOBANİSA TR-23 / 45-71-M00933</t>
  </si>
  <si>
    <t>CAS-11212346-7MY32Z</t>
  </si>
  <si>
    <t>CAS-11211326-0Q167W</t>
  </si>
  <si>
    <t>MORSANTM/AKGEDİK///SİYEKLİ/KARAAHMETLİ KÖYÜ TR-1 / 45-71-M01704/KARAAHMETLİ KÖYÜ TR-1 / 45-71-M01704///KARAAHMETLİ KÖYÜ TR-1 / 45-71-M01704</t>
  </si>
  <si>
    <t>CAS-11210450-ZB05R9</t>
  </si>
  <si>
    <t>MORSANTM/MURADİYE///DM-4/MURADİYE DM-4/20 / 45-71-M00854/MURADİYE DM-4/20 / 45-71-M00854///MURADİYE DM-4/20 / 45-71-M00854</t>
  </si>
  <si>
    <t>CAS-11209760-NBKDD0</t>
  </si>
  <si>
    <t>CAS-11208677-KLX86W</t>
  </si>
  <si>
    <t>MORSANTM/MURADİYE///ÜÇPINAR/KIRANÇİFTLİK TR-1 / 45-71-M01489/KIRANÇİFTLİK TR-1 / 45-71-M01489///KIRANÇİFTLİK TR-1 / 45-71-M01489</t>
  </si>
  <si>
    <t>CAS-11208589-1SY8V8</t>
  </si>
  <si>
    <t>CAS-11208437-5940MW</t>
  </si>
  <si>
    <t>MORSANTM/BAĞYOLU///ÜÇPINAR/ÜÇPINAR DM / 45-71-M00183/ÜÇPINAR DM / 45-71-M00183///ÜÇPINAR DM / 45-71-M00183</t>
  </si>
  <si>
    <t>CAS-11208392-PNF070</t>
  </si>
  <si>
    <t>CAS-11208364-XFJKF1</t>
  </si>
  <si>
    <t>CAS-11208216-4TDMZS</t>
  </si>
  <si>
    <t>CAS-11207959-ZRF8JZ</t>
  </si>
  <si>
    <t>MORSANTM/MURADİYE///DM-20/DM-15/03 KEÇİLİKÖY / 45-71-M01870/DM-15/03 KEÇİLİKÖY / 45-71-M01870///DM-15/03 KEÇİLİKÖY / 45-71-M01870</t>
  </si>
  <si>
    <t>CAS-11204002-4CGCBH</t>
  </si>
  <si>
    <t>MORSANTM/BAĞYOLU///ÜÇPINAR/BELENYENİCE KÖYÜ TR-1 / 45-71-M01512/BELENYENİCE KÖYÜ TR-1 / 45-71-M01512///BELENYENİCE KÖYÜ TR-1 / 45-71-M01512</t>
  </si>
  <si>
    <t>CAS-11202122-2L7F6P</t>
  </si>
  <si>
    <t>MORSANTM/MURADİYE///DM-7/MURADİYE DM-7/1 / 45-71-M01854/MURADİYE DM-7/1 / 45-71-M01854///MURADİYE DM-7/1 / 45-71-M01854</t>
  </si>
  <si>
    <t>CAS-11199353-F7B18P</t>
  </si>
  <si>
    <t>CAS-11199275-7L19W5</t>
  </si>
  <si>
    <t>MORSANTM/BAĞYOLU///ÜÇPINAR/KALEMLİ KÖYÜ TR-1 / 45-71-M01533/KALEMLİ KÖYÜ TR-1 / 45-71-M01533///KALEMLİ KÖYÜ TR-1 / 45-71-M01533</t>
  </si>
  <si>
    <t>CAS-11199180-776XLR</t>
  </si>
  <si>
    <t>MORSANTM/AKGEDİK///AKGEDİK/AŞAĞI KAYAPINAR KÖYÜ TR-1 / 45-71-M01004/AŞAĞI KAYAPINAR KÖYÜ TR-1 / 45-71-M01004///AŞAĞI KAYAPINAR KÖYÜ TR-1 / 45-71-M01004</t>
  </si>
  <si>
    <t>CAS-11197754-12L7ZB</t>
  </si>
  <si>
    <t>MANİSA1TM/SARUHANLI///GÜZELKÖY/VEZİROĞLU TARIMSAL SULAMA / 45-71-M01074/VEZİROĞLU TARIMSAL SULAMA / 45-71-M01074///VEZİROĞLU TARIMSAL SULAMA / 45-71-M01074</t>
  </si>
  <si>
    <t>CAS-11192844-4XZYWP</t>
  </si>
  <si>
    <t>MORSANTM/MURADİYE///DM-9/MURADİYE DM-9/2 KÖK / 45-71-M00676/MURADİYE DM-9/2 KÖK / 45-71-M00676///MURADİYE DM-9/2 KÖK / 45-71-M00676</t>
  </si>
  <si>
    <t>CAS-11190594-R7430X</t>
  </si>
  <si>
    <t>MORSANTM/AKGEDİK///DM-20/AKGEDİK KÖK-1 / 45-71-M00162/AKGEDİK KÖK-1 / 45-71-M00162///AKGEDİK KÖK-1 / 45-71-M00162</t>
  </si>
  <si>
    <t>CAS-11189762-KJ1M6Y</t>
  </si>
  <si>
    <t>CAS-11189359-10YXTF</t>
  </si>
  <si>
    <t>MORSANTM/BAĞYOLU///PELTALAN/PELİTALAN KÖYÜ TR-1 / 45-71-M01570/PELİTALAN KÖYÜ TR-1 / 45-71-M01570///PELİTALAN KÖYÜ TR-1 / 45-71-M01570</t>
  </si>
  <si>
    <t>CAS-11189194-RJH8LM</t>
  </si>
  <si>
    <t>CAS-11189166-S3WV2H</t>
  </si>
  <si>
    <t>MANİSA1TM/SARUHANLI///GÜZELKÖY KÖK/GÜZELKÖY KÖK / 45-71-M00123/GÜZELKÖY KÖK / 45-71-M00123///GÜZELKÖY KÖK / 45-71-M00123</t>
  </si>
  <si>
    <t>CAS-11188320-P3V55F</t>
  </si>
  <si>
    <t>CAS-11186384-5SP03P</t>
  </si>
  <si>
    <t>MORSANTM/K.EVREN SAN.SİT///DM-16/DM-16/02 (BORU FABRİKASI KABİN) / 45-71-M00267/DM-16/02 (BORU FABRİKASI KABİN) / 45-71-M00267///DM-16/02 (BORU FABRİKASI KABİN) / 45-71-M00267</t>
  </si>
  <si>
    <t>CAS-11185871-96SRKF</t>
  </si>
  <si>
    <t>MANİSA1TM/ÖĞRETMENEVİ-1///DM-5/DM-5 / 45-71-M00947/DM-5 / 45-71-M00947///DM-5 / 45-71-M00947</t>
  </si>
  <si>
    <t>CAS-11182397-PXFKPK</t>
  </si>
  <si>
    <t>MORSANTM/AYAKKABICILAR S.S///DM-14/DM-14/05 (TR-14/19) / 45-71-M00547/DM-14/05 (TR-14/19) / 45-71-M00547///DM-14/05 (TR-14/19) / 45-71-M00547</t>
  </si>
  <si>
    <t>CAS-11182339-D26P35</t>
  </si>
  <si>
    <t>MORSANTM/MURADİYE///DM-9/MURADİYE TR-4 / 45-71-M01417/MURADİYE TR-4 / 45-71-M01417///MURADİYE TR-4 / 45-71-M01417</t>
  </si>
  <si>
    <t>CAS-11182007-6JTLRC</t>
  </si>
  <si>
    <t>MORSANTM/AYAKKABICILAR S.S///DM-14/EVRANOZ KÖYÜ TR-2 / 45-71-M01405/EVRANOZ KÖYÜ TR-2 / 45-71-M01405///EVRANOZ KÖYÜ TR-2 / 45-71-M01405</t>
  </si>
  <si>
    <t>CAS-11178001-V98RT1</t>
  </si>
  <si>
    <t>CAS-11176827-41YHF8</t>
  </si>
  <si>
    <t>MORSANTM/MURADİYE///DM-5/MURADİYE DM-5 / 45-71-M00618/MURADİYE DM-5 / 45-71-M00618///MURADİYE DM-5 / 45-71-M00618</t>
  </si>
  <si>
    <t>CAS-11173988-Y8STHT</t>
  </si>
  <si>
    <t>MORSANTM/MURADİYE///TR-3/MURADİYE TR-3 KÖPRÜYANI / 45-71-M00254/MURADİYE TR-3 KÖPRÜYANI / 45-71-M00254///MURADİYE TR-3 KÖPRÜYANI / 45-71-M00254</t>
  </si>
  <si>
    <t>CAS-11173932-G5Y5FL</t>
  </si>
  <si>
    <t>CAS-11169748-9HQX2Q</t>
  </si>
  <si>
    <t>MORSANTM/MURADİYE///YACILAR KÖK/YAĞCILAR TR-2 / 45-71-M01441/YAĞCILAR TR-2 / 45-71-M01441///YAĞCILAR TR-2 / 45-71-M01441</t>
  </si>
  <si>
    <t>CAS-11169614-XQP4VZ</t>
  </si>
  <si>
    <t>MORSANTM/BAĞYOLU///ÜÇPINAR/MALDAN KÖYÜ TR-1 / 45-71-M01666/MALDAN KÖYÜ TR-1 / 45-71-M01666///MALDAN KÖYÜ TR-1 / 45-71-M01666</t>
  </si>
  <si>
    <t>CAS-11169277-7SFLPK</t>
  </si>
  <si>
    <t>CAS-11166183-0L4XLX</t>
  </si>
  <si>
    <t>CAS-11165116-8DPWWC</t>
  </si>
  <si>
    <t>MORSANTM/MURADİYE///YACILAR KÖK/YAĞCILAR TR-1 / 45-71-M01440/YAĞCILAR TR-1 / 45-71-M01440///YAĞCILAR TR-1 / 45-71-M01440</t>
  </si>
  <si>
    <t>CAS-11164474-NFJP6K</t>
  </si>
  <si>
    <t>MANİSA1TM/TURGUTLU-1///TURGUTLU-2/DM-9 / 45-71-M00386/DM-9 / 45-71-M00386///DM-9 / 45-71-M00386</t>
  </si>
  <si>
    <t>CAS-11164031-H15FZ4</t>
  </si>
  <si>
    <t>MORSANTM/K.EVREN SAN.SİT///DM-16/DM-16/09 / 45-71-M00611/DM-16/09 / 45-71-M00611///DM-16/09 / 45-71-M00611</t>
  </si>
  <si>
    <t>CAS-11162969-P75MKW</t>
  </si>
  <si>
    <t>CAS-11160688-9VXMKN</t>
  </si>
  <si>
    <t>CAS-11152990-6B0H5D</t>
  </si>
  <si>
    <t>CAS-11152071-7ZB32L</t>
  </si>
  <si>
    <t>MORSANTM/BAĞYOLU///ÜÇPINAR/OSMANCALI KÖYÜ TR-1 / 45-71-M01720/OSMANCALI KÖYÜ TR-1 / 45-71-M01720///OSMANCALI KÖYÜ TR-1 / 45-71-M01720</t>
  </si>
  <si>
    <t>CAS-11151483-51CJBZ</t>
  </si>
  <si>
    <t>MANİSA1TM/KARAKÖY///DM-3/DM-3/30 / 45-71-M00084/DM-3/30 / 45-71-M00084///DM-3/30 / 45-71-M00084</t>
  </si>
  <si>
    <t>CAS-11148501-B5QR3Q</t>
  </si>
  <si>
    <t>MORSANTM/AKGEDİK///ÜÇPINAR/KARAKOCA KÖYÜ / 45-71-M00998/KARAKOCA KÖYÜ / 45-71-M00998///KARAKOCA KÖYÜ / 45-71-M00998</t>
  </si>
  <si>
    <t>CAS-11148281-TNWFTL</t>
  </si>
  <si>
    <t>CAS-11145296-MFPSJG</t>
  </si>
  <si>
    <t>MANİSA1TM/TURGUTLU-1///DM-8/ALİ KURUT SULAMA TR-1 / 45-71-M00834/ALİ KURUT SULAMA TR-1 / 45-71-M00834///ALİ KURUT SULAMA TR-1 / 45-71-M00834</t>
  </si>
  <si>
    <t>CAS-11144450-TVD5PW</t>
  </si>
  <si>
    <t>CAS-11142340-K4H85H</t>
  </si>
  <si>
    <t>CAS-11141427-199NSM</t>
  </si>
  <si>
    <t>MORSANTM/MURADİYE///TR-5/MURADİYE TR-5 (BELEDİYE KABİN) / 45-71-M00194/MURADİYE TR-5 (BELEDİYE KABİN) / 45-71-M00194///MURADİYE TR-5 (BELEDİYE KABİN) / 45-71-M00194</t>
  </si>
  <si>
    <t>CAS-11134752-BFKPJ5</t>
  </si>
  <si>
    <t>MANİSA1TM/TURGUTLU-1///SANCAKLIBOZKÖY/SANCAKLI BOZKÖY TR-2 / 45-71-M00530/SANCAKLI BOZKÖY TR-2 / 45-71-M00530///SANCAKLI BOZKÖY TR-2 / 45-71-M00530</t>
  </si>
  <si>
    <t>CAS-11134605-N9YJGH</t>
  </si>
  <si>
    <t>MANİSA1TM/SARUHANLI///KARAAĞAÇLI/KARAAĞAÇLI TR-2 / 45-71-M00130/KARAAĞAÇLI TR-2 / 45-71-M00130///KARAAĞAÇLI TR-2 / 45-71-M00130</t>
  </si>
  <si>
    <t>CAS-11134303-7QF7D3</t>
  </si>
  <si>
    <t>MORSANTM/K.EVREN SAN.SİT///DM-12/DM-12 / 45-71-M00305/DM-12 / 45-71-M00305///DM-12 / 45-71-M00305</t>
  </si>
  <si>
    <t>CAS-11133407-XJP7D2</t>
  </si>
  <si>
    <t>MANİSA1TM/TURGUTLU-1///SANCAKLIBOZKÖY/İĞDECİK TR-5 / 45-71-M00079/İĞDECİK TR-5 / 45-71-M00079///İĞDECİK TR-5 / 45-71-M00079</t>
  </si>
  <si>
    <t>CAS-11133006-GXYXFH</t>
  </si>
  <si>
    <t>CAS-11132732-9N9C95</t>
  </si>
  <si>
    <t>CAS-11132633-GSBTV1</t>
  </si>
  <si>
    <t>MORSANTM/BAĞYOLU///ÜÇPINAR/DEMİRCİ KÖYÜ TR-1 / 45-71-M01567/DEMİRCİ KÖYÜ TR-1 / 45-71-M01567///DEMİRCİ KÖYÜ TR-1 / 45-71-M01567</t>
  </si>
  <si>
    <t>CAS-11132628-LTCWBQ</t>
  </si>
  <si>
    <t>MORSANTM/K.EVREN SAN.SİT///DM-12/DM-12/04-A / 45-71-M00577/DM-12/04-A / 45-71-M00577///DM-12/04-A / 45-71-M00577</t>
  </si>
  <si>
    <t>CAS-11132460-HFD7XS</t>
  </si>
  <si>
    <t>MORSANTM/BAĞYOLU///SİYEKLİ/KARAKILINÇLI KÖYÜ TR-1 / 45-71-M01555/KARAKILINÇLI KÖYÜ TR-1 / 45-71-M01555///KARAKILINÇLI KÖYÜ TR-1 / 45-71-M01555</t>
  </si>
  <si>
    <t>CAS-11132294-RM8WFN</t>
  </si>
  <si>
    <t>MORSANTM/MURADİYE///DM/MURADİYE TARIMSAL SULAMA-1 / 45-71-M01388/MURADİYE TARIMSAL SULAMA-1 / 45-71-M01388///MURADİYE TARIMSAL SULAMA-1 / 45-71-M01388</t>
  </si>
  <si>
    <t>CAS-11125433-NQJ5ZC</t>
  </si>
  <si>
    <t>CAS-11125223-MDC4XQ</t>
  </si>
  <si>
    <t>MANİSA1TM/NECATİBEY///DM-8/DM-11/6 (ŞİRİN SOKAK) / 45-71-M01779/DM-11/6 (ŞİRİN SOKAK) / 45-71-M01779///DM-11/6 (ŞİRİN SOKAK) / 45-71-M01779</t>
  </si>
  <si>
    <t>CAS-11122257-JF64HM</t>
  </si>
  <si>
    <t>CAS-11121996-LZRN1X</t>
  </si>
  <si>
    <t>MORSANTM/MURADİYE///DM/MURADİYE DM / 45-71-M00006/MURADİYE DM / 45-71-M00006///MURADİYE DM / 45-71-M00006</t>
  </si>
  <si>
    <t>CAS-11121990-KRH5N2</t>
  </si>
  <si>
    <t>MORSANTM/MURADİYE///DM-20/DM-21 / 45-71-M00446/DM-21 / 45-71-M00446///DM-21 / 45-71-M00446</t>
  </si>
  <si>
    <t>CAS-11121734-KG5Q2G</t>
  </si>
  <si>
    <t>CAS-11120784-WP96B8</t>
  </si>
  <si>
    <t>CAS-11119431-WXMFF9</t>
  </si>
  <si>
    <t>MANİSA1TM/SARUHANLI///ÜÇPINAR/CANPAŞA KÖK / 45-71-M00140/CANPAŞA KÖK / 45-71-M00140///CANPAŞA KÖK / 45-71-M00140</t>
  </si>
  <si>
    <t>CAS-11113506-CJGYQJ</t>
  </si>
  <si>
    <t>MANİSA1TM/TURGUTLU-1///TURGUTLU-2/AHMET KOCA TR-3 / 45-71-M00907/AHMET KOCA TR-3 / 45-71-M00907///AHMET KOCA TR-3 / 45-71-M00907</t>
  </si>
  <si>
    <t>CAS-11109897-TYDTX8</t>
  </si>
  <si>
    <t>CAS-11109637-P075XW</t>
  </si>
  <si>
    <t>MORSANTM/AKGEDİK///ÜÇPINAR/KARAKOCA KÖYÜ-1 / 45-71-M00977/KARAKOCA KÖYÜ-1 / 45-71-M00977///KARAKOCA KÖYÜ-1 / 45-71-M00977</t>
  </si>
  <si>
    <t>CAS-11108937-CGF17Z</t>
  </si>
  <si>
    <t>MANİSA1TM/NECATİBEY///DM-11/DM-11/6 (ŞİRİN SOKAK) / 45-71-M01779/DM-11/6 (ŞİRİN SOKAK) / 45-71-M01779///DM-11/6 (ŞİRİN SOKAK) / 45-71-M01779</t>
  </si>
  <si>
    <t>CAS-11108331-LB2KXB</t>
  </si>
  <si>
    <t>CAS-11108131-07RZ3K</t>
  </si>
  <si>
    <t>MANİSA1TM/TURGUTLU-1///KARGIN/YUKARI ÇOBANİSA ŞİRİN MAHALLE / 45-71-M00622/YUKARI ÇOBANİSA ŞİRİN MAHALLE / 45-71-M00622///YUKARI ÇOBANİSA ŞİRİN MAHALLE / 45-71-M00622</t>
  </si>
  <si>
    <t>CAS-11107770-MMP633</t>
  </si>
  <si>
    <t>MANİSA1TM/TURGUTLU-1///SANCAKLIBOZKÖY/SANCAKLI BOZKÖY TR-3 / 45-71-M00565/SANCAKLI BOZKÖY TR-3 / 45-71-M00565///SANCAKLI BOZKÖY TR-3 / 45-71-M00565</t>
  </si>
  <si>
    <t>CAS-11107631-339LD4</t>
  </si>
  <si>
    <t>MANİSA1TM/TURGUTLU-1///TURGUTLU-2/NURİ SOLMAN / 45-71-M00918/NURİ SOLMAN / 45-71-M00918///NURİ SOLMAN / 45-71-M00918</t>
  </si>
  <si>
    <t>CAS-11106610-9GW466</t>
  </si>
  <si>
    <t>CAS-11106533-9X0L2G</t>
  </si>
  <si>
    <t>CAS-11106179-Q64FNM</t>
  </si>
  <si>
    <t>CAS-11104728-MCNV6G</t>
  </si>
  <si>
    <t>CAS-11104668-83LKZH</t>
  </si>
  <si>
    <t>MANİSA1TM/NECATİBEY///DM-2/DM-2/6 (DM-10) / 45-71-M00276/DM-2/6 (DM-10) / 45-71-M00276///DM-2/6 (DM-10) / 45-71-M00276</t>
  </si>
  <si>
    <t>CAS-11104100-GNJK4G</t>
  </si>
  <si>
    <t>CAS-11103668-VSYHD7</t>
  </si>
  <si>
    <t>MORSANTM/K.EVREN SAN.SİT///DM-12/DM-12/07 (KIZ YURDU YANI) / 45-71-M00317/DM-12/07 (KIZ YURDU YANI) / 45-71-M00317///DM-12/07 (KIZ YURDU YANI) / 45-71-M00317</t>
  </si>
  <si>
    <t>CAS-11102553-X388NJ</t>
  </si>
  <si>
    <t>CAS-11102129-NPDVN9</t>
  </si>
  <si>
    <t>CAS-11102054-ZCJPN9</t>
  </si>
  <si>
    <t>CAS-11101403-L5WXHN</t>
  </si>
  <si>
    <t>CAS-11101400-17NDCS</t>
  </si>
  <si>
    <t>MANİSA1TM/TURGUTLU-1///BEYDERE/KARAAĞAÇLI TR-1 / 45-71-M01904/KARAAĞAÇLI TR-1 / 45-71-M01904///KARAAĞAÇLI TR-1 / 45-71-M01904</t>
  </si>
  <si>
    <t>CAS-11101195-1P9KD2</t>
  </si>
  <si>
    <t>CAS-11101142-5BB30D</t>
  </si>
  <si>
    <t>CAS-11100741-MC2P46</t>
  </si>
  <si>
    <t>CAS-11100607-VV2Q03</t>
  </si>
  <si>
    <t>CAS-11095258-NMC39W</t>
  </si>
  <si>
    <t>MORSANTM/MURADİYE///DM/MURADİYE TR-1 İSTASYON KABİN / 45-71-M00192/MURADİYE TR-1 İSTASYON KABİN / 45-71-M00192///MURADİYE TR-1 İSTASYON KABİN / 45-71-M00192</t>
  </si>
  <si>
    <t>CAS-11094665-SRSQZ2</t>
  </si>
  <si>
    <t>CAS-11094609-117WFS</t>
  </si>
  <si>
    <t>CAS-11085580-R2MLRG</t>
  </si>
  <si>
    <t>CAS-11078766-VLD847</t>
  </si>
  <si>
    <t>CAS-11077579-FVDD7D</t>
  </si>
  <si>
    <t>MANİSA1TM/TURGUTLU-1///MANİSA2/HACIHALİLLER SULAMA TR-2 / 45-71-M01804/HACIHALİLLER SULAMA TR-2 / 45-71-M01804///HACIHALİLLER SULAMA TR-2 / 45-71-M01804</t>
  </si>
  <si>
    <t>CAS-11071075-F04XD4</t>
  </si>
  <si>
    <t>CAS-11069119-ZTWBMK</t>
  </si>
  <si>
    <t>CAS-11063425-72WPJF</t>
  </si>
  <si>
    <t>CAS-11058870-K57HZC</t>
  </si>
  <si>
    <t>CAS-11058445-TH4XWH</t>
  </si>
  <si>
    <t>CAS-11047107-0PH1S0</t>
  </si>
  <si>
    <t>CAS-11046384-4P5G69</t>
  </si>
  <si>
    <t>MORSANTM/BAĞYOLU///SİYEKLİ/SÜNGÜLLÜ KÖYÜ TR-1 / 45-71-M01698/SÜNGÜLLÜ KÖYÜ TR-1 / 45-71-M01698///SÜNGÜLLÜ KÖYÜ TR-1 / 45-71-M01698</t>
  </si>
  <si>
    <t>CAS-11045829-1QV27S</t>
  </si>
  <si>
    <t>CAS-11045734-9WTT2F</t>
  </si>
  <si>
    <t>MANİSA1TM/TURGUTLU-1///BEYDERE/ÇERKEZ MAHMUDİYE KÖYÜ TR-1 / 45-71-M01095/ÇERKEZ MAHMUDİYE KÖYÜ TR-1 / 45-71-M01095///ÇERKEZ MAHMUDİYE KÖYÜ TR-1 / 45-71-M01095</t>
  </si>
  <si>
    <t>CAS-11044805-2FCJQM</t>
  </si>
  <si>
    <t>CAS-11043769-FXQ433</t>
  </si>
  <si>
    <t>MANİSA1TM/SARUHANLI///ÜÇPINAR/ALİ ÖRÜMLÜ TR-13 SULAMA / 45-71-M01160/ALİ ÖRÜMLÜ TR-13 SULAMA / 45-71-M01160///ALİ ÖRÜMLÜ TR-13 SULAMA / 45-71-M01160</t>
  </si>
  <si>
    <t>CAS-11043514-H808D2</t>
  </si>
  <si>
    <t>CAS-11042554-C8TY5V</t>
  </si>
  <si>
    <t>CAS-11042345-DWS9CV</t>
  </si>
  <si>
    <t>CAS-11042015-FPR9QF</t>
  </si>
  <si>
    <t>CAS-11041930-QNSFY0</t>
  </si>
  <si>
    <t>MANİSA1TM/ÖĞRETMENEVİ-1///DM-1/DM-1 / 45-71-M00001/DM-1 / 45-71-M00001///DM-1 / 45-71-M00001</t>
  </si>
  <si>
    <t>CAS-11040522-3VVFSC</t>
  </si>
  <si>
    <t>CAS-11040470-R8XHPP</t>
  </si>
  <si>
    <t>CAS-11039736-7D9X3N</t>
  </si>
  <si>
    <t>MORSANTM/MURADİYE///DM-5/MURADİYE DM-5/10 / 45-71-M00775/MURADİYE DM-5/10 / 45-71-M00775///MURADİYE DM-5/10 / 45-71-M00775</t>
  </si>
  <si>
    <t>CAS-11039672-8MPHTM</t>
  </si>
  <si>
    <t>CAS-11038695-MYMDF1</t>
  </si>
  <si>
    <t>CAS-11037767-R3KCJS</t>
  </si>
  <si>
    <t>CAS-11037377-LJFTC7</t>
  </si>
  <si>
    <t>MORSANTM/MURADİYE///AKGEDİK/EMLAKDERE TR-1 / 45-71-M01025/EMLAKDERE TR-1 / 45-71-M01025///EMLAKDERE TR-1 / 45-71-M01025</t>
  </si>
  <si>
    <t>CAS-11036639-BMZ02V</t>
  </si>
  <si>
    <t>MANİSA1TM/TURGUTLU-1///TURGUTLU-2/KARGIN KÖK / 45-71-M00095/KARGIN KÖK / 45-71-M00095///KARGIN KÖK / 45-71-M00095</t>
  </si>
  <si>
    <t>CAS-11034783-C71BXJ</t>
  </si>
  <si>
    <t>MORSANTM/MURADİYE///DM/AKGEDİK KÖYÜ TR-1 / 45-71-M01047/AKGEDİK KÖYÜ TR-1 / 45-71-M01047///AKGEDİK KÖYÜ TR-1 / 45-71-M01047</t>
  </si>
  <si>
    <t>CAS-11034501-BGMBZX</t>
  </si>
  <si>
    <t>MORSANTM/AKGEDİK///SİYEKLİ/BÜYÜKSÜMBÜLLER TR-1 / 45-71-M00818/BÜYÜKSÜMBÜLLER TR-1 / 45-71-M00818///BÜYÜKSÜMBÜLLER TR-1 / 45-71-M00818</t>
  </si>
  <si>
    <t>CAS-11032889-0SNXXG</t>
  </si>
  <si>
    <t>MORSANTM/MURADİYE///AKGEDİK/AKGEDİK KÖK-1 / 45-71-M00162/AKGEDİK KÖK-1 / 45-71-M00162///AKGEDİK KÖK-1 / 45-71-M00162</t>
  </si>
  <si>
    <t>CAS-11032118-DVSXTY</t>
  </si>
  <si>
    <t>MORSANTM/AKGEDİK///AKGEDİK/MORSAN TM / 45-71-A00002/MORSAN TM / 45-71-A00002///MORSAN TM / 45-71-A00002</t>
  </si>
  <si>
    <t>CAS-11031706-PYGKFJ</t>
  </si>
  <si>
    <t>CAS-11024207-F4FGW5</t>
  </si>
  <si>
    <t>CAS-11022074-YYGWF9</t>
  </si>
  <si>
    <t>CAS-11014980-MSNZW5</t>
  </si>
  <si>
    <t>MANİSA1TM/ÖĞRETMENEVİ-1///DM-01/DM-01/06 / 45-71-M00023/DM-01/06 / 45-71-M00023///DM-01/06 / 45-71-M00023</t>
  </si>
  <si>
    <t>CAS-11013206-FRV7NK</t>
  </si>
  <si>
    <t>MORSANTM/AKGEDİK///SİYEKLİ/ORTAKÖY TR-1 / 45-71-M01729/ORTAKÖY TR-1 / 45-71-M01729///ORTAKÖY TR-1 / 45-71-M01729</t>
  </si>
  <si>
    <t>CAS-11012022-SK65GS</t>
  </si>
  <si>
    <t>MORSANTM/MURADİYE///DM/MURADİYE DM-5/6 KÖK / 45-71-M00245/MURADİYE DM-5/6 KÖK / 45-71-M00245///MURADİYE DM-5/6 KÖK / 45-71-M00245</t>
  </si>
  <si>
    <t>CAS-11289550-NJVDCY</t>
  </si>
  <si>
    <t>ÖDEMİŞTM/ÖDEMİŞ-3/ÖDEMİŞ/BOZDAĞ//////ÖDEMİŞ İM / 35-15-A00001</t>
  </si>
  <si>
    <t>CAS-11288625-QRK5C8</t>
  </si>
  <si>
    <t>ÖDEMİŞTM/ÖDEMİŞ-3/ÖDEMİŞ/BOZDAĞ/ELMABAĞ/TELEFRİK/TELEFRİK///ELMABAĞ DM / 35-15-L00317</t>
  </si>
  <si>
    <t>CAS-11287744-W8LH14</t>
  </si>
  <si>
    <t>CAS-11283686-71ZQ4S</t>
  </si>
  <si>
    <t>ÖDEMİŞTM/KAYMAKÇI-1/KAYMAKÇI/EMİRLİOVA//////KAYMAKÇI İM / 35-15-A00004</t>
  </si>
  <si>
    <t>CAS-11273008-5VF4BS</t>
  </si>
  <si>
    <t>ÖDEMİŞTM/YOLÜSTÜ/YOLÜSTÜ/GERÇEKLİ/İBRAHİMKUYU/////YOLÜSTÜ İM / 35-15-A00002</t>
  </si>
  <si>
    <t>CAS-11267401-6YG73F</t>
  </si>
  <si>
    <t>SALİHLİTM/SALİHLİ-1/SALİHLİ DM1/1/YENİKÖY/ÇAMURHAMAMI/////ÇAMURHAMAMI KÖK / 45-78-L00230</t>
  </si>
  <si>
    <t>CAS-11259415-V8RCCN</t>
  </si>
  <si>
    <t>ÖDEMİŞTM/YOLÜSTÜ/YOLÜSTÜ/CEVİZALAN/BİRGİ/////BİRGİ DM / 35-15-L01013</t>
  </si>
  <si>
    <t>CAS-11256582-QZJG38</t>
  </si>
  <si>
    <t>ÖDEMİŞTM/ÖDEMİŞ-3/ÖDEMİŞ/TÜRBE//////ÖDEMİŞ TM-2 / 35-15-A00005</t>
  </si>
  <si>
    <t>CAS-11249642-LR7GCP</t>
  </si>
  <si>
    <t>ÖDEMİŞTM/ÖDEMİŞ-3/ÖDEMİŞ/BOZDAĞ/ELMABAĞ/TELEFRİK/TELEFRİK///BOZDAĞ TR-15 (KAYAK MERKEZİ) / 35-15-L00304</t>
  </si>
  <si>
    <t>CAS-11247032-ZBBCDN</t>
  </si>
  <si>
    <t>ÖDEMİŞTM/OVAKENT/OVAKENT/MENDERES/LOKMANKUYU/////LOKMANKUYU KÖK / 35-15-L00903</t>
  </si>
  <si>
    <t>CAS-11243669-4SRG1W</t>
  </si>
  <si>
    <t>ÖDEMİŞTM/SALİHLİTM/SALİHLİ-1/SALİHLİ DM1/1/YENİKÖY/ÇAMURHAMAMI/ÇAMURHAMAMI///ÇAMURHAMAMI KÖK / 45-78-L00230</t>
  </si>
  <si>
    <t>CAS-11241164-6F7ZS9</t>
  </si>
  <si>
    <t>CAS-11240964-6NQGQ2</t>
  </si>
  <si>
    <t>ÖDEMİŞTM/OVAKENT/OVAKENT/KIZILCAAVLU/BALABANLI/////BALABANLI DM / 35-15-M00280</t>
  </si>
  <si>
    <t>CAS-11233407-7VVZJC</t>
  </si>
  <si>
    <t>ÖDEMİŞTM/YOLÜSTÜ/YOLÜSTÜ/ERTUĞRUL/İBRAHİMKUYU///TR-1/FD-A/ÖDEMİŞ TM-2 / 35-15-A00005</t>
  </si>
  <si>
    <t>CAS-11219893-ZYDR7R</t>
  </si>
  <si>
    <t>CAS-11207605-37G4MD</t>
  </si>
  <si>
    <t>ÖDEMİŞTM/ÖDEMİŞ-2/ÖDEMİŞ/ÖDEMİŞ//////ÖDEMİŞ TM-2 / 35-15-A00005</t>
  </si>
  <si>
    <t>CAS-11200311-RC9N97</t>
  </si>
  <si>
    <t>CAS-11199580-7BMBX3</t>
  </si>
  <si>
    <t>ÖDEMİŞTM/KAYAKÖY/KAYAKÖY/YENİCEKÖY/DEMİRCİLİ/////ÖDEMİŞ TM-2 / 35-15-A00005</t>
  </si>
  <si>
    <t>CAS-11188611-YNP04L</t>
  </si>
  <si>
    <t>ÖDEMİŞTM/KAYMAKÇI-2/BEYDAĞ/YEŞİLKÖY////TR-1/FD-B/YEŞİLKÖY TR-1 / 35-15-L00187</t>
  </si>
  <si>
    <t>CAS-11187276-PMDYR3</t>
  </si>
  <si>
    <t>ÖDEMİŞTM/YOLÜSTÜ/YOLÜSTÜ/KAVAKKUYU/İBRAHİMKUYU/////ÖDEMİŞ TM-2 / 35-15-A00005</t>
  </si>
  <si>
    <t>CAS-11186997-RFDT06</t>
  </si>
  <si>
    <t>CAS-11170539-FKCHWD</t>
  </si>
  <si>
    <t>ÖDEMİŞTM/ÖDEMİŞ-2/ÖDEMİŞ/ŞEHİR 1//////ÖDEMİŞ İM / 35-15-A00001</t>
  </si>
  <si>
    <t>CAS-11167559-ZTK7PJ</t>
  </si>
  <si>
    <t>ÖDEMİŞTM/KAYAKÖY/KAYAKÖY/YENİKÖY/YALLIOĞLU/////YALLIOĞLU KÖK / 35-15-L00361</t>
  </si>
  <si>
    <t>CAS-11165562-PPSXQK</t>
  </si>
  <si>
    <t>ÖDEMİŞTM/KAYMAKÇI-2/KAYMAKÇI/EMİRLİOVA////0/0/KAYMAKÇI İM / 35-15-A00004</t>
  </si>
  <si>
    <t>CAS-11163593-XDDSQY</t>
  </si>
  <si>
    <t>ÖDEMİŞTM/OVAKENT/OVAKENT/LOKMANKUYU//////ÖDEMİŞ TM-2 / 35-15-A00005</t>
  </si>
  <si>
    <t>CAS-11163542-KVZRQK</t>
  </si>
  <si>
    <t>CAS-11156014-3CW2XK</t>
  </si>
  <si>
    <t>ÖDEMİŞTM/KAYAKÖY/KAYAKÖY/KAYAKÖY/DEMİRCİLİ/////ÖDEMİŞ TM-2 / 35-15-A00005</t>
  </si>
  <si>
    <t>CAS-11144995-VHQ2YP</t>
  </si>
  <si>
    <t>CAS-11127387-C8KHN4</t>
  </si>
  <si>
    <t>ÖDEMİŞTM/ÖDEMİŞ-2/BOZDAĞ/BOZDAĞ////TR-4/FD-A/SUBATAN TR-4 / 35-15-L00338</t>
  </si>
  <si>
    <t>CAS-11120819-9L9DGG</t>
  </si>
  <si>
    <t>CAS-11120268-FW3FZK</t>
  </si>
  <si>
    <t>CAS-11102589-VRXXVS</t>
  </si>
  <si>
    <t>CAS-11097079-MGXTD0</t>
  </si>
  <si>
    <t>ÖDEMİŞTM/KAYAKÖY/KAYAKÖY/YENİKÖY/DEMİRCİLİ/////DEMİRCİLİ DM / 35-15-L00895</t>
  </si>
  <si>
    <t>CAS-11094241-BCKQBY</t>
  </si>
  <si>
    <t>TİRETM/TİRE-1/GÖKÇENTİRE TM / 35-29-A00003</t>
  </si>
  <si>
    <t>CAS-11089390-GJFPJR</t>
  </si>
  <si>
    <t>ÖDEMİŞTM/KAYMAKÇI-2/KAYMAKÇI/KÖFÜNDERE//////ÖDEMİŞ TM-2 / 35-15-A00005</t>
  </si>
  <si>
    <t>CAS-11086771-D1KL0Y</t>
  </si>
  <si>
    <t>TİRETM/TİRE-1/GÖKÇEN/BALABANLI/KAZANLI/////TİRE TM / 35-29-A00003</t>
  </si>
  <si>
    <t>CAS-11086166-CPS60V</t>
  </si>
  <si>
    <t>ÖDEMİŞTM/ÖDEMİŞ-2/BOZDAĞ/ELMABAĞ/TELEFRİK///TR-1//TİRE TM / 35-29-A00003</t>
  </si>
  <si>
    <t>CAS-11085540-FH9QNK</t>
  </si>
  <si>
    <t>ÖDEMİŞTM/YOLÜSTÜ/YOLÜSTÜ/GERÇEKLİ/İBRAHİMKUYU/////ÖDEMİŞ TM-2 / 35-15-A00005</t>
  </si>
  <si>
    <t>CAS-11080837-S686V8</t>
  </si>
  <si>
    <t>ÖDEMİŞTM/ÖDEMİŞ-2/ÖDEMİŞ/ŞEHİR 1////TR-106/FD-C/TR-106 / 35-15-M00106</t>
  </si>
  <si>
    <t>CAS-11060193-5DNL7T</t>
  </si>
  <si>
    <t>CAS-11058427-SF51DT</t>
  </si>
  <si>
    <t>ÖDEMİŞTM/ÖDEMİŞ-2/BOZDAĞ/BOZDAĞ////TR-10//ÖDEMİŞ TM-2 / 35-15-A00005</t>
  </si>
  <si>
    <t>CAS-11053581-S45K9H</t>
  </si>
  <si>
    <t>ÖDEMİŞTM/YOLÜSTÜ/YOLÜSTÜ/9-10-11 FD/İBRAHİMKUYU/////İBRAHİMKUYU DM / 35-15-M00286</t>
  </si>
  <si>
    <t>CAS-11046638-W0ZZ8N</t>
  </si>
  <si>
    <t>CAS-11046446-3J65YM</t>
  </si>
  <si>
    <t>CAS-11038721-7Q63ZF</t>
  </si>
  <si>
    <t>ÖDEMİŞTM/KAYMAKÇI-2/KAYMAKÇI/KAYMAKÇI//////KAYMAKÇI İM / 35-15-A00004</t>
  </si>
  <si>
    <t>CAS-11035933-6R3XW0</t>
  </si>
  <si>
    <t>CAS-11033311-LR05L1</t>
  </si>
  <si>
    <t>CAS-11028292-PPBBV5</t>
  </si>
  <si>
    <t>CAS-11023340-6QN23W</t>
  </si>
  <si>
    <t>ÖDEMİŞTM/ÖDEMİŞ-2/BOZDAĞ/BOZDAĞ////TR-8/FD-A/ÖDEMİŞ TM-2 / 35-15-A00005</t>
  </si>
  <si>
    <t>CAS-11021920-1K4Q8V</t>
  </si>
  <si>
    <t>CAS-11013033-77BCJ1</t>
  </si>
  <si>
    <t>CAS-11012523-KQ9RTL</t>
  </si>
  <si>
    <t>CAS-11295353-BTRGLW</t>
  </si>
  <si>
    <t>SOMATM/DM 2 FİDER-2///DM-2/KÖYLER 34.5/KÖYLER 34.5/DENİŞ MH TR-1//DENİŞ TR-1 / 45-82-M00340</t>
  </si>
  <si>
    <t>CAS-11293597-LJW768</t>
  </si>
  <si>
    <t>SOMATM/DM 2 FİDER-1///DM-2/ÜÇ YOL KÖK ULARCA TRF ÇKŞ/ÜÇ YOL KÖK ULARCA TRF ÇKŞ/YALADALI MH TR-1//YAYLADALI TR-1 / 45-82-M00185</t>
  </si>
  <si>
    <t>CAS-11292690-2W8Z2Y</t>
  </si>
  <si>
    <t>SOMATM/SAVAŞTEPE///SOMA TM /SAVAŞTEPE 15.8 ÇKŞ/SAVAŞTEPE 15.8 ÇKŞ///SEVİŞLER TR-2 / 45-82-L00004</t>
  </si>
  <si>
    <t>CAS-11289167-47G5WP</t>
  </si>
  <si>
    <t>SOMATM/SOMA-2///DM-1/TR-7-2/TR-7-2/TR-7//SOMA TR-7 / 45-82-M00007</t>
  </si>
  <si>
    <t>CAS-11286580-P7VMT6</t>
  </si>
  <si>
    <t>SOMATM/SAVAŞTEPE///SOMA TM /SAVAŞTEPE 15.8 ÇKŞ/SAVAŞTEPE 15.8 ÇKŞ/KUM MH TR-1//KUMKÖY TR-1 / 45-82-L00006</t>
  </si>
  <si>
    <t>CAS-11286506-869P5V</t>
  </si>
  <si>
    <t>SOMATM/DM 2 FİDER-1///DM-2/AVDAN KÖK CENKYERİ TRF ÇKŞ/AVDAN KÖK CENKYERİ TRF ÇKŞ///CENKYERİ TR-2 / 45-82-M00257</t>
  </si>
  <si>
    <t>CAS-11286160-LCXRSC</t>
  </si>
  <si>
    <t>AKHİSARTM/SOMA///BAKIR/İLYASLAR/İLYASLAR///BAKIR TR-1 / 45-76-M00052</t>
  </si>
  <si>
    <t>CAS-11285354-RSFCBZ</t>
  </si>
  <si>
    <t>SOMATM/SOMA-2///DM-1/TR-7-2/TR-7-2///SOMA TR-7 / 45-82-M00007</t>
  </si>
  <si>
    <t>CAS-11284680-GBMJPG</t>
  </si>
  <si>
    <t>SOMATM/SAVAŞTEPE///SOMA TM /SAVAŞTEPE 15.8 ÇKŞ/SAVAŞTEPE 15.8 ÇKŞ///HATUNKÖY TR-1 / 45-82-L00001</t>
  </si>
  <si>
    <t>CAS-11284185-MNYJJ7</t>
  </si>
  <si>
    <t>SOMATM/DM 2 FİDER-1///DM-2/AVDAN KÖK CENKYERİ TRF ÇKŞ/AVDAN KÖK CENKYERİ TRF ÇKŞ///CENKYERİ TR-7 / 45-82-M00255</t>
  </si>
  <si>
    <t>CAS-11284127-FB4FL4</t>
  </si>
  <si>
    <t>SOMATM/SOMA-2///DM-1/TR-1/TR-1///SOMA TR-4 / 45-82-M00004</t>
  </si>
  <si>
    <t>CAS-11284092-JDSGMJ</t>
  </si>
  <si>
    <t>SOMATM/DM 2 FİDER-1///DM-2/KADIDEĞİRMENİ KÖK AVDAN TRF ÇKŞ/KADIDEĞİRMENİ KÖK AVDAN TRF ÇKŞ/KOZANLI TR-1//KOZANLI TR-1 / 45-82-M00214</t>
  </si>
  <si>
    <t>CAS-11283891-YQD6DY</t>
  </si>
  <si>
    <t>SOMATM/AKHİSAR/GELENBE /SAKARLI/SAKARLI/HACET/HACET/HACET TR 1//HACET TR-1 / 45-76-M00153</t>
  </si>
  <si>
    <t>CAS-11283795-1PHNQK</t>
  </si>
  <si>
    <t>SOMATM/AKHİSAR/GELENBE /SAKARLI/SAKARLI/KOCAİSKAN /KOCAİSKAN /GÖKÇUKUR//GÖKÇUKUR TR-1 / 45-76-M00163</t>
  </si>
  <si>
    <t>CAS-11280967-RGBD09</t>
  </si>
  <si>
    <t>SOMATM/AKHİSAR///KIRKAĞAÇ/ŞEHİR 2/ŞEHİR 2/TR 7//KIRKAĞAÇ TR-7 / 45-76-M00007</t>
  </si>
  <si>
    <t>CAS-11279703-XKMR7T</t>
  </si>
  <si>
    <t>SOMATM/AKHİSAR///KIRKAĞAÇ/ŞEHİR 2/ŞEHİR 2/TR 7 / TR 8//KIRKAĞAÇ TR-7 / 45-76-M00007</t>
  </si>
  <si>
    <t>CAS-11278532-B2056S</t>
  </si>
  <si>
    <t>SOMATM/AKHİSAR///KIRKAĞAÇ/ŞEHİR 2/ŞEHİR 2///KIRKAĞAÇ DM / 45-76-M00043</t>
  </si>
  <si>
    <t>CAS-11277656-0M5TFX</t>
  </si>
  <si>
    <t>SOMATM/AKHİSAR///KIRKAĞAÇ/ŞEHİR 2/ŞEHİR 2/TR 5 TEN TR 20 ÇIKIŞI//KIRKAĞAÇ TR-20 / 45-76-M00020</t>
  </si>
  <si>
    <t>CAS-11273261-YVHS2C</t>
  </si>
  <si>
    <t>SOMATM/DENİŞ-1///SOMA TM/DENİŞ-1 ÇKŞ/DENİŞ-1 ÇKŞ///SOMA TR-44/4 / 45-82-M00078</t>
  </si>
  <si>
    <t>CAS-11272892-WR7L0L</t>
  </si>
  <si>
    <t>SOMATM/DM 2 FİDER-2///DM-2/KÖYLER 34.5/KÖYLER 34.5///KAYRAKALTI TR-1 / 45-82-M00353</t>
  </si>
  <si>
    <t>CAS-11272852-XY9PHS</t>
  </si>
  <si>
    <t>SOMATM/SOMA-2///DM-1/TR-7/TR-7/TR-7/2/FDA/SOMA TR-1 / 45-82-M00001</t>
  </si>
  <si>
    <t>CAS-11268369-XDSMQQ</t>
  </si>
  <si>
    <t>CAS-11259285-JM96H1</t>
  </si>
  <si>
    <t>CAS-11247615-3SF2P9</t>
  </si>
  <si>
    <t>SOMATM/KIRKAĞAÇ///SOMA TM/KIRKAĞAÇ 15.8/KIRKAĞAÇ 15.8/ÇAVDIR TR-1//ÇAVDAR TR-1 / 45-82-L00057</t>
  </si>
  <si>
    <t>CAS-11241422-15BKYL</t>
  </si>
  <si>
    <t>SOMATM/DM 2 FİDER-1///DM-2/AVDAN KÖK/AVDAN KÖK/AVDAN TR-1//AVDAN TR-1 / 45-82-M00230</t>
  </si>
  <si>
    <t>CAS-11241338-9T44PY</t>
  </si>
  <si>
    <t>CAS-11241248-MVB54D</t>
  </si>
  <si>
    <t>SOMATM/KIRKAĞAÇ///ÖVEÇLİ/MUSAHOCA/MUSAHOCA///MUSAHOCA TR-1 / 45-76-L00118</t>
  </si>
  <si>
    <t>CAS-11235952-QD931G</t>
  </si>
  <si>
    <t>SOMATM/KIRKAĞAÇ///SOMA TM/KIRKAĞAÇ 15.8/KIRKAĞAÇ 15.8///BAYAT TR-1 / 45-82-L00059</t>
  </si>
  <si>
    <t>CAS-11231557-HYRGM1</t>
  </si>
  <si>
    <t>SOMATM/DM 2 FİDER-1///DM-2/BERGAMA 34.5/BERGAMA 34.5///CENKYERİ KÖK / 45-82-M00131</t>
  </si>
  <si>
    <t>CAS-11230405-DHQH9H</t>
  </si>
  <si>
    <t>SOMATM/DM 2 FİDER-1///DM-2/AVDAN KÖK CENKYERİ TRF ÇKŞ/AVDAN KÖK CENKYERİ TRF ÇKŞ///SOMA TR-1 / 45-82-M00001</t>
  </si>
  <si>
    <t>CAS-11230109-28VVP5</t>
  </si>
  <si>
    <t>SOMATM/DM 2 FİDER-1///DM-2/AVDAN KÖK AVDAN TRF ÇKŞ/AVDAN KÖK AVDAN TRF ÇKŞ///AVDAN TR-1 / 45-82-M00230</t>
  </si>
  <si>
    <t>CAS-11229263-X1ZTN1</t>
  </si>
  <si>
    <t>SOMATM/AKHİSAR/GELENBE /SAKARLI/SAKARLI/KOCAİSKAN /KOCAİSKAN /DEMİRTAŞ TR 1//DEMİRTAŞ TR-1 / 45-76-M00165</t>
  </si>
  <si>
    <t>CAS-11226743-PP7CBG</t>
  </si>
  <si>
    <t>SOMATM/SOMA-2///DM-1/TR-7-2/TR-7-2///SOMA TR-3/2 / 45-82-M00083</t>
  </si>
  <si>
    <t>CAS-11226707-6PKVYW</t>
  </si>
  <si>
    <t>SOMATM/DM 2 FİDER-1///DM-2/AVDAN KÖK CENKYERİ TRF ÇKŞ/AVDAN KÖK CENKYERİ TRF ÇKŞ///CENKYERİ KÖK / 45-82-M00131</t>
  </si>
  <si>
    <t>CAS-11222714-KTRY5V</t>
  </si>
  <si>
    <t>SOMATM/SOMA-2///DM-1/TR-1/TR-1///SOMA DM-1 / 45-82-M00050</t>
  </si>
  <si>
    <t>CAS-11202674-BQRFMK</t>
  </si>
  <si>
    <t>SOMATM/DM 2 FİDER-2///DM-2/SAVAŞTEPE 34.5/SAVAŞTEPE 34.5///SOMA KÖYLER DM-2 / 45-82-M00125</t>
  </si>
  <si>
    <t>CAS-11188791-5KJXP6</t>
  </si>
  <si>
    <t>SOMATM/DENİŞ-1///SOMA TM/DENİŞ-1 ÇKŞ/DENİŞ-1 ÇKŞ///SOMA A SANTRALİ TM / 45-82-A00001</t>
  </si>
  <si>
    <t>CAS-11186730-XXC2T4</t>
  </si>
  <si>
    <t>SOMATM/DM 2 FİDER-1///DM-2/ÜÇ YOL KÖK  GÜNEŞ ENERJİ SANTRAL ÇKŞ/ÜÇ YOL KÖK  GÜNEŞ ENERJİ SANTRAL ÇKŞ///KARAÇAM GES ÖZEL DM / 45-82-M00432Ö</t>
  </si>
  <si>
    <t>CAS-11173414-9F7ZQ8</t>
  </si>
  <si>
    <t>SOMATM/DM 2 FİDER-1///DM-2/ÜÇ YOL KÖK ULARCA TRF ÇKŞ/ÜÇ YOL KÖK ULARCA TRF ÇKŞ/ULARCA TR-1//ULARCA TR-1 / 45-82-M00174</t>
  </si>
  <si>
    <t>CAS-11163736-YLYCGH</t>
  </si>
  <si>
    <t>SOMATM/DM 2 FİDER-1///DM-2/ÜÇ YOL KÖK ULARCA TRF ÇKŞ/ÜÇ YOL KÖK ULARCA TRF ÇKŞ/KİRAZ MH TR-1//KİRAZ TR-1 / 45-82-M00187</t>
  </si>
  <si>
    <t>CAS-11158673-C6KFBM</t>
  </si>
  <si>
    <t>SOMATM/AKHİSAR/GELENBE /ÇALTICAK/BOSTANCI/BOSTANCI/BOSTANCI///ALİFAKI TR-1 / 45-76-L00024</t>
  </si>
  <si>
    <t>CAS-11158158-4Z691C</t>
  </si>
  <si>
    <t>SOMATM/DM 2 FİDER-1///DM-2/DUALAR KABİN/DUALAR KABİN///DUALAR TR-1 / 45-82-M00163</t>
  </si>
  <si>
    <t>CAS-11156623-05DXYL</t>
  </si>
  <si>
    <t>SOMATM/DM 2 FİDER-1///DM-2/BERGAMA 34.5/BERGAMA 34.5///AVDAN TR-1 / 45-82-M00230</t>
  </si>
  <si>
    <t>CAS-11156369-9TDYZQ</t>
  </si>
  <si>
    <t>SOMATM/AKHİSAR/GELENBE /ÇALTICAK/BOSTANCI/KARAKURT TST/KARAKURT TST///BOSTANCI TR-1 / 45-76-L00025</t>
  </si>
  <si>
    <t>CAS-11154389-9TMR4Y</t>
  </si>
  <si>
    <t>SOMATM/SAVAŞTEPE///SOMA TM /SAVAŞTEPE 15.8 ÇKŞ/SAVAŞTEPE 15.8 ÇKŞ///BEYCE TR-1 / 45-82-L00002</t>
  </si>
  <si>
    <t>CAS-11154388-VJW3XD</t>
  </si>
  <si>
    <t>SOMATM/AKHİSAR/GELENBE /GEBELER//YAĞMURLU TST/YAĞMURLU TST///YAĞMURLU TARIMSAL SULAMA TR-1 / 45-76-L00156</t>
  </si>
  <si>
    <t>CAS-11153191-10C97B</t>
  </si>
  <si>
    <t>SOMATM/SOMA-1///DM-1/TR-41/TR-41/TR-40 DAN TR-40/1 TRF ÇKŞ//SOMA TR-40 / 45-82-M00040</t>
  </si>
  <si>
    <t>CAS-11148952-Y882H7</t>
  </si>
  <si>
    <t>SOMATM/DENİŞ-1///SOMA TM/KOLİN MOD 5/KOLİN MOD 5///KAYRAKALTI TR-1 / 45-82-M00353</t>
  </si>
  <si>
    <t>CAS-11148284-BF2NLT</t>
  </si>
  <si>
    <t>SOMATM/AKHİSAR/GELENBE /ÇALTICAK/BOSTANCI/KARAKURT TST/KARAKURT TST///KARAKURT TR-1 / 45-76-M00091</t>
  </si>
  <si>
    <t>CAS-11146798-RM504B</t>
  </si>
  <si>
    <t>CAS-11146066-S9TNW5</t>
  </si>
  <si>
    <t>SOMATM/AKHİSAR/GELENBE /ÇALTICAK/BOSTANCI/KARAKURT TST/KARAKURT TST///KARAKURT TARIMSAL SULAMA TR-1 / 45-76-L00036</t>
  </si>
  <si>
    <t>CAS-11146046-SNP7YN</t>
  </si>
  <si>
    <t>SOMATM/SAVAŞTEPE///SOMA TM /SAVAŞTEPE 15.8 ÇKŞ/SAVAŞTEPE 15.8 ÇKŞ/BEYCE MH//BEYCE TR-1 / 45-82-L00002</t>
  </si>
  <si>
    <t>CAS-11144994-BNJHD3</t>
  </si>
  <si>
    <t>SOMATM/SAVAŞTEPE///SOMA TM /SAVAŞTEPE 15.8 ÇKŞ/SAVAŞTEPE 15.8 ÇKŞ///İBRAHİM ŞAHİN VE ARK. TR / 45-82-L00020</t>
  </si>
  <si>
    <t>CAS-11142647-CWGLQP</t>
  </si>
  <si>
    <t>CAS-11141607-N0QNC9</t>
  </si>
  <si>
    <t>SOMATM/DM 2 FİDER-1///DM-2/AVDAN TARIMSAL SULAMA ÇKŞ/AVDAN TARIMSAL SULAMA ÇKŞ///AVDAN TARIMSAL SULAMA TR-1 / 45-82-M00223</t>
  </si>
  <si>
    <t>CAS-11136676-K98WW8</t>
  </si>
  <si>
    <t>SOMATM/SOMA-1///DM-1/TR-17/TR-17/TR-23'DEN TR-24 TARAFI//SOMA TR-23 / 45-82-M00023</t>
  </si>
  <si>
    <t>CAS-11133553-7G9B89</t>
  </si>
  <si>
    <t>SOMATM/AKHİSAR/GELENBE /ÇALTICAK/BOSTANCI/KARAKURT TST/KARAKURT TST///KARAKURT KÖK / 45-76-M00049</t>
  </si>
  <si>
    <t>CAS-11132548-YWNFTB</t>
  </si>
  <si>
    <t>SOMATM/DM 2 FİDER-2///DM-2/SAVAŞTEPE 34.5/SAVAŞTEPE 34.5///SOMA DM-1 / 45-82-M00050</t>
  </si>
  <si>
    <t>CAS-11132070-M9DWLP</t>
  </si>
  <si>
    <t>SOMATM/SOMA-1///DM-1/TR-17/TR-17/TR-17/3//SOMA TR-17/2 / 45-82-M00110</t>
  </si>
  <si>
    <t>CAS-11124781-MGLTN8</t>
  </si>
  <si>
    <t>CAS-11122861-903TJ2</t>
  </si>
  <si>
    <t>SOMATM/DENİŞ-1///SOMA TM/DENİŞ-1 ÇKŞ/DENİŞ-1 ÇKŞ///SOMA TR-44 / 45-82-M00044</t>
  </si>
  <si>
    <t>CAS-11121804-FVYHLW</t>
  </si>
  <si>
    <t>SOMATM/AKHİSAR/GELENBE /SAKARLI//////KOCAİSKAN TR-1 / 45-76-M00179</t>
  </si>
  <si>
    <t>CAS-11121653-H93L47</t>
  </si>
  <si>
    <t>SOMATM/AKHİSAR///KIRKAĞAÇ /GELENBE/GELENBE///YAĞMURLU TR-1 / 45-76-L00169</t>
  </si>
  <si>
    <t>CAS-11121508-NXTGXL</t>
  </si>
  <si>
    <t>SOMATM/AKHİSAR///KIRKAĞAÇ /GELENBE/GELENBE///GELENBE TR-1 / 45-76-L00060</t>
  </si>
  <si>
    <t>CAS-11120749-LWXJZD</t>
  </si>
  <si>
    <t>SOMATM/SOMA-1///SOMA TM'DEN SOMA-1 ÇKŞ////FDA/SOMA DM-1 / 45-82-M00050</t>
  </si>
  <si>
    <t>CAS-11120407-360NKY</t>
  </si>
  <si>
    <t>SOMATM/SOMA-1///DM-1/TR-41/TR-41///SOMA MERKEZ DM-2 / 45-82-M00070</t>
  </si>
  <si>
    <t>CAS-11110617-2RCD5D</t>
  </si>
  <si>
    <t>SOMATM/AKHİSAR///KIRKAĞAÇ/ŞEHİR 2/ŞEHİR 2/TR 21//KIRKAĞAÇ TR-21 / 45-76-M00021</t>
  </si>
  <si>
    <t>CAS-11107993-1NVDL8</t>
  </si>
  <si>
    <t>AKHİSARTM/SOMA///BAKIR/İLYASLAR/İLYASLAR/KARAKURT TR 2//KARAKURT TR-2 / 45-76-M00090</t>
  </si>
  <si>
    <t>CAS-11106845-T7BDN1</t>
  </si>
  <si>
    <t>AKHİSARTM/SOMA///BAKIR/İLYASLAR/İLYASLAR/KARAKURT//KARAKURT TR-1 / 45-76-M00091</t>
  </si>
  <si>
    <t>CAS-11105842-7Y0TKJ</t>
  </si>
  <si>
    <t>CAS-11104220-3KH0TZ</t>
  </si>
  <si>
    <t>SOMATM/AKHİSAR///KIRKAĞAÇ/ŞEHİR 1/ŞEHİR 1///KIRKAĞAÇ TR-1/8 / 45-76-M00029</t>
  </si>
  <si>
    <t>CAS-11102796-N4M781</t>
  </si>
  <si>
    <t>SOMATM/SOMA-2///SOMA TM'DEN SOMA-2 ÇKŞ/////SOMA TR-4 / 45-82-M00004</t>
  </si>
  <si>
    <t>CAS-11101941-2N9VSH</t>
  </si>
  <si>
    <t>SOMATM/DENİŞ-1///SOMA TM/KOLİN MOD 5/KOLİN MOD 5///KOLİN TERMİK SANTRAL KÖK / 45-82-M00402Ö</t>
  </si>
  <si>
    <t>CAS-11101754-8VLDHF</t>
  </si>
  <si>
    <t>SOMATM/AKHİSAR/GELENBE /ÇALTICAK/BOSTANCI/KARAKURT TST/KARAKURT TST///AŞAĞIBOSTANCI TR-1 / 45-76-L00027</t>
  </si>
  <si>
    <t>CAS-11101374-2ZBDTM</t>
  </si>
  <si>
    <t>SOMATM/SOMA-2///DM-1/TR-1/TR-1/TR-10/2//SOMA TR-10/2 / 45-82-M00072</t>
  </si>
  <si>
    <t>CAS-11101238-Y6FCGS</t>
  </si>
  <si>
    <t>SOMATM/DM 2 FİDER-2///DM-2/KÖYLER 34.5/KÖYLER 34.5/TÜRKPİYALA MH TR-1//TÜRKPİYALE TR-1 / 45-82-M00354</t>
  </si>
  <si>
    <t>CAS-11100637-K084WD</t>
  </si>
  <si>
    <t>SOMATM/SOMA-2///DM-1/TR-7/TR-7///SOMA TR-7 / 45-82-M00007</t>
  </si>
  <si>
    <t>CAS-11099069-28X8RX</t>
  </si>
  <si>
    <t>CAS-11096623-CLWD25</t>
  </si>
  <si>
    <t>CAS-11091104-7KMQFL</t>
  </si>
  <si>
    <t>CAS-11087012-PGS8Z6</t>
  </si>
  <si>
    <t>SOMATM/AKHİSAR/GELENBE /GELENBE//////GELENBE TR-1 / 45-76-L00060</t>
  </si>
  <si>
    <t>CAS-11081215-PF2C05</t>
  </si>
  <si>
    <t>CAS-11078986-PPQ7WT</t>
  </si>
  <si>
    <t>SOMATM/DM 2 FİDER-1///DM-2/ÜÇ YOL KÖK ULARCA TRF ÇKŞ/ÜÇ YOL KÖK ULARCA TRF ÇKŞ/İNCEGEDİK MH TR-1//TÜRKALİ İNCEGEDİK MAH. TR-1 / 45-82-M00192</t>
  </si>
  <si>
    <t>CAS-11078591-MBRFWC</t>
  </si>
  <si>
    <t>SOMATM/AKHİSAR/GELENBE /SAKARLI/SAKARLI/KOCAİSKAN /KOCAİSKAN /HAMİDİYE TR 1 //HAMİDİYE TR-1 / 45-76-M00161</t>
  </si>
  <si>
    <t>CAS-11076701-VVKPTQ</t>
  </si>
  <si>
    <t>SOMATM/SOMA-1///DM-1/TR-7/TR-7/TR-5/FDD/SOMA TR-3/2 / 45-82-M00083</t>
  </si>
  <si>
    <t>CAS-11070757-NQZTWF</t>
  </si>
  <si>
    <t>SOMATM/AKHİSAR/GELENBE /SAKARLI/SAKARLI/GÖKÇUKUR GES ÇIKIŞ/GÖKÇUKUR GES ÇIKIŞ///GÖKÇUKUR GES-1 DM / 45-76-M00206</t>
  </si>
  <si>
    <t>CAS-11067964-X8KK8B</t>
  </si>
  <si>
    <t>CAS-11066185-9MXKMC</t>
  </si>
  <si>
    <t>SOMATM/IŞIKLAR-1///SOMA TM/EYNEZ KÖK/EYNEZ KÖK/EYNEZ TR-1//EYNEZ KÖK / 45-82-M00158</t>
  </si>
  <si>
    <t>CAS-11063955-N0PS38</t>
  </si>
  <si>
    <t>CAS-11063689-GQ8MYN</t>
  </si>
  <si>
    <t>SOMATM/SAVAŞTEPE///SOMA TM /SAVAŞTEPE 15.8 ÇKŞ/SAVAŞTEPE 15.8 ÇKŞ///SOMA DM-1 / 45-82-M00050</t>
  </si>
  <si>
    <t>CAS-11049274-H8TTNZ</t>
  </si>
  <si>
    <t>CAS-11046727-MLDFRQ</t>
  </si>
  <si>
    <t>CAS-11045897-P17ZF3</t>
  </si>
  <si>
    <t>CAS-11039821-JJ9ZHX</t>
  </si>
  <si>
    <t>SOMATM/IŞIKLAR-1///SOMA TM/8 NOLU KÖK/8 NOLU KÖK/DEREKÖY MH TR-1//DEREKÖY TR-1 / 45-82-M00286</t>
  </si>
  <si>
    <t>CAS-11039642-MZR74P</t>
  </si>
  <si>
    <t>SOMATM/SOMA-2///DM-1/TR-1/TR-1///SOMA TR-12/1 / 45-82-M00089</t>
  </si>
  <si>
    <t>CAS-11036475-43DQT2</t>
  </si>
  <si>
    <t>CAS-11033756-QNBQ6Z</t>
  </si>
  <si>
    <t>SOMATM/SOMA-1///DM-1/TR-41/TR-41///SOMA TR-40 / 45-82-M00040</t>
  </si>
  <si>
    <t>CAS-11027090-XDLYHK</t>
  </si>
  <si>
    <t>CAS-11024735-HHQRR1</t>
  </si>
  <si>
    <t>CAS-11024316-59SQCD</t>
  </si>
  <si>
    <t>SOMATM/SOMA-1///DM-1/TR-41/TR-41///SOMA TR-28 / 45-82-M00028</t>
  </si>
  <si>
    <t>CAS-11021935-XV4W1T</t>
  </si>
  <si>
    <t>SOMATM/SOMA-2///DM-1/TR-7/TR-7///SOMA TR-6 / 45-82-M00006</t>
  </si>
  <si>
    <t>CAS-11012486-246Y3D</t>
  </si>
  <si>
    <t>SOMATM/AKHİSAR/GELENBE /ÇALTICAK////ÇALTICAK TR1 //ÇALTICAK TR-1 / 45-76-L00012</t>
  </si>
  <si>
    <t>CAS-11012199-1QSDHQ</t>
  </si>
  <si>
    <t>CAS-11291494-49ZB23</t>
  </si>
  <si>
    <t>ASLANLARTM/SELÇUK/SELÇUK/ŞİRİNCE FİDERİ//ŞİRİNCE FİDERİ/ŞİRİNCE FİDERİ/TR1/TR1/ŞİRİNCE TR 1 / 35-13-L00075</t>
  </si>
  <si>
    <t>CAS-11290175-5LSB85</t>
  </si>
  <si>
    <t>ASLANLARTM/BELEVİ/BELEVİ/BELEVİ FİDERİ//BELEVİ FİDERİ/BELEVİ FİDERİ///BELEVİ İM / 35-13-A00002</t>
  </si>
  <si>
    <t>CAS-11281027-B4B1L6</t>
  </si>
  <si>
    <t>ASLANLARTM/SELÇUK/SELÇUK/TARIMSAL SLM FİDERİ//TARIMSAL SLM FİDERİ/TARIMSAL SLM FİDERİ/TR81 TR80/TR81 TR80/EROL YALMAN VE ARK. T-SULAMA GRB. / 35-13-L00098</t>
  </si>
  <si>
    <t>CAS-11275987-G01DFX</t>
  </si>
  <si>
    <t>ASLANLARTM/BELEVİ/SELÇUK/BELEVİ FİDERİ//BELEVİ FİDERİ/BELEVİ FİDERİ///BELEVİ İM / 35-13-A00002</t>
  </si>
  <si>
    <t>CAS-11256605-38WWBK</t>
  </si>
  <si>
    <t>CAS-11241175-ZJ40CK</t>
  </si>
  <si>
    <t>ASLANLARTM/SELÇUK/SELÇUK/OTELLER FİDERİ/EFES PRENSES KÖK/OTELLER FİDERİ/OTELLER FİDERİ///EFES PRENSES KÖK / 35-13-M00007</t>
  </si>
  <si>
    <t>CAS-11186084-2NWGHC</t>
  </si>
  <si>
    <t>ASLANLARTM/SELÇUK/SELÇUK/ŞEHİR 2 FİDERİ//ŞEHİR 2 FİDERİ/ŞEHİR 2 FİDERİ///SELÇUK İM / 35-13-A00001</t>
  </si>
  <si>
    <t>CAS-11163777-T8MR87</t>
  </si>
  <si>
    <t>ASLANLARTM/SELÇUK/SELÇUK/TARIMSAL SLM FİDERİ//TARIMSAL SLM FİDERİ/TARIMSAL SLM FİDERİ/TR96/TR96/AHMET SERTOĞLU VE ARK. T-SULAMA GRB. / 35-13-L00113</t>
  </si>
  <si>
    <t>CAS-11144605-7ZGKV6</t>
  </si>
  <si>
    <t>ASLANLARTM/SELÇUK/SELÇUK/OTELLER FİDERİ//OTELLER FİDERİ/OTELLER FİDERİ///EFES PRENSES KÖK / 35-13-M00007</t>
  </si>
  <si>
    <t>CAS-11102036-H9RHM4</t>
  </si>
  <si>
    <t>ASLANLARTM/SELÇUK/SELÇUK/ŞİRİNCE FİDERİ//ŞİRİNCE FİDERİ/ŞİRİNCE FİDERİ/TR1/TR1/SELÇUK İM / 35-13-A00001</t>
  </si>
  <si>
    <t>CAS-11085211-F259QN</t>
  </si>
  <si>
    <t>ASLANLARTM/SELÇUK/SELÇUK/ZEYTİNKÖY FİDERİ//ZEYTİNKÖY FİDERİ/ZEYTİNKÖY FİDERİ///SELÇUK İM / 35-13-A00001</t>
  </si>
  <si>
    <t>CAS-11073208-49189T</t>
  </si>
  <si>
    <t>ASLANLARTM/SELÇUK/SELÇUK/KÖYLER FİDERİ//KÖYLER FİDERİ/KÖYLER FİDERİ///SELÇUK İM / 35-13-A00001</t>
  </si>
  <si>
    <t>CAS-11072604-P4HF65</t>
  </si>
  <si>
    <t>ASLANLARTM/SELÇUK/SELÇUK/TARIMSAL SLM FİDERİ//TARIMSAL SLM FİDERİ/TARIMSAL SLM FİDERİ/TR80 TR81/TR80 TR81/EROL YALMAN VE ARK. T-SULAMA GRB. / 35-13-L00098</t>
  </si>
  <si>
    <t>CAS-11045913-C936TG</t>
  </si>
  <si>
    <t>ASLANLARTM/SELÇUK/SELÇUK/PAMUCAK FİDERİ/PAMUCAK KÖK/PAMUCAK FİDERİ/PAMUCAK FİDERİ///DM-4/TR-3 (TR-37) / 35-13-L00037</t>
  </si>
  <si>
    <t>CAS-11041013-0M1HCD</t>
  </si>
  <si>
    <t>ASLANLARTM/SELÇUK/SELÇUK/ŞEHİR 2 FİDERİ/TR29/ŞEHİR 2 FİDERİ/ŞEHİR 2 FİDERİ/TR34/TR34/TR-34 / 35-13-L00034</t>
  </si>
  <si>
    <t>CAS-11039978-K0D01J</t>
  </si>
  <si>
    <t>CAS-11039323-L96S5P</t>
  </si>
  <si>
    <t>CAS-11296429-GZ8TZ1</t>
  </si>
  <si>
    <t>ASLANLARTM/TAMSA///torner kök/cvk çıkışı/cvk çıkışı///TORMER KÖK / 35-26-M01158</t>
  </si>
  <si>
    <t>CAS-11293392-1YMHBR</t>
  </si>
  <si>
    <t>ASLANLARTM/SUBAŞI///subaşı kök/kadir subaşı grb./kadir subaşı grb.///KADİR SUBAŞI SLM TR / 35-26-L00350</t>
  </si>
  <si>
    <t>CAS-11293338-QMC3MF</t>
  </si>
  <si>
    <t>ASLANLARTM/KÖYLER-III///atalan kök/göllüce hat başı/göllüce hat başı///GÖLLÜCE TR-1 / 35-26-L00285</t>
  </si>
  <si>
    <t>CAS-11289848-F70H9H</t>
  </si>
  <si>
    <t>ASLANLARTM/KUTLUTAŞ///doğanay kök/tor mermer çıkışı/tor mermer çıkışı///TORMER-1 ÖZEL TR / 35-26-M01248Ö</t>
  </si>
  <si>
    <t>CAS-11288800-GH1QKY</t>
  </si>
  <si>
    <t>ASLANLARTM/SUBAŞI///subaşı kök///ali tuncel grb.//ALİ TUNCEL SLM TR / 35-26-L00351</t>
  </si>
  <si>
    <t>CAS-11288629-XQ7JLQ</t>
  </si>
  <si>
    <t>ASLANLARTM/DAĞKIZILCA-1///çapak kök/dereköy çıkışı/dereköy çıkışı///DEREKÖY KÖK / 45-72-L00458</t>
  </si>
  <si>
    <t>CAS-11287662-CQBS2H</t>
  </si>
  <si>
    <t>ASLANLARTM/DAĞKIZILCA-1///çapak kök/dereköy çıkışı/dereköy çıkışı///DEREKÖY KÖK / 45-77-L00290</t>
  </si>
  <si>
    <t>CAS-11287639-23J71Z</t>
  </si>
  <si>
    <t>ASLANLARTM/DAĞKIZILCA-1///çapak kök/dağkızulca-1 çıkışı/dağkızulca-1 çıkışı///ÇAPAKLI KÖK / 45-78-M01161</t>
  </si>
  <si>
    <t>CAS-11286571-N2RHYW</t>
  </si>
  <si>
    <t>ASLANLARTM/SANAYİ-1///tr-114/ege can et çıkışı/ege can et çıkışı///CANET ÖZEL / 35-26-M01184Ö</t>
  </si>
  <si>
    <t>CAS-11286481-B9FSN9</t>
  </si>
  <si>
    <t>ASLANLARTM/KÖYLER-III///subaşı kök/naime çıkışı/naime çıkışı///SUBAŞI İM / 35-26-A00002</t>
  </si>
  <si>
    <t>CAS-11250665-GC0HKX</t>
  </si>
  <si>
    <t>PANCARTM/PANCAR-5//pancar osb dm-1/pancar osb kök/////PANCAR OSB DM-1 / 35-26-M00869</t>
  </si>
  <si>
    <t>CAS-11242452-SW1PZG</t>
  </si>
  <si>
    <t>ASLANLARTM/BALIKDAĞI////taşkesik hat başı/taşkesik hat başı///ARSLANLAR TM / 35-26-A00004</t>
  </si>
  <si>
    <t>CAS-11240183-N6BTZ9</t>
  </si>
  <si>
    <t>ASLANLARTM/PANCAR///özege kök/zümrüt çıkışı/zümrüt çıkışı///ÖZEGE KÖK / 35-26-M00203</t>
  </si>
  <si>
    <t>CAS-11235898-Y8NJFN</t>
  </si>
  <si>
    <t>ASLANLARTM/DAĞKIZILCA-2///opel kök/opel çıkışı/opel çıkışı///OPEL ÖZEL KÖK / 35-26-M00184Ö</t>
  </si>
  <si>
    <t>CAS-11233544-QBPDGB</t>
  </si>
  <si>
    <t>PANCARTM/İTOB-1///pancar osb kök/pehlivanoğlu çıkışı/pehlivanoğlu çıkışı///PEHLİVANOĞLU İNŞ. ÖZEL TR / 35-26-M00372Ö</t>
  </si>
  <si>
    <t>CAS-11231185-5986V5</t>
  </si>
  <si>
    <t>ASLANLARTM/KÖYLER-IIşehitler tr-1/ŞEHİTLER TR-1 / 35-26-L00161</t>
  </si>
  <si>
    <t>CAS-11218240-WQ9Y1L</t>
  </si>
  <si>
    <t>ASLANLARTM/SANAYİ-1///dm-5/tr-8/dm-5/tr-9/////TORBALI İM / 35-26-A00001</t>
  </si>
  <si>
    <t>CAS-11215826-W03Z2S</t>
  </si>
  <si>
    <t>ASLANLARTM/DAĞKIZILCA-1///karakuyu kök////korucuk hat başı/KORUCUK-2 / 35-26-M00462</t>
  </si>
  <si>
    <t>CAS-11210887-5P343X</t>
  </si>
  <si>
    <t>ASLANLARTM/TORBALI///TR-5/TR-6-TR-7 ÇIKIŞI/TR-6-TR-7 ÇIKIŞI///TR-5 / 35-26-M00005</t>
  </si>
  <si>
    <t>CAS-11208293-YQMW45</t>
  </si>
  <si>
    <t>ASLANLARTM/PANCAR///ÖZEGE KÖK/ZÜMRÜT ÇIKIŞI/ZÜMRÜT ÇIKIŞI///ÖZEGE KÖK / 35-26-M00203</t>
  </si>
  <si>
    <t>CAS-11205458-LRBN2K</t>
  </si>
  <si>
    <t>ASLANLARTM/DAĞKIZILCA-2///KARAKUYU KÖK/KORUCUK KÖYLER/KORUCUK KÖYLER///KORUCUK-1 / 35-26-M00461</t>
  </si>
  <si>
    <t>CAS-11205218-FV3Z95</t>
  </si>
  <si>
    <t>ASLANLARTM/DAĞKIZILCA-2///KARAKUYU KÖK/KORUCUK KÖYLER/KORUCUK KÖYLER///KARAKUYU KÖK / 35-22-M00091</t>
  </si>
  <si>
    <t>CAS-11204821-423G4D</t>
  </si>
  <si>
    <t>ASLANLARTM/YAZIBAŞI-1///YAZIBAŞI DM-5/YAZIBAŞI DM-4 ÇIKIŞI/YAZIBAŞI DM-4 ÇIKIŞI///YAZIBAŞI DM-4 / 35-26-M00633</t>
  </si>
  <si>
    <t>CAS-11197476-CNB3GH</t>
  </si>
  <si>
    <t>PANCARTM/PANCAR////PEHLİVANOĞLU ÇIKIŞI/PEHLİVANOĞLU ÇIKIŞI/İZSU HATBAŞI//İZSU AKMESCİT İÇME SUYU ÖZEL / 35-29-L00221Ö</t>
  </si>
  <si>
    <t>CAS-11186810-QHNKRB</t>
  </si>
  <si>
    <t>ASLANLARTM/YAZIBAŞI-1// /NAMET KÖK/İDOL ÇIKIŞI/İDOL ÇIKIŞI///IDOL ŞARAPÇILIK ÖZEL / 35-26-L00098Ö</t>
  </si>
  <si>
    <t>CAS-11186572-9414Z3</t>
  </si>
  <si>
    <t>ASLANLARTM/SANAYİ-1//////TR-19/TÜMÜ/TR-16 / 35-13-L00016</t>
  </si>
  <si>
    <t>CAS-11185537-CKW9BQ</t>
  </si>
  <si>
    <t>PANCARTM/PANCAR-4///AYRANCILAR DM-3/DM-3/22 ÇIKIŞI/DM-3/22 ÇIKIŞI///AYRANCILAR DM-3 / 35-26-M00795</t>
  </si>
  <si>
    <t>CAS-11183338-7Q9YLB</t>
  </si>
  <si>
    <t>PANCARTM/PANCAR-4// /DM-5/41/ÇANKAYA ÇIKIŞI/ÇANKAYA ÇIKIŞI///ÇANKAYA KÖK / 35-26-M00587</t>
  </si>
  <si>
    <t>CAS-11182310-QF6Y4R</t>
  </si>
  <si>
    <t>ASLANLARTM/YAZIBAŞI-1// /NAMET KÖK/İDOL ÇIKIŞI/İDOL ÇIKIŞI///NAMET KÖK / 35-26-M00556</t>
  </si>
  <si>
    <t>CAS-11182295-7F0KBX</t>
  </si>
  <si>
    <t>CAS-11174096-7ZCD6T</t>
  </si>
  <si>
    <t>CAS-11154684-GS7T2B</t>
  </si>
  <si>
    <t>ASLANLARTM/YAZIBAŞI-1///YAZIBAŞI DM-5/YAZIBAŞI DM-4 ÇIKIŞI/YAZIBAŞI DM-4 ÇIKIŞI///YAZIBAŞI DM-5 / 35-26-M00550</t>
  </si>
  <si>
    <t>CAS-11152986-XYHCHH</t>
  </si>
  <si>
    <t>ASLANLARTM/KÖYLER-3/SUBAŞI İM///NAİME TULUM ÇIKIŞI/NAİME TULUM ÇIKIŞI/KADİR SUBAŞI SLM GRB//KADİR SUBAŞI SLM TR / 35-26-L00350</t>
  </si>
  <si>
    <t>CAS-11149577-FCQ5T9</t>
  </si>
  <si>
    <t>ASLANLARTM/SANAYİ-1///TR-37/TR-39 ÇIKIŞI/TR-39 ÇIKIŞI///TR-37 / 35-26-M00037</t>
  </si>
  <si>
    <t>CAS-11146285-6WKPH8</t>
  </si>
  <si>
    <t>CAS-11141603-J6PJ9T</t>
  </si>
  <si>
    <t>ASLANLARTM/ÖZBEY/ÖZBEY İM//ÖZBEY İM/ABALIOĞLU ÇIKIŞI/ABALIOĞLU ÇIKIŞI///ÖZBEY İM / 35-26-A00005</t>
  </si>
  <si>
    <t>CAS-11141575-Q8R0Q8</t>
  </si>
  <si>
    <t>ASLANLARTM/DAĞKIZILCA-2///KARAKUYU KÖK/KORUCUK KÖYLER/KORUCUK KÖYLER///KARAKUYU KÖK / 35-26-M00437</t>
  </si>
  <si>
    <t>CAS-11141534-Y35RZB</t>
  </si>
  <si>
    <t>PANCARTM/PANCAR-4///SELAMPEN KÖK/CENKCİ İMPO ÇIKIŞI/CENKCİ İMPO ÇIKIŞI///SELAMPEN KÖK / 35-26-M00926</t>
  </si>
  <si>
    <t>CAS-11141344-Y80M4C</t>
  </si>
  <si>
    <t>ASLANLARTM/SANAYİ-1///TR-57/TR-58 ÇIKIŞI/TR-58 ÇIKIŞI///TR-57 / 35-26-M00057</t>
  </si>
  <si>
    <t>CAS-11141259-6B4LTM</t>
  </si>
  <si>
    <t>ASLANLARTM/SANAYİ-2///TORBALI DM/TEZCANLAR ÇIKIŞI/TEZCANLAR ÇIKIŞI///TORBALI DM / 35-26-M00001</t>
  </si>
  <si>
    <t>CAS-11141171-CQ0T8K</t>
  </si>
  <si>
    <t>ASLANLARTM/SANAYİ-1///TR-37/TR-39 ÇIKIŞI/TR-39 ÇIKIŞI///TR-39 / 35-13-L00039</t>
  </si>
  <si>
    <t>CAS-11141084-JFC3ZK</t>
  </si>
  <si>
    <t>PANCARTM/PANCAR-4///DEMİRCİ KÖK/KARACAAĞAÇ ÇIKIŞI/KARACAAĞAÇ ÇIKIŞI///DEMİRCİ TR-1 / 35-26-M00780</t>
  </si>
  <si>
    <t>CAS-11140779-6Y5D9Q</t>
  </si>
  <si>
    <t>PANCARTM/PANCAR-4///AYRANCILAR DM-3/DM-3/22 ÇIKIŞI/DM-3/22 ÇIKIŞI///DM-3/22 (SULTANPARK) / 45-71-M00110</t>
  </si>
  <si>
    <t>CAS-11137440-BW0D0M</t>
  </si>
  <si>
    <t>ASLANLARTM/KÖYLER-3///ASLANLAR TM/KÖYLER-3 ÇIKIŞI/KÖYLER-3 ÇIKIŞI///SUBAŞI İM / 35-26-A00002</t>
  </si>
  <si>
    <t>CAS-11134207-54TR8D</t>
  </si>
  <si>
    <t>ASLANLARTM/KÖYLER-3///ASLANLAR TM/KÖYLER-3 ÇIKIŞI/KÖYLER-3 ÇIKIŞI///ARSLANLAR TM / 35-26-A00004</t>
  </si>
  <si>
    <t>CAS-11124397-7Y1H10</t>
  </si>
  <si>
    <t>ASLANLARTM/SUBAŞI/SUBAŞI İM//ASLANLAR TM/SUBAŞI ÇIKIŞI/SUBAŞI ÇIKIŞI///ARSLANLAR TM / 35-26-A00004</t>
  </si>
  <si>
    <t>CAS-11120881-MN770N</t>
  </si>
  <si>
    <t>CAS-11119120-P5TNP8</t>
  </si>
  <si>
    <t>ASLANLARTM/DAĞKIZILCA-1///VİŞNELİ KÖK/DEREKÖY-CUMALİ ÇIKIŞI/DEREKÖY-CUMALİ ÇIKIŞI///TORBALI DM / 35-26-M00001</t>
  </si>
  <si>
    <t>CAS-11115419-876GD1</t>
  </si>
  <si>
    <t>ASLANLARTM/TORBALI///TORBALI DM (TR-1)/TR-123 ÇIKIŞI/TR-123 ÇIKIŞI///TR-123 / 35-26-M00123</t>
  </si>
  <si>
    <t>CAS-11113850-FKY0KJ</t>
  </si>
  <si>
    <t>ASLANLARTM/DAĞKIZILCA-1///KARAKUYU KÖK/KORUCUK KÖYLER FİDERİ/KORUCUK KÖYLER FİDERİ///KARAKUYU KÖK / 35-26-M00437</t>
  </si>
  <si>
    <t>CAS-11109039-MVTBGJ</t>
  </si>
  <si>
    <t>ASLANLARTM/KÖYLER-III/SUBAŞI//SUBAŞI KÖK/NAİME TULUM ÇIKIŞI/NAİME TULUM ÇIKIŞI///SUBAŞI İM / 35-26-A00002</t>
  </si>
  <si>
    <t>CAS-11107821-TYDRVP</t>
  </si>
  <si>
    <t>ASLANLARTM/KÖYLER-III/SUBAŞI//SUBAŞI/NAİME ÇIKIŞI/NAİME ÇIKIŞI///SUBAŞI İM / 35-26-A00002</t>
  </si>
  <si>
    <t>CAS-11106778-BJGBP3</t>
  </si>
  <si>
    <t>ASLANLARTM/SANAYİ-2///TR-114/EGE CAN ET ÇIKIŞI/EGE CAN ET ÇIKIŞI///TR-114 / 35-26-M00114</t>
  </si>
  <si>
    <t>CAS-11106037-3S7RSV</t>
  </si>
  <si>
    <t>ASLANLARTM/TORBALI///TR-4/DM-15/TR-155 ÇIKIŞI/TR-155 ÇIKIŞI///TR-154 / 35-26-M00154</t>
  </si>
  <si>
    <t>CAS-11104855-WJDRM8</t>
  </si>
  <si>
    <t>ASLANLARTM/PANCAR///DOMİNOS KÖK/BEŞİKÇİOĞLU ÇIKIŞI/BEŞİKÇİOĞLU ÇIKIŞI///DOMİNOS KÖK / 35-26-M00208</t>
  </si>
  <si>
    <t>CAS-11104781-7K22J1</t>
  </si>
  <si>
    <t>ASLANLARTM/SUBAŞI/SUBAŞI//SUBAŞI KÖK/KIRBAŞ ÇIKIŞI/KIRBAŞ ÇIKIŞI///SUBAŞI İM / 35-26-A00002</t>
  </si>
  <si>
    <t>CAS-11104108-T7YXDR</t>
  </si>
  <si>
    <t>ASLANLARTM/SUBAŞI/SUBAŞI//SUBAŞI KÖK/NAİME ÇIKIŞI/NAİME ÇIKIŞI///SUBAŞI İM / 35-26-A00002</t>
  </si>
  <si>
    <t>CAS-11101850-M32F89</t>
  </si>
  <si>
    <t>PANCARTM/PANCAR-4///DM-3'DEN /DM-2/20 ÇIKIŞI/DM-2/20 ÇIKIŞI///AYRANCILAR DM-3 / 35-26-M00795</t>
  </si>
  <si>
    <t>CAS-11101714-Q1YV0L</t>
  </si>
  <si>
    <t>CAS-11101399-ZHL8FP</t>
  </si>
  <si>
    <t>CAS-11101224-M11KX8</t>
  </si>
  <si>
    <t>ASLANLARTM/SUBAŞI/SUBAŞI//SUBAŞI/NAİME ÇIKIŞI/NAİME ÇIKIŞI///SUBAŞI İM / 35-26-A00002</t>
  </si>
  <si>
    <t>CAS-11097575-MSQ0JH</t>
  </si>
  <si>
    <t>ASLANLARTM/TAMSA///TAT KÖK/GD-ARITMA ÇIKIŞI/GD-ARITMA ÇIKIŞI///TAT DM / 35-26-M00070</t>
  </si>
  <si>
    <t>CAS-11097439-G3FV0L</t>
  </si>
  <si>
    <t>ASLANLARTM/SANAYİ-1/ÖZBEY İM//ASLANLAR TM/SANAYİ-1  &amp; ÖZBEY ÇIKIŞI/SANAYİ-1  &amp; ÖZBEY ÇIKIŞI///TORBALI DM / 35-26-M00001</t>
  </si>
  <si>
    <t>CAS-11085773-7NBRFL</t>
  </si>
  <si>
    <t>ASLANLARTM/YAZIBAŞI-1///YAZIBAŞI DM-5/BATIBETON ÇIKIŞI/BATIBETON ÇIKIŞI///BATIBETON SANAYİ A.Ş.ÖZEL / 35-28-M00328Ö</t>
  </si>
  <si>
    <t>CAS-11081731-QY682M</t>
  </si>
  <si>
    <t>ASLANLARTM/KÖYLER-2///ASLANLAR TM/KÖYLER-2 ÇIKIŞI/KÖYLER-2 ÇIKIŞI///ARSLANLAR TM / 35-26-A00004</t>
  </si>
  <si>
    <t>CAS-11081429-T08LFD</t>
  </si>
  <si>
    <t>PANCARTM/ İTOB-1///PANCAR OSB KÖK/ORGANİZE-1 ÇIKIŞI/ORGANİZE-1 ÇIKIŞI///PANCAR OSB DM-1 / 35-26-M00869</t>
  </si>
  <si>
    <t>CAS-11063207-JZF7VS</t>
  </si>
  <si>
    <t>ASLANLARTM/TORBALI//////TR-105//TR-105 / 35-26-M00105</t>
  </si>
  <si>
    <t>CAS-11039895-273M5H</t>
  </si>
  <si>
    <t>ASLANLARTM/SANAYİ-2//////TR-118/TÜMÜ/TR-118 / 35-15-M00118</t>
  </si>
  <si>
    <t>CAS-11039753-1PBCX5</t>
  </si>
  <si>
    <t>ASLANLARTM/BEŞİKÇİOĞLU ///MERİNOS KÖK/BEŞİKÇİOĞLU ÇIKIŞI/BEŞİKÇİOĞLU ÇIKIŞI///MERİNOS KÖK / 35-26-M00392</t>
  </si>
  <si>
    <t>CAS-11039662-HGNKDK</t>
  </si>
  <si>
    <t>PANCARTM/PANCAR-4///NİLSAN KÖK/HASUN ÇIKIŞI/HASUN ÇIKIŞI///NİLSAN KÖK / 35-26-M00725</t>
  </si>
  <si>
    <t>CAS-11032776-3QJ1N7</t>
  </si>
  <si>
    <t>PANCARTM/PANCAR-5///KİPA KÖK/HK KÖK ÇIKIŞI/HK KÖK ÇIKIŞI///HK KÖK / 35-26-M00664</t>
  </si>
  <si>
    <t>CAS-11031795-NWSNF0</t>
  </si>
  <si>
    <t>ASLANLARTM/YAZIBAŞI-1///ÖZGÖRKEY KÖK/BEŞEVLER ÇIKIŞI/BEŞEVLER ÇIKIŞI///ÖZGÖRKEY KÖK / 35-26-M00256</t>
  </si>
  <si>
    <t>CAS-11022998-6QFDLJ</t>
  </si>
  <si>
    <t>ASLANLARTM/SANAYİ-1///TR-5/TR-6 TR-7 ÇIKIŞI/TR-6 TR-7 ÇIKIŞI///TR-5 / 35-26-M00005</t>
  </si>
  <si>
    <t>CAS-11021781-KW82QH</t>
  </si>
  <si>
    <t>ASLANLARTM/SANAYİ-1///TR-36/TR-39 ÇIKIŞI/TR-39 ÇIKIŞI///TR-39 / 35-26-M00039</t>
  </si>
  <si>
    <t>CAS-11018526-LH3Q7L</t>
  </si>
  <si>
    <t>ASLANLARTM/SANAYİ-1///TR-18/TR-20 TR-22 ÇIKIŞI/TR-20 TR-22 ÇIKIŞI///TR-22 / 35-13-L00022</t>
  </si>
  <si>
    <t>CAS-11017677-B04KQ0</t>
  </si>
  <si>
    <t>ASLANLARTM/SANAYİ-1///TORBALI DM (TR-1)/TR-5 ÇIKIŞI/TR-5 ÇIKIŞI///TR-5 / 35-13-L00005</t>
  </si>
  <si>
    <t>CAS-11016968-LSPG2J</t>
  </si>
  <si>
    <t>ASLANLARTM/SANAYİ-1///TR-57/TR-58 ÇIKIŞI/TR-58 ÇIKIŞI///TR-59 ALPKENT / 35-26-M00059</t>
  </si>
  <si>
    <t>CAS-11013007-XZFGBZ</t>
  </si>
  <si>
    <t>CAS-11012308-PLCSRY</t>
  </si>
  <si>
    <t>ASLANLARTM/SANAYİ-1///TR-18/TR-20 TR-22 ÇIKIŞI/TR-20 TR-22 ÇIKIŞI///TR-18 / 35-26-M00018</t>
  </si>
  <si>
    <t>CAS-11289242-Y2FM0Z</t>
  </si>
  <si>
    <t>ASLANLARTM/ÇIRPI-1/ÇIRPI/////ARIKBAŞI TR-1 / 35-20-L00218//ARIKBAŞI TR-1 / 35-20-L00218</t>
  </si>
  <si>
    <t>CAS-11289236-6MSRPZ</t>
  </si>
  <si>
    <t>BURUNCUK KÖK / 35-20-L00273//BURUNCUK KÖK / 35-20-L00273</t>
  </si>
  <si>
    <t>CAS-11276712-D3HTFM</t>
  </si>
  <si>
    <t>ASLANLARTM/ÇIRPI-1/ÇIRPI/////ÇIRPI İM / 35-20-A00002//ÇIRPI İM / 35-20-A00002</t>
  </si>
  <si>
    <t>CAS-11262701-XD505J</t>
  </si>
  <si>
    <t>ÇIRPI İM / 35-20-A00002//ÇIRPI İM / 35-20-A00002</t>
  </si>
  <si>
    <t>CAS-11247254-J04HRY</t>
  </si>
  <si>
    <t>TİRETM/BAYINDIR/BAYINDIR/BAYINDIR ŞEHİR-2/SS1623////TR-1-2/6 / 35-20-L00035//TR-1-2/6 / 35-20-L00035</t>
  </si>
  <si>
    <t>CAS-11238605-3HWZV0</t>
  </si>
  <si>
    <t>TİRETM/BAYINDIR/BAYINDIR/ERGENLİ DAĞLAR/SS1635////SARIYURT TR-1 / 35-20-L00259//SARIYURT TR-1 / 35-20-L00259</t>
  </si>
  <si>
    <t>CAS-11226751-5NSKHT</t>
  </si>
  <si>
    <t>ASLANLARTM/ÇIRPI-1/ÇIRPI/YENİ ÇİFTLİK KÖK/SS0353////ÖZCAN MERAL ÖZEL TR / 35-20-L00384Ö//ÖZCAN MERAL ÖZEL TR / 35-20-L00384Ö</t>
  </si>
  <si>
    <t>CAS-11213118-RX6RS6</t>
  </si>
  <si>
    <t>CAS-11190762-6LTQBG</t>
  </si>
  <si>
    <t>ASLANLARTM/ÇIRPI-1/ÇIRPI/////YAKAPINAR TOPRAK SU TR-2 / 35-20-L00145//YAKAPINAR TOPRAK SU TR-2 / 35-20-L00145</t>
  </si>
  <si>
    <t>CAS-11174308-MNSC33</t>
  </si>
  <si>
    <t>TİRETM/BAYINDIR/BAYINDIR/ERGENLİ DAĞLAR/SS1635////ALANKIYI TR-1 / 35-20-L00263//ALANKIYI TR-1 / 35-20-L00263</t>
  </si>
  <si>
    <t>CAS-11166450-XCJS09</t>
  </si>
  <si>
    <t>YENİ KURUDERE TR-1 / 35-20-M00060//YENİ KURUDERE TR-1 / 35-20-M00060</t>
  </si>
  <si>
    <t>CAS-11151898-GFQ752</t>
  </si>
  <si>
    <t>TİRETM/BAYINDIR/BAYINDIR/////ELİFLİ TR-1 / 35-20-L00107//ELİFLİ TR-1 / 35-20-L00107</t>
  </si>
  <si>
    <t>CAS-11142182-LHPH2R</t>
  </si>
  <si>
    <t>ASLANLARTM/ÇIRPI-1/ÇIRPI/////KIZILCAAĞAÇ TR-1 / 35-20-L00354//KIZILCAAĞAÇ TR-1 / 35-20-L00354</t>
  </si>
  <si>
    <t>CAS-11141693-BXSCRP</t>
  </si>
  <si>
    <t>ASLANLARTM/ÇIRPI-1/ÇIRPI/////KIZILOBA TR-1 / 35-20-L00257//KIZILOBA TR-1 / 35-20-L00257</t>
  </si>
  <si>
    <t>CAS-11141518-4NV3WZ</t>
  </si>
  <si>
    <t>ASLANLARTM/ÇIRPI-1/ÇIRPI/////HASKÖY TR-4 / 35-20-L00369//HASKÖY TR-4 / 35-20-L00369</t>
  </si>
  <si>
    <t>CAS-11125873-5K1R9T</t>
  </si>
  <si>
    <t>ASLANLARTM/ÇIRPI-1/ÇIRPI/////MUZAFFER ERİNCE SULAMA GRUBU / 35-20-L00388//MUZAFFER ERİNCE SULAMA GRUBU / 35-20-L00388</t>
  </si>
  <si>
    <t>CAS-11120774-82BX63</t>
  </si>
  <si>
    <t>ASLANLARTM/ÇIRPI-1/ÇIRPI/////ÇAMLIBEL TR-3 (YATIRIM REZERVE) / 35-20-L00431//ÇAMLIBEL TR-3 (YATIRIM REZERVE) / 35-20-L00431</t>
  </si>
  <si>
    <t>CAS-11119897-DPRLRZ</t>
  </si>
  <si>
    <t>CAS-11113615-F9441F</t>
  </si>
  <si>
    <t>TİRETM/BAYINDIR/BAYINDIR/////ALANKIYI TR-1 / 35-20-L00263//ALANKIYI TR-1 / 35-20-L00263</t>
  </si>
  <si>
    <t>CAS-11102294-QVBXGZ</t>
  </si>
  <si>
    <t>ASLANLARTM/ÇIRPI-1/ÇIRPI/////ÇAMLIBEL TR-2 (YATIRIM REZERVE) / 35-20-L00430//ÇAMLIBEL TR-2 (YATIRIM REZERVE) / 35-20-L00430</t>
  </si>
  <si>
    <t>CAS-11094866-L2SJ5P</t>
  </si>
  <si>
    <t>CAS-11090064-T0JH6M</t>
  </si>
  <si>
    <t>ASLANLARTM/ÇIRPI-1/ÇIRPI/////HALİL İBRAHİM EŞME GRB. / 35-20-M00027//HALİL İBRAHİM EŞME GRB. / 35-20-M00027</t>
  </si>
  <si>
    <t>CAS-11089302-23DVMT</t>
  </si>
  <si>
    <t>///KIZILCAOVA/SS1640////KARAVELİLER TR-1 KÖK / 35-20-L00137//KARAVELİLER TR-1 KÖK / 35-20-L00137</t>
  </si>
  <si>
    <t>CAS-11086502-MNCXBR</t>
  </si>
  <si>
    <t>ASLANLARTM/ÇIRPI-1/ÇIRPI/ÇİFTÇİGEDİĞİ SULAMA/SS1663////ÇIRPI İM / 35-20-A00002//ÇIRPI İM / 35-20-A00002</t>
  </si>
  <si>
    <t>CAS-11085908-893S9K</t>
  </si>
  <si>
    <t>ASLANLARTM/ÇIRPI-1/ÇIRPI/////ÇİFTÇİGEDİĞİ TR-1 / 35-20-L00169//ÇİFTÇİGEDİĞİ TR-1 / 35-20-L00169</t>
  </si>
  <si>
    <t>CAS-11083037-BJ1SNF</t>
  </si>
  <si>
    <t>YAKAPINAR TOPRAK SU TR-2 / 35-20-L00145//YAKAPINAR TOPRAK SU TR-2 / 35-20-L00145</t>
  </si>
  <si>
    <t>CAS-11080289-QL2PCH</t>
  </si>
  <si>
    <t>///ZEYTİNOVA-1/SS1656////BAYINDIR İM / 35-20-A00001//BAYINDIR İM / 35-20-A00001</t>
  </si>
  <si>
    <t>CAS-11076651-ZRQPJ4</t>
  </si>
  <si>
    <t>TİRETM/BAYINDIR/BAYINDIR/////JANDARMA GENEL KOM. ANTEN VERİCİ / 35-20-L00356Ö//JANDARMA GENEL KOM. ANTEN VERİCİ / 35-20-L00356Ö</t>
  </si>
  <si>
    <t>CAS-11067167-80NDVC</t>
  </si>
  <si>
    <t>ASLANLARTM/ÇIRPI-1/ÇIRPI/////ÇAMLIBEL TR-1 / 35-20-L00351//ÇAMLIBEL TR-1 / 35-20-L00351</t>
  </si>
  <si>
    <t>CAS-11066405-23XJXL</t>
  </si>
  <si>
    <t>TİRETM/BAYINDIR/BAYINDIR/CANLI/SS1631////BAYINDIR İM / 35-20-A00001//BAYINDIR İM / 35-20-A00001</t>
  </si>
  <si>
    <t>CAS-11058305-Z066X5</t>
  </si>
  <si>
    <t>CAS-11119852-JCJ1MV</t>
  </si>
  <si>
    <t>TAHTALITM/PANCAR-2/ÇİLEGÜMÜLDÜR DM / 35-25-M00100</t>
  </si>
  <si>
    <t>CAS-11279716-3HYTPK</t>
  </si>
  <si>
    <t>TAHTALITM/PANCAR-2/ÇİLEDEĞİRMENDERE TR-1 / 35-22-M00197</t>
  </si>
  <si>
    <t>CAS-11276109-F8V7Y8</t>
  </si>
  <si>
    <t>TAHTALITM/PANCAR-2/ÇİLEÇİLE DM / 35-22-M00086</t>
  </si>
  <si>
    <t>CAS-11260067-73W90N</t>
  </si>
  <si>
    <t>CAS-11228296-ZG09XM</t>
  </si>
  <si>
    <t>TAHTALITM/PANCAR-2/ÇİLEAHMETBEYLİ M-5 / 35-22-M00243</t>
  </si>
  <si>
    <t>CAS-11243314-TC2BBP</t>
  </si>
  <si>
    <t>TAHTALITM/MENDERES-2/MENDERES DM 2DM-2/TR-16 / 35-22-M00061</t>
  </si>
  <si>
    <t>CAS-11199098-FKG4JN</t>
  </si>
  <si>
    <t>TAHTALITM/MENDERES-2/MENDERES DM 2DM-2/TR-09 / 35-22-M00054</t>
  </si>
  <si>
    <t>CAS-11192285-Z3VT8W</t>
  </si>
  <si>
    <t>TAHTALITM/MENDERES-2/MENDERES DM 2TEKELİ KÖK / 35-22-M00088</t>
  </si>
  <si>
    <t>CAS-11138179-N1QD5W</t>
  </si>
  <si>
    <t>TAHTALITM/MENDERES-2/MENDERES DM 2M-1141 / 35-22-M00147</t>
  </si>
  <si>
    <t>CAS-11128806-111QBJ</t>
  </si>
  <si>
    <t>CAS-11288810-XG2VB5</t>
  </si>
  <si>
    <t>TAHTALITM/GÜMÜLDÜR - 4/SEFERİHİSARPAYAMLI M-1 KÖK / 35-25-M00175</t>
  </si>
  <si>
    <t>CAS-11273042-48Q2ZZ</t>
  </si>
  <si>
    <t>CAS-11100965-3JB4CT</t>
  </si>
  <si>
    <t>TAHTALITM/GÜMÜLDÜR - 4/SEFERİHİSARGÜMÜLDÜR M-23 / 35-25-M00023</t>
  </si>
  <si>
    <t>CAS-11089846-VQD8YK</t>
  </si>
  <si>
    <t>TAHTALITM/ARITMA-1/MENDERES 1 2 DM-2/TR-2 / 35-22-M00805</t>
  </si>
  <si>
    <t>CAS-11213156-ZL5VQ8</t>
  </si>
  <si>
    <t>TAHTALITM/GÜMÜLDÜR - 4/SEFERİHİSARPAYAMLI M-16 / 35-25-M00167</t>
  </si>
  <si>
    <t>CAS-11164915-2NFQ5M</t>
  </si>
  <si>
    <t>TAHTALITM/GÜMÜLDÜR - 4/SEFERİHİSARGÜMÜLDÜR M-21 / 35-25-M00021</t>
  </si>
  <si>
    <t>CAS-11107228-0PKRFY</t>
  </si>
  <si>
    <t>CAS-11100725-X3MS09</t>
  </si>
  <si>
    <t>CAS-11285470-LVY99B</t>
  </si>
  <si>
    <t>TAHTALITM/PANCAR-1/DEĞİRMENDEREDEĞİRMENDERE DM / 35-22-M00085</t>
  </si>
  <si>
    <t>CAS-11279564-WSPRCX</t>
  </si>
  <si>
    <t>TAHTALITM/PANCAR-1/DEĞİRMENDEREÇAKALTEPE TR-1 / 35-22-M00183</t>
  </si>
  <si>
    <t>CAS-11260368-0WYTK0</t>
  </si>
  <si>
    <t>TAHTALITM/PANCAR-1/DEĞİRMENDEREÇİLE DM / 35-22-M00086</t>
  </si>
  <si>
    <t>CAS-11086984-MCDPQ0</t>
  </si>
  <si>
    <t>CAS-11119855-Y1ZRY7</t>
  </si>
  <si>
    <t>TAHTALITM/PANCAR-1/DEĞİRMENDEREİTOB DM / 35-22-M00089</t>
  </si>
  <si>
    <t>CAS-11194648-QWWM7R</t>
  </si>
  <si>
    <t>TAHTALITM/PANCAR-1/DEĞİRMENDEREDEĞİRMENDERE TR-5 / 35-22-M00201</t>
  </si>
  <si>
    <t>CAS-11185674-YTTYL1</t>
  </si>
  <si>
    <t>CAS-11276489-377V2Q</t>
  </si>
  <si>
    <t>CAS-11174690-F459DR</t>
  </si>
  <si>
    <t>TAHTALITM/PANCAR-1/DEĞİRMENDEREÇİLE TR-1 / 35-22-M00237</t>
  </si>
  <si>
    <t>CAS-11032508-Q687QZ</t>
  </si>
  <si>
    <t>TAHTALITM/PANCAR-1/DEĞİRMENDEREÇİLEME TR-2 / 35-22-M00161</t>
  </si>
  <si>
    <t>CAS-11090613-9LHQN7</t>
  </si>
  <si>
    <t>TAHTALITM/PANCAR-1/DEĞİRMENDEREDEĞİRMENDERE TR-1 / 35-22-M00197</t>
  </si>
  <si>
    <t>CAS-11227744-KNBB9D</t>
  </si>
  <si>
    <t>TAHTALITM/PANCAR-1/DEĞİRMENDEREHASAN HÜSEYİN ERBUDAK SULAMA GRUBU TR / 35-22-M00216</t>
  </si>
  <si>
    <t>CAS-11186500-P8KB3R</t>
  </si>
  <si>
    <t>TAHTALITM/PANCAR-1/DEĞİRMENDERETEKELİ ARITMA KÖK / 35-22-M00090</t>
  </si>
  <si>
    <t>CAS-11174251-785XW6</t>
  </si>
  <si>
    <t>CAS-11078587-8RVGM4</t>
  </si>
  <si>
    <t>TAHTALITM/PANCAR-1/DEĞİRMENDERETEKELİ TARIMSAL SULAMA TR-1 / 35-22-M00202</t>
  </si>
  <si>
    <t>CAS-11047770-G78FF6</t>
  </si>
  <si>
    <t>TAHTALITM/PANCAR-1/DEĞİRMENDERETEKELİ TR-1 / 35-22-M00231</t>
  </si>
  <si>
    <t>CAS-11259045-1MRJDY</t>
  </si>
  <si>
    <t>TAHTALITM/GÜMÜLDÜR -3/SULTANTAHTALI TM / 35-22-A00001</t>
  </si>
  <si>
    <t>CAS-11228331-24LNQB</t>
  </si>
  <si>
    <t>TAHTALITM/GÜMÜLDÜR -3/SULTANPAYAMLI M-27 (SAKIZAĞACI KÖK) / 35-25-M00188</t>
  </si>
  <si>
    <t>CAS-11227168-KG8MLM</t>
  </si>
  <si>
    <t>TAHTALITM/GÜMÜLDÜR -3/SULTANÇUKURALTI M-13 ÇAMLIK KÖK / 35-25-M00059</t>
  </si>
  <si>
    <t>CAS-11208368-4YCMLT</t>
  </si>
  <si>
    <t>TAHTALITM/GÜMÜLDÜR -3/SULTANGÜMÜLDÜR M-13 / 35-25-M00013</t>
  </si>
  <si>
    <t>CAS-11185741-P762GR</t>
  </si>
  <si>
    <t>TAHTALITM/GÜMÜLDÜR -3/SULTANÇUKURALTI M-23 KÖK / 35-25-M00071</t>
  </si>
  <si>
    <t>CAS-11153018-ZDRQ9J</t>
  </si>
  <si>
    <t>CAS-11094833-PT9GFG</t>
  </si>
  <si>
    <t>CAS-11077999-QH417Y</t>
  </si>
  <si>
    <t>CAS-11164791-K3Q847</t>
  </si>
  <si>
    <t>CAS-11165105-45G9W7</t>
  </si>
  <si>
    <t>TAHTALITM/ARITMA-1/MENDERES 1 2 DEVELİ TR-1 / 45-80-M00072</t>
  </si>
  <si>
    <t>CAS-11085656-H51WK6</t>
  </si>
  <si>
    <t>TAHTALITM/ARITMA-1/MENDERES 1 2 DM-2/TR-21 / 35-22-M00063</t>
  </si>
  <si>
    <t>CAS-11067085-4QZLXS</t>
  </si>
  <si>
    <t>TAHTALITM/ARITMA-1/MENDERES 1 2 MENDERES DM-2/TR-1 / 35-22-M00300</t>
  </si>
  <si>
    <t>CAS-11012402-YGQJ1M</t>
  </si>
  <si>
    <t>TAHTALITM/ARITMA-1/MENDERES 1 2 DEVELİ TR-42 / 35-22-M00042</t>
  </si>
  <si>
    <t>CAS-11207743-22WQWX</t>
  </si>
  <si>
    <t>TAHTALITM/MENDERES-1/MENDERES 1 2 M-900A / 35-22-M00303</t>
  </si>
  <si>
    <t>CAS-11097576-QS6L4Y</t>
  </si>
  <si>
    <t>TAHTALITM/MENDERES-1/MENDERES 1 2 M-900B / 35-22-M00304</t>
  </si>
  <si>
    <t>CAS-11100871-PLW36K</t>
  </si>
  <si>
    <t>TAHTALITM/PANCAR-2/KISIK SAN.M-1814 KISIK DM-1 / 35-22-M00095</t>
  </si>
  <si>
    <t>CAS-11295256-M4LC16</t>
  </si>
  <si>
    <t>TAHTALITM/PANCAR-2/KISIK SAN.DEĞİRMENDERE TR-1 / 35-22-M00197</t>
  </si>
  <si>
    <t>CAS-11141843-R0GWPT</t>
  </si>
  <si>
    <t>TAHTALITM/PANCAR-2/KISIK SAN.K-1522 GÖRECE ATA MAH. / 35-22-K01522</t>
  </si>
  <si>
    <t>CAS-11287145-YQJM9N</t>
  </si>
  <si>
    <t>TAHTALITM/PANCAR-2/KISIK SAN.M-900B / 35-22-M00304</t>
  </si>
  <si>
    <t>CAS-11207954-8M7XZG</t>
  </si>
  <si>
    <t>TAHTALITM/PANCAR-2/KISIK SAN.DM-10/TR-27 (M-1879) / 35-22-M00148</t>
  </si>
  <si>
    <t>CAS-11135860-YVGSM7</t>
  </si>
  <si>
    <t>TAHTALITM/GÜMÜLDÜR - 4/SEFERİHİSARÇUKURALTI M-23 KÖK / 35-25-M00071</t>
  </si>
  <si>
    <t>CAS-11147263-DMZ11Z</t>
  </si>
  <si>
    <t>TAHTALITM/GÜMÜLDÜR - 4/SEFERİHİSARGÜMÜLDÜR M-31 / 35-25-M00031</t>
  </si>
  <si>
    <t>CAS-11204501-BYBJRJ</t>
  </si>
  <si>
    <t>CAS-11147201-3LJXP0</t>
  </si>
  <si>
    <t>TAHTALITM/MENDERES-1/MENDERES 1 2 M-1937 / 35-08-M01937</t>
  </si>
  <si>
    <t>CAS-11294814-QKWKZL</t>
  </si>
  <si>
    <t>TAHTALITM/MENDERES-1/TEKELİ İTOB KARAKUYU TR-1 / 35-22-M00289</t>
  </si>
  <si>
    <t>CAS-11288664-DTWPY0</t>
  </si>
  <si>
    <t>CAS-11287159-2Z256Q</t>
  </si>
  <si>
    <t>TAHTALITM/MENDERES-1/TEKELİ İTOB TEKELİ ARITMA KÖK / 35-22-M00090</t>
  </si>
  <si>
    <t>CAS-11153402-H8SXVC</t>
  </si>
  <si>
    <t>CAS-11061850-1KNTN4</t>
  </si>
  <si>
    <t>TAHTALITM/MENDERES-1/TEKELİ İTOB KARAKUYU KÖK / 35-22-M00091</t>
  </si>
  <si>
    <t>CAS-11289500-CWX7ZL</t>
  </si>
  <si>
    <t>TAHTALITM/MENDERES-1/TEKELİ İTOB AĞAÇ İŞLERİ KÖK-1 / 35-22-M00122</t>
  </si>
  <si>
    <t>CAS-11198676-22CYH7</t>
  </si>
  <si>
    <t>TAHTALITM/MENDERES-1/TEKELİ İTOB DM-4/TR-30 (ESKİ TR-14) / 35-22-M00014</t>
  </si>
  <si>
    <t>CAS-11163857-4WC1MF</t>
  </si>
  <si>
    <t>TAHTALITM/MENDERES-1/TEKELİ İTOB KISIK TR-2 / 35-22-M00136</t>
  </si>
  <si>
    <t>CAS-11100879-V0LZ0Q</t>
  </si>
  <si>
    <t>CAS-11096750-4C731K</t>
  </si>
  <si>
    <t>TAHTALITM/MENDERES-1/TEKELİ İTOB M-1901 OĞLANANASI TR-11 / 35-22-M00644</t>
  </si>
  <si>
    <t>CAS-11040395-T5YNVH</t>
  </si>
  <si>
    <t>CAS-11098389-Z41R01</t>
  </si>
  <si>
    <t>CAS-11259601-YDRXC8</t>
  </si>
  <si>
    <t>CAS-11043513-SQZKRC</t>
  </si>
  <si>
    <t>CAS-11207763-04FWC0</t>
  </si>
  <si>
    <t>TAHTALITM/PANCAR-2/KISIK SAN.YANAR DÖKÜM ÖZEL / 35-22-M00592Ö</t>
  </si>
  <si>
    <t>CAS-11287158-DLP8HQ</t>
  </si>
  <si>
    <t>TAHTALITM/PANCAR-2/KISIK SAN.OĞLANANASI TR-2 / 35-22-M00255</t>
  </si>
  <si>
    <t>CAS-11072831-5S5PTC</t>
  </si>
  <si>
    <t>TAHTALITM/PANCAR-2/KISIK SAN.TR-5 / 35-19-L00005</t>
  </si>
  <si>
    <t>CAS-11218079-92SBC2</t>
  </si>
  <si>
    <t>TAHTALITM/PANCAR-2/KISIK SAN.IŞIKLAR TM / 35-02-A00006</t>
  </si>
  <si>
    <t>CAS-11097586-H6QCDM</t>
  </si>
  <si>
    <t>TAHTALITM/PANCAR-2/KISIK SAN.TR-12 / 35-22-M00012</t>
  </si>
  <si>
    <t>CAS-11208794-H4MTBB</t>
  </si>
  <si>
    <t>TAHTALITM/GÜMÜLDÜR - 4/ÖZDEREM-36 ZİNDANCIK KÖK / 35-25-M00106</t>
  </si>
  <si>
    <t>CAS-11279239-7V7T7R</t>
  </si>
  <si>
    <t>TAHTALITM/GÜMÜLDÜR - 4/ÖZDEREGÜMÜLDÜR M-30 / 35-25-M00030</t>
  </si>
  <si>
    <t>CAS-11204577-X98F7R</t>
  </si>
  <si>
    <t>TAHTALITM/GÜMÜLDÜR - 4/ÖZDERECUMHURİYET M-31 / 35-25-M00090</t>
  </si>
  <si>
    <t>CAS-11243320-HD4Q8Q</t>
  </si>
  <si>
    <t>TAHTALITM/GÜMÜLDÜR - 4/SEFERİHİSARÜRKMEZ M-20 / 35-25-M00160</t>
  </si>
  <si>
    <t>CAS-11120504-T88WBC</t>
  </si>
  <si>
    <t>CAS-11100746-TX5KRP</t>
  </si>
  <si>
    <t>TAHTALITM/GÜMÜLDÜR - 4/SEFERİHİSARPAYAMLI M-25 / 35-25-M00189</t>
  </si>
  <si>
    <t>CAS-11088175-YLQXKK</t>
  </si>
  <si>
    <t>CAS-11214078-QK5BFQ</t>
  </si>
  <si>
    <t>TAHTALITM/PANCAR-1/DEĞİRMENDEREDM-2/TR-2 / 35-22-M00805</t>
  </si>
  <si>
    <t>CAS-11257480-VDRPB0</t>
  </si>
  <si>
    <t>TAHTALITM/PANCAR-2/KISIK SAN.GÜMÜLDÜR M-7 / 35-25-M00007</t>
  </si>
  <si>
    <t>CAS-11015762-R99VPW</t>
  </si>
  <si>
    <t>TAHTALITM/PANCAR-2/KISIK SAN.TEKELİ KÖK / 35-22-M00088</t>
  </si>
  <si>
    <t>CAS-11256448-16G8X1</t>
  </si>
  <si>
    <t>TAHTALITM/PANCAR-2/KISIK SAN.GÜMÜLDÜR DM / 35-25-M00100</t>
  </si>
  <si>
    <t>CAS-11142607-1KDGGD</t>
  </si>
  <si>
    <t>TAHTALITM/GÜMÜLDÜR -3/CİVARGÜMÜLDÜR M-7 / 35-25-M00007</t>
  </si>
  <si>
    <t>CAS-11138030-NCG3C0</t>
  </si>
  <si>
    <t>CAS-11096211-RPBM3K</t>
  </si>
  <si>
    <t>TAHTALITM/MENDERES-1/TEKELİ İTOB CACTUS FARMS HAYVANCILIK VE TURİZM İŞL.TİC.SAN.A.Ş.ÖZEL / 35-22-M00368Ö</t>
  </si>
  <si>
    <t>CAS-11040256-ZS2N6L</t>
  </si>
  <si>
    <t>TAHTALITM/MENDERES-1/TEKELİ İTOB TEKELİ KÖK / 35-22-M00088</t>
  </si>
  <si>
    <t>CAS-11039624-BP72VL</t>
  </si>
  <si>
    <t>CAS-11291234-P7124R</t>
  </si>
  <si>
    <t>ALMAKTM/KÖYLER//ÇAKMAKLI HAT BAŞI//////ÇAKMAKLI TR-1 / 35-17-M00345</t>
  </si>
  <si>
    <t>CAS-11285385-FL2ND1</t>
  </si>
  <si>
    <t>ALOSBİTM/ADALET-1 (FİDER-10)//ÇAMLIK DM/M10 ÇIKIŞI/////ÇAMLIK DM / 35-17-M00173</t>
  </si>
  <si>
    <t>CAS-11284431-JJ2ZB2</t>
  </si>
  <si>
    <t>ALOSBİTM/ŞAKRAN (FİDER-6)//ÇALTILIDERE DM//////KALABAK TR-1 / 45-75-M00133</t>
  </si>
  <si>
    <t>CAS-11279478-SL7LLH</t>
  </si>
  <si>
    <t>ALOSBİTM/ADALET-1 (FİDER-10)//ÇAMLIK DM//////AŞAĞI ŞAKRAN TR / 35-17-M00223</t>
  </si>
  <si>
    <t>CAS-11273004-7MK6Q1</t>
  </si>
  <si>
    <t>ALOSBİTM/ADALET-1 (FİDER-10)/TR-8 / 35-17-M00008</t>
  </si>
  <si>
    <t>CAS-11255997-5LNMY5</t>
  </si>
  <si>
    <t>ALİAĞATM///BELEDİYE 2//////ALİAĞA TM-1 / 35-17-A00002</t>
  </si>
  <si>
    <t>CAS-11230699-F2PNV7</t>
  </si>
  <si>
    <t>ALOSBİTM/ADALET-1 (FİDER-10)//ŞAKRAN DM//////YENİ ŞAKRAN KÖK / 35-17-M00174</t>
  </si>
  <si>
    <t>CAS-11229732-Z6KJ72</t>
  </si>
  <si>
    <t>//YENİ ŞAKRAN KÖK / 35-17-M00174</t>
  </si>
  <si>
    <t>CAS-11228548-XKV3FL</t>
  </si>
  <si>
    <t>ALOSBİTM/ADALET-1 (FİDER-10)//ŞAKRAN DM//////ÇAMLIK DM / 35-17-M00173</t>
  </si>
  <si>
    <t>CAS-11226301-YCPN7X</t>
  </si>
  <si>
    <t>HABAŞTM/ÖZKAN-2//ÇEBİTAŞ DM//////HABAŞ TM / 35-17-A00008</t>
  </si>
  <si>
    <t>CAS-11217587-YSPMVQ</t>
  </si>
  <si>
    <t>ALOSBİTM/ADALET-1 (FİDER-10)//ŞAKRAN DM//////BAHÇEDERE KÖYÜ TR / 35-17-M00183</t>
  </si>
  <si>
    <t>CAS-11207657-46NMBG</t>
  </si>
  <si>
    <t>ALOSBİTM/ŞAKRAN (FİDER-6)/YENİ ŞAKRAN TR-1 / 35-17-M00201</t>
  </si>
  <si>
    <t>CAS-11194903-G8VL1K</t>
  </si>
  <si>
    <t>HABAŞTM/ÖZKAN-2//DM2/HELVACI ÇIKIŞI/////HELVACI DM-2 / 35-17-M00359</t>
  </si>
  <si>
    <t>CAS-11183203-N5W12P</t>
  </si>
  <si>
    <t>ALOSBİTM/ADALET-1 (FİDER-10)//ADALET2 /ÇAMLIK DM/////ÇAMLIK DM / 35-17-M00173</t>
  </si>
  <si>
    <t>CAS-11182592-PPKCX0</t>
  </si>
  <si>
    <t>ALOSBİTM/ADALET-1 (FİDER-10)//ÇAMLIK DM/M10 ÇIKIŞI/////TR-10 / 35-17-M00010</t>
  </si>
  <si>
    <t>CAS-11182252-LGG2T4</t>
  </si>
  <si>
    <t>ALİAĞATM///6 DEVRE//////ALİAĞA TM-1 / 35-17-A00002</t>
  </si>
  <si>
    <t>CAS-11170411-HD6X03</t>
  </si>
  <si>
    <t>ALOSBİTM/ADALET-1 (FİDER-10)/ADALET DM / 35-17-M00169</t>
  </si>
  <si>
    <t>CAS-11163976-MQ6H3R</t>
  </si>
  <si>
    <t>ALOSBİTM/ADALET-1 (FİDER-10)//ÇAMLIK DM/ZEYTİNDAĞ 1-2/////YENİ ŞAKRAN TR-10 / 35-17-M00210</t>
  </si>
  <si>
    <t>CAS-11163528-3LHN2K</t>
  </si>
  <si>
    <t>CAS-11161145-2MPSP7</t>
  </si>
  <si>
    <t>ALMAKTM/KÖYLER//FOCA1 //////ALMAK TM / 35-17-A00003</t>
  </si>
  <si>
    <t>CAS-11158698-FKXTTT</t>
  </si>
  <si>
    <t>ALOSBİTM/ADALET-1 (FİDER-10)//ŞAKRAN DM//////YENİ KALABAK TR / 35-17-M00226</t>
  </si>
  <si>
    <t>CAS-11152479-QF6DLC</t>
  </si>
  <si>
    <t>ALOSBİTM/ADALET-1 (FİDER-10)//ŞAKRAN DM/KÖYLER/////YENİ ŞAKRAN KÖK / 35-17-M00174</t>
  </si>
  <si>
    <t>CAS-11152116-8MXTBD</t>
  </si>
  <si>
    <t>ALOSBİTM/ŞAKRAN (FİDER-6)//ÇALTILIDERE DM//////ÇORAKLAR TR / 35-17-M00442</t>
  </si>
  <si>
    <t>CAS-11121890-8Q2MB6</t>
  </si>
  <si>
    <t>CAS-11102954-3ND6JB</t>
  </si>
  <si>
    <t>CAS-11087451-0QTJQ7</t>
  </si>
  <si>
    <t>ALOSBİTM/ADALET-1 (FİDER-10)//ÇAMLIK DM/M10 ÇIKIŞI/////YENİ ŞAKRAN TR-10 / 35-17-M00210</t>
  </si>
  <si>
    <t>CAS-11085943-62SCNT</t>
  </si>
  <si>
    <t>ALİAĞATM///MENEMEN//////SAMURLU KÖYÜ TR-1 / 35-17-M00318</t>
  </si>
  <si>
    <t>CAS-11083020-DC8C74</t>
  </si>
  <si>
    <t>ALOSBİTM/ADALET-1 (FİDER-10)//ŞAKRAN DM//////KAPIKAYA TR-1 / 35-17-M00185</t>
  </si>
  <si>
    <t>CAS-11081011-PV83WZ</t>
  </si>
  <si>
    <t>CAS-11078475-JGV6VX</t>
  </si>
  <si>
    <t>ALOSBİTM/ADALET-1 (FİDER-10)//ŞAKRAN DM//////AŞAĞI ŞAKRAN TR / 35-17-M00223</t>
  </si>
  <si>
    <t>CAS-11076814-RC5NXL</t>
  </si>
  <si>
    <t>HABAŞTM/ÖZKAN-2//DM2//////HELVACI DM-2 / 35-17-M00359</t>
  </si>
  <si>
    <t>CAS-11076753-70CD8D</t>
  </si>
  <si>
    <t>CAS-11076665-DLV8RT</t>
  </si>
  <si>
    <t>CAS-11061351-7GLSV6</t>
  </si>
  <si>
    <t>HABAŞTM/ÖZKAN-2//M449//////ŞEHİT KEMAL KÖK / 35-17-M00449</t>
  </si>
  <si>
    <t>CAS-11054266-3FQ5G6</t>
  </si>
  <si>
    <t>ALOSBİTM/ADALET-1 (FİDER-10)/YENİ ŞAKRAN KÖK / 35-17-M00174</t>
  </si>
  <si>
    <t>CAS-11053579-YFQMXC</t>
  </si>
  <si>
    <t>ALOSBİTM/ADALET-1 (FİDER-10)/YENİ ŞAKRAN TR-1 / 35-17-M00201</t>
  </si>
  <si>
    <t>CAS-11048705-BGJL70</t>
  </si>
  <si>
    <t>ALİAĞATM///EGEGÜBRE 2//////M-482 KÖK / 35-17-M00482</t>
  </si>
  <si>
    <t>CAS-11047049-LVGX4Q</t>
  </si>
  <si>
    <t>ALİAĞATM///BELEDİYE2 //////GEMİ SÖKÜM(M-130) TR / 35-17-M00130</t>
  </si>
  <si>
    <t>CAS-11046461-P55P5J</t>
  </si>
  <si>
    <t>ALİAĞATM///BELEDİYE2 //////TOTALGAZ KÖK / 35-17-M00047</t>
  </si>
  <si>
    <t>CAS-11046382-N2S8RM</t>
  </si>
  <si>
    <t>HABAŞTM///BİCEROVA//////SANAYİ SİTESİ TR-1 / 35-17-M00295</t>
  </si>
  <si>
    <t>CAS-11045971-SKRTWX</t>
  </si>
  <si>
    <t>ALİAĞATM//ALİAĞA TM-1 / 35-17-A00002</t>
  </si>
  <si>
    <t>CAS-11045944-XWLF96</t>
  </si>
  <si>
    <t>ALOSBİTM/ŞAKRAN (FİDER-6)/ALOSBİ TM / 35-17-A00006</t>
  </si>
  <si>
    <t>CAS-11043437-QNK6G3</t>
  </si>
  <si>
    <t>CAS-11037296-K0G5TK</t>
  </si>
  <si>
    <t>CAS-11033425-1VSQV5</t>
  </si>
  <si>
    <t>CAS-11033108-7KYN8X</t>
  </si>
  <si>
    <t>ALOSBİTM/ADALET-1 (FİDER-10)//ŞAKRANDM//////YENİ ŞAKRAN KÖK / 35-17-M00174</t>
  </si>
  <si>
    <t>CAS-11022542-W20MBY</t>
  </si>
  <si>
    <t>ALİAĞATM///BELEDİYE2//////M-1 / 35-17-M00001</t>
  </si>
  <si>
    <t>CAS-11021859-HZXMF2</t>
  </si>
  <si>
    <t>ALİAĞATM///BELEDİYE 2/M43/GÜZELHİSAR ÇIKIŞI/GÜZELHİSAR ÇIKIŞI///ALİAĞA TR-43 DM / 35-17-M00043</t>
  </si>
  <si>
    <t>CAS-11014314-1TWRJK</t>
  </si>
  <si>
    <t>ALOSBİTM/ADALET-2 (FİDER-9)//ADALET 1//////ÇAMLIK DM / 35-17-M00173</t>
  </si>
  <si>
    <t>CAS-11290815-Y1MHP0</t>
  </si>
  <si>
    <t>ASLANLARTM/DAĞKIZILCA-2//////VİŞNELİ TR3//VİŞNELİ TR-3 / 35-27-M00953</t>
  </si>
  <si>
    <t>CAS-11285303-QKH8KQ</t>
  </si>
  <si>
    <t>KEMALPAŞATM/KUYUCAK///KUYUCAK /////KUYUCAK DM / 35-27-M00273</t>
  </si>
  <si>
    <t>CAS-11284678-GKPB4Q</t>
  </si>
  <si>
    <t>KEMALPAŞATM/ARMUTLU-1/ARMUTLU İM/EURO/TEKNOPET/SULAMALAR/SULAMALAR/ALADDİN GÜZEL//ALAADDİN GÜZEL TR / 35-27-M00526</t>
  </si>
  <si>
    <t>CAS-11284609-95MB2Y</t>
  </si>
  <si>
    <t>BAĞYURDUTM////HALİLBEYLİ DM/KARMEZ 1/KARMEZ 1///HALİLBEYLİ DM / 35-27-M00620</t>
  </si>
  <si>
    <t>CAS-11283716-4732BH</t>
  </si>
  <si>
    <t>KEMALPAŞATM/ARMUTLU-1/ARMUTLU İM/KIZILCA//////ARMUTLU İM / 35-27-A00001</t>
  </si>
  <si>
    <t>CAS-11275264-CKTXM9</t>
  </si>
  <si>
    <t>KEMALPAŞATM/YENMİŞ///YENMİŞ KÖK/AKALAN/AKALAN/TR1//AKALAN KÖYÜ TR1 / 35-27-M00433</t>
  </si>
  <si>
    <t>CAS-11261665-QNMDBT</t>
  </si>
  <si>
    <t>KEMALPAŞATM/ARMUTLU-1/ARMUTLU İM/BAĞYURDU//////ARMUTLU İM / 35-27-A00001</t>
  </si>
  <si>
    <t>CAS-11259922-ZYTWQH</t>
  </si>
  <si>
    <t>KEMALPAŞATM/ARMUTLU-1/ARMUTLU İM/BAĞYURDU//////BAĞYURDU KÖK / 35-27-L00239</t>
  </si>
  <si>
    <t>CAS-11256520-MNG18K</t>
  </si>
  <si>
    <t>KEMALPAŞATM/YENMİŞ///YENMİŞ KÖK/ORKİDE/ORKİDE///AKALAN KÖYÜ TR1 / 35-27-M00433</t>
  </si>
  <si>
    <t>CAS-11253753-TQBJ7Q</t>
  </si>
  <si>
    <t>KEMALPAŞATM/ARMUTLU-1/ARMUTLU İM/KIZILCA//////ARMUTLU TR-6 / 35-27-L00006</t>
  </si>
  <si>
    <t>CAS-11247525-DX6427</t>
  </si>
  <si>
    <t>BAĞYURDUTM////HALİLBEYLİ DM/HALİLBEYLİ/HALİLBEYLİ///ABALIOĞLU ARITMA ÖZEL KÖK / 35-27-M00684Ö</t>
  </si>
  <si>
    <t>CAS-11247403-F07JYM</t>
  </si>
  <si>
    <t>BAĞYURDUTM////LEZİTA/LEZİTA/LEZİTA///LEZİTA DM (YATIRIM REZERVE) / 35-27-M00950</t>
  </si>
  <si>
    <t>CAS-11242469-1NGPGV</t>
  </si>
  <si>
    <t>KEMALPAŞATM/IŞIKLAR-1///AHMET YAR KÖK/TR32/TR32///ERZE AMBALAJ KÖK / 35-27-M00086</t>
  </si>
  <si>
    <t>CAS-11240696-L4JF9T</t>
  </si>
  <si>
    <t>BAĞYURDUTM////HALİLBEYLİ DM/NİL/NİL/YURDAKUL ALKAN//YURDAKUL ALKAN SULAMA GRUBU TR / 35-27-M00260</t>
  </si>
  <si>
    <t>CAS-11235803-CWFJZQ</t>
  </si>
  <si>
    <t>BAĞYURDUTM////HALİLBEYLİ DM/HALİLBEYLİ KÖK/HALİLBEYLİ KÖK///HALİLBEYLİ DM / 35-27-M00620</t>
  </si>
  <si>
    <t>CAS-11233202-XT6CQB</t>
  </si>
  <si>
    <t>KEMALPAŞATM/IŞIKLAR-2///ULUCAK DM/ULUCAK/ULUCAK///ULUCAK TR-1 / 35-27-M00318</t>
  </si>
  <si>
    <t>CAS-11232812-RNN6DQ</t>
  </si>
  <si>
    <t>KEMALPAŞATM/IŞIKLAR-2///ULUCAK DM/ULUCAK/ULUCAK///ULUCAK DM / 35-27-M00792</t>
  </si>
  <si>
    <t>CAS-11231892-LDB6BK</t>
  </si>
  <si>
    <t>BAĞYURDUTM////HALİLBEYLİ DM/HALİLBEYLİ/HALİLBEYLİ/İZSU//İZSU ÖZEL TR / 35-27-M00300Ö</t>
  </si>
  <si>
    <t>CAS-11230298-3QMNLS</t>
  </si>
  <si>
    <t>BAĞYURDUTM////HALİLBEYLİ DM/HALİLBEYLİ KÖK/HALİLBEYLİ KÖK///HALİLBEYLİ 15.8 KÖK / 35-27-L00282</t>
  </si>
  <si>
    <t>CAS-11219154-65WKVB</t>
  </si>
  <si>
    <t>BAĞYURDUTM////HALİLBEYLİ DM/ÖREN TOP SLM/ÖREN TOP SLM///ARMUTLU DM / 35-27-M00879</t>
  </si>
  <si>
    <t>CAS-11208951-9DTSZJ</t>
  </si>
  <si>
    <t>KEMALPAŞATM/YENMİŞ///YENMİŞ KÖK/BAŞARIYEM/BAŞARIYEM///ÇAMBEL TR-2 / 35-27-M00857</t>
  </si>
  <si>
    <t>CAS-11208674-5C64VL</t>
  </si>
  <si>
    <t>KEMALPAŞATM/KEMALPAŞA -2//////KEMALPAŞA TR20//TR-20 / 35-27-M00020</t>
  </si>
  <si>
    <t>CAS-11199453-S0WJQH</t>
  </si>
  <si>
    <t>KEMALPAŞATM/ARMUTLU-1/ARMUTLU İM/ARMUTLU//////ARMUTLU DM / 35-27-M00879</t>
  </si>
  <si>
    <t>CAS-11189446-D3ZLLJ</t>
  </si>
  <si>
    <t>KEMALPAŞATM/IŞIKLAR-2///ULUCAK DM/DAMLACIK/DAMLACIK/TR1//DAMLACIK TR 1 / 35-27-M00346</t>
  </si>
  <si>
    <t>CAS-11182866-HHN89M</t>
  </si>
  <si>
    <t>CAS-11174141-LK5R9H</t>
  </si>
  <si>
    <t>KEMALPAŞATM/YENMİŞ///YENMİŞ KÖK/ÇAMBEL 1/ÇAMBEL 1///YENMİŞ KÖK / 35-27-M00366</t>
  </si>
  <si>
    <t>CAS-11173733-B9528Q</t>
  </si>
  <si>
    <t>CAS-11165483-HXJPK7</t>
  </si>
  <si>
    <t>CAS-11156329-98015P</t>
  </si>
  <si>
    <t>CAS-11155208-RTJD9S</t>
  </si>
  <si>
    <t>KEMALPAŞATM/ARMUTLU-1/ARMUTLU İM/KIZILCA//////YUKARIKIZILCA KÖYÜ SLM KOOP ÖZEL TR / 35-27-L00141Ö</t>
  </si>
  <si>
    <t>CAS-11155202-B5HSPF</t>
  </si>
  <si>
    <t>CAS-11150516-Q7BC9K</t>
  </si>
  <si>
    <t>BAĞYURDUTM////HALİLBEYLİ DM/HALİLBEYLİ/HALİLBEYLİ/İZSU//HALİLBEYLİ DM / 35-27-M00620</t>
  </si>
  <si>
    <t>CAS-11125915-85HG3J</t>
  </si>
  <si>
    <t>CAS-11121496-KJZ8SG</t>
  </si>
  <si>
    <t>CAS-11121253-09TF6Y</t>
  </si>
  <si>
    <t>KEMALPAŞATM/ARMUTLU-1/ARMUTLU İM/BAĞYURDU/ÖREN KÖK/ÖREN ŞEHİR/ÖREN ŞEHİR///TR-2 / 35-27-M00002</t>
  </si>
  <si>
    <t>CAS-11112132-P85RX0</t>
  </si>
  <si>
    <t>BAĞYURDUTM////HALİLBEYLİ DM/NİL/NİL/HASAN YILDIRIM//HASAN YILDIRIM SULAMA GRUBU 2 TR / 35-27-M00264</t>
  </si>
  <si>
    <t>CAS-11106347-BTHNWF</t>
  </si>
  <si>
    <t>BAĞYURDUTM////HALİLBEYLİ DM/BAĞYURDU TOP SLM/BAĞYURDU TOP SLM///YİĞİTLER KÖK / 35-27-M00707</t>
  </si>
  <si>
    <t>CAS-11105448-K8CG4C</t>
  </si>
  <si>
    <t>BAĞYURDUTM////HALİLBEYLİ DM/HALİLBEYLİ İÇME SUYU/HALİLBEYLİ İÇME SUYU///HALİLBEYLİ DM / 35-27-M00620</t>
  </si>
  <si>
    <t>CAS-11089510-GTQYB1</t>
  </si>
  <si>
    <t>KEMALPAŞATM/YENMİŞ///YENMİŞ KÖK/BAŞARIYEM/BAŞARIYEM///ÇAMBEL KÖK / 35-27-M00619</t>
  </si>
  <si>
    <t>CAS-11086247-8QXDW8</t>
  </si>
  <si>
    <t>KEMALPAŞATM/YENMİŞ///YENMİŞ KÖK/DSİ/DSİ/ÇAMBEL TR1//ÇAMBEL TR1 / 35-27-M00477</t>
  </si>
  <si>
    <t>CAS-11068344-XPLK7C</t>
  </si>
  <si>
    <t>KEMALPAŞATM/ARMUTLU-1/ARMUTLU İM/SANAYİ//////ARMUTLU DM / 35-27-M00879</t>
  </si>
  <si>
    <t>CAS-11066859-2MDQ3R</t>
  </si>
  <si>
    <t>BAĞYURDUTM////HALİLBEYLİ DM/////HALİLBEYLİ DM / 35-27-M00620</t>
  </si>
  <si>
    <t>CAS-11066812-MX77MP</t>
  </si>
  <si>
    <t>CAS-11063209-318T1F</t>
  </si>
  <si>
    <t>CAS-11059643-J25ZJT</t>
  </si>
  <si>
    <t>KEMALPAŞATM/ARMUTLU-1/ARMUTLU İM/ÇUKURBAĞ//////ARMUTLU DM / 35-27-M00879</t>
  </si>
  <si>
    <t>CAS-11058253-36R4HP</t>
  </si>
  <si>
    <t>KEMALPAŞATM/KEMALPAŞA -2//////KEMALPAŞA TR34//TR-34 / 35-27-M00034</t>
  </si>
  <si>
    <t>CAS-11046823-NLCKTS</t>
  </si>
  <si>
    <t>KEMALPAŞATM/ARMUTLU-1/ARMUTLU İM/ÇUKURBAĞ////ÇİNİLİKÖY TR4//TR-4 / 35-27-M00004</t>
  </si>
  <si>
    <t>CAS-11044078-ZLNVPP</t>
  </si>
  <si>
    <t>KEMALPAŞATM/ARMUTLU-1/ARMUTLU İM/BAĞYURDU/ÖREN KÖK/ÖREN ŞEHİR/ÖREN ŞEHİR///TR-3 / 35-27-M00003</t>
  </si>
  <si>
    <t>CAS-11043594-5R9TWQ</t>
  </si>
  <si>
    <t>CAS-11042216-91DBB6</t>
  </si>
  <si>
    <t>KEMALPAŞATM/KEMALPAŞA -2////KEMALPAŞA TR41/KEMALPAŞA TR41///TR-1 / 35-27-M00001</t>
  </si>
  <si>
    <t>CAS-11041966-FQ30CB</t>
  </si>
  <si>
    <t>KEMALPAŞATM/ARMUTLU-1/ARMUTLU İM/BAĞYURDU/ÖREN KÖK/ÖREN ŞEHİR/ÖREN ŞEHİR/TR7//TR-7 / 35-27-M00007</t>
  </si>
  <si>
    <t>CAS-11041344-H4CTPQ</t>
  </si>
  <si>
    <t>CAS-11040228-BDGYNQ</t>
  </si>
  <si>
    <t>BAĞYURDUTM////HALİLBEYLİ DM/İLHAN ADAŞ/İLHAN ADAŞ/MEHMET DEMİRTAŞ//MEHMET DEMİRTAŞ SLM GRB TR / 35-27-M00722</t>
  </si>
  <si>
    <t>CAS-11040003-QKCZ24</t>
  </si>
  <si>
    <t>BAĞYURDUTM////HALİLBEYLİ DM/İLHAN ADAŞ/İLHAN ADAŞ/AHMET ÖZDİRİK//AHMET ÖZDİRİK SLM GRB TR / 35-27-M00718</t>
  </si>
  <si>
    <t>CAS-11039656-XZGNXF</t>
  </si>
  <si>
    <t>BAĞYURDUTM////HALİLBEYLİ DM/////BAĞYURDU KÖK / 35-27-L00239</t>
  </si>
  <si>
    <t>CAS-11039264-KDQHCG</t>
  </si>
  <si>
    <t>KEMALPAŞATM/KEMALPAŞA -2////KEMALPAŞA TR45/KEMALPAŞA TR45///TR-24 / 35-27-M00024</t>
  </si>
  <si>
    <t>CAS-11038381-VFT8FP</t>
  </si>
  <si>
    <t>CAS-11038250-6GYFVZ</t>
  </si>
  <si>
    <t>BAĞYURDUTM////HALİLBEYLİ DM/YİĞİTLER TOP SLM/YİĞİTLER TOP SLM///YİĞİTLER KÖK / 35-27-M00707</t>
  </si>
  <si>
    <t>CAS-11036976-VVFPB0</t>
  </si>
  <si>
    <t>BAĞYURDUTM////HALİLBEYLİ DM/KARMEZ 1/KARMEZ 1///KARMEZ DM / 35-27-M00657</t>
  </si>
  <si>
    <t>CAS-11035987-Q83WLN</t>
  </si>
  <si>
    <t>KEMALPAŞATM/ARMUTLU-1/ARMUTLU İM/SANAYİ////TR7//TR-7 / 35-27-M00007</t>
  </si>
  <si>
    <t>CAS-11032121-4JJDRN</t>
  </si>
  <si>
    <t>KEMALPAŞATM/KEMALPAŞA -2////KEMALPAŞA TR34/KEMALPAŞA TR34///TR-34 / 35-27-M00034</t>
  </si>
  <si>
    <t>CAS-11032081-BL5SCW</t>
  </si>
  <si>
    <t>CAS-11032046-971JPL</t>
  </si>
  <si>
    <t>CAS-11028282-RFLSTK</t>
  </si>
  <si>
    <t>KEMALPAŞATM/YENMİŞ/KEMALPAŞA TM / 35-27-A00002</t>
  </si>
  <si>
    <t>CAS-11028177-RSZRJ0</t>
  </si>
  <si>
    <t>KEMALPAŞATM/IŞIKLAR-2/KEMALPAŞA TM / 35-27-A00002</t>
  </si>
  <si>
    <t>CAS-11023309-GTJ93S</t>
  </si>
  <si>
    <t>CAS-11019849-JB7BW9</t>
  </si>
  <si>
    <t>BAĞYURDUTM////HALİLBEYLİ DM/KARMEZ 2/KARMEZ 2///KARMEZ DM / 35-27-M00657</t>
  </si>
  <si>
    <t>CAS-11015015-2SCW0Z</t>
  </si>
  <si>
    <t>CAS-11014370-W4Z9N1</t>
  </si>
  <si>
    <t>CAS-11013930-0CPL9T</t>
  </si>
  <si>
    <t>KEMALPAŞATM/IŞIKLAR-2///ULUCAK DM/EĞRİDERE 1/EĞRİDERE 1///ULUCAK DM / 35-27-M00792</t>
  </si>
  <si>
    <t>CAS-11013722-G914P1</t>
  </si>
  <si>
    <t>CAS-11297114-KNT36P</t>
  </si>
  <si>
    <t>PİYALE/PİYALE 29/</t>
  </si>
  <si>
    <t>CAS-11289623-HMN7BG</t>
  </si>
  <si>
    <t>ÜNİVERSİTE/ÜNİVERSİTE 18/</t>
  </si>
  <si>
    <t>CAS-11288510-FB72YM</t>
  </si>
  <si>
    <t>ŞEMİKLER/ŞEMİKLER 3/</t>
  </si>
  <si>
    <t>CAS-11286965-36DQGR</t>
  </si>
  <si>
    <t>ÜNİVERSİTE/PINARBAŞI 2///M891H3/M32/M32///</t>
  </si>
  <si>
    <t>CAS-11286897-QZPKBR</t>
  </si>
  <si>
    <t>ÜNİVERSİTE/4.SANAYİ 2///M331H4/M1644/M1644///</t>
  </si>
  <si>
    <t>CAS-11286812-Z8G17S</t>
  </si>
  <si>
    <t>ÜNİVERSİTE/ERZENE///M1565/M1086/M1086///</t>
  </si>
  <si>
    <t>CAS-11285645-HW8K7J</t>
  </si>
  <si>
    <t>CAS-11283679-7SD0TK</t>
  </si>
  <si>
    <t>ÜNİVERSİTE/4.SANAYİ 2///M331H5/M1645/M1645///</t>
  </si>
  <si>
    <t>CAS-11272868-F9X30V</t>
  </si>
  <si>
    <t>CAS-11266389-WR20VQ</t>
  </si>
  <si>
    <t>CAS-11263970-JNM6DW</t>
  </si>
  <si>
    <t>EBSO/BALATÇIK/</t>
  </si>
  <si>
    <t>CAS-11260156-MNY5DH</t>
  </si>
  <si>
    <t>KARABAĞLAR/OTOKENT/KARTAL/TR1//////</t>
  </si>
  <si>
    <t>CAS-11259090-GBS638</t>
  </si>
  <si>
    <t>EBSO/EBSO 16/</t>
  </si>
  <si>
    <t>CAS-11255102-JQKKT2</t>
  </si>
  <si>
    <t>ÜNİVERSİTE/ANADOLU 2/ANADOLU/IŞIKKENT////K686//</t>
  </si>
  <si>
    <t>CAS-11254366-LYP8RK</t>
  </si>
  <si>
    <t>ÜNİVERSİTE/ÜNİVERSİTE 6/</t>
  </si>
  <si>
    <t>CAS-11253076-SQ4258</t>
  </si>
  <si>
    <t>KARABAĞLAR/GÖZTEPE 1/BALÇOVA/ÇELİK////M2139//</t>
  </si>
  <si>
    <t>CAS-11251606-DXZJZW</t>
  </si>
  <si>
    <t>BUCA/ADATEPE/VEZİRKÖPRÜ/YEŞİLBAĞLAR////K4592//</t>
  </si>
  <si>
    <t>CAS-11250546-9CG390</t>
  </si>
  <si>
    <t>BUCA/ADATEPE/VEZİRKÖPRÜ/YEŞİLBAĞLAR////K1466//</t>
  </si>
  <si>
    <t>CAS-11250300-0BJWWK</t>
  </si>
  <si>
    <t>IŞIKLAR/GÖKDERE///M1635/M660/M660///</t>
  </si>
  <si>
    <t>CAS-11249270-92NVRX</t>
  </si>
  <si>
    <t>ÜNİVERSİTE/PINARBAŞI 1///M1570/////</t>
  </si>
  <si>
    <t>Ağaç Kesimi</t>
  </si>
  <si>
    <t>CAS-11248452-JK7M7H</t>
  </si>
  <si>
    <t>EBSO/EBSO 11//////K3327//</t>
  </si>
  <si>
    <t>CAS-11248344-0H7LNY</t>
  </si>
  <si>
    <t>ÜNİVERSİTE/PINARBAŞI 1///M13H8/////</t>
  </si>
  <si>
    <t>CAS-11247839-LBH4C2</t>
  </si>
  <si>
    <t>BOZYAKA/EŞREFPAŞA 2/EŞREFPAŞA/YEŞİLLİK////K812//</t>
  </si>
  <si>
    <t>CAS-11247464-LK4YN9</t>
  </si>
  <si>
    <t>PİYALE/PİYALE 19/</t>
  </si>
  <si>
    <t>CAS-11246970-XYX5QK</t>
  </si>
  <si>
    <t>ULUCAK/TR/</t>
  </si>
  <si>
    <t>CAS-11246823-SWLQ6X</t>
  </si>
  <si>
    <t>EBSO/KUŞCENNETİ/</t>
  </si>
  <si>
    <t>CAS-11241102-PGQ2V8</t>
  </si>
  <si>
    <t>EBSO/BORNOVA 2/DOĞANÇAY/KÖRFEZEVLERİ////K4323//</t>
  </si>
  <si>
    <t>CAS-11238807-X9HX30</t>
  </si>
  <si>
    <t>UZUNDERE/SEYDİKÖY/OTOKENT/BETONTAŞ//////</t>
  </si>
  <si>
    <t>CAS-11229395-JTT1FQ</t>
  </si>
  <si>
    <t>KARABAĞLAR/ESBAŞ 1/ESBAŞ/ESBAŞ 10/K2797/K1693/K1693///</t>
  </si>
  <si>
    <t>CAS-11229086-LXXHG3</t>
  </si>
  <si>
    <t>ÜNİVERSİTE/PINARBAŞI 1///M13H3/M157/M157///</t>
  </si>
  <si>
    <t>CAS-11229041-KLHQ94</t>
  </si>
  <si>
    <t>BORNOVA/ÇİĞLİ 2/</t>
  </si>
  <si>
    <t>CAS-11227357-C3ZJ8F</t>
  </si>
  <si>
    <t>ÜNİVERSİTE/KARASULUK/</t>
  </si>
  <si>
    <t>CAS-11226608-BGWJRB</t>
  </si>
  <si>
    <t>ÜNİVERSİTE/KARASULUK///M330/////</t>
  </si>
  <si>
    <t>CAS-11221485-HN606N</t>
  </si>
  <si>
    <t>KARABAĞLAR/GÖZTEPE 1 2/</t>
  </si>
  <si>
    <t>CAS-11219909-BSHSH3</t>
  </si>
  <si>
    <t>CAS-11218107-CFDFWL</t>
  </si>
  <si>
    <t>IŞIKLAR/TR C/</t>
  </si>
  <si>
    <t>CAS-11217821-5KCN6S</t>
  </si>
  <si>
    <t>KARABAĞLAR/KARTAL 2/KARTAL/KARTAL-5//////</t>
  </si>
  <si>
    <t>CAS-11217523-2FM2L5</t>
  </si>
  <si>
    <t>IŞIKLAR/BATIÇİM 2//M516/M377/////</t>
  </si>
  <si>
    <t>CAS-11217421-7RDKHV</t>
  </si>
  <si>
    <t>IŞIKLAR/BATIÇİM 2/</t>
  </si>
  <si>
    <t>CAS-11216602-S9406D</t>
  </si>
  <si>
    <t>EBSO/EBSO 10/</t>
  </si>
  <si>
    <t>CAS-11216058-1W8GYB</t>
  </si>
  <si>
    <t>CAS-11208576-HFB616</t>
  </si>
  <si>
    <t>KARABAĞLAR/GÖZTEPE 1/BALÇOVA/TELEFERİK//////</t>
  </si>
  <si>
    <t>CAS-11207542-JZXX1W</t>
  </si>
  <si>
    <t>ALSANCAK/UMURBEY/</t>
  </si>
  <si>
    <t>CAS-11198640-QRHQZK</t>
  </si>
  <si>
    <t>ÜNİVERSİTE/ÜNİVERSİTE 18//////K3662//</t>
  </si>
  <si>
    <t>CAS-11198482-XYMHMZ</t>
  </si>
  <si>
    <t>URLA 2(HAVSA)/BADEMLER/KAHRAMANDERE/ORUÇREİS//////</t>
  </si>
  <si>
    <t>CAS-11198470-09L6TT</t>
  </si>
  <si>
    <t>PİYALE/PİYALE 19//////K16//</t>
  </si>
  <si>
    <t>CAS-11198446-QJ4CSH</t>
  </si>
  <si>
    <t>KARŞIYAKA/KARŞIYAKA 16/</t>
  </si>
  <si>
    <t>CAS-11198401-YPB7GP</t>
  </si>
  <si>
    <t>IŞIKLAR/BOĞAZİÇİ 2/BOĞAZİÇİ/HALKAPINAR//////</t>
  </si>
  <si>
    <t>CAS-11190404-TCKGXX</t>
  </si>
  <si>
    <t>BORNOVA/BOĞAZİÇİ-1//////M1146//</t>
  </si>
  <si>
    <t>CAS-11189008-JNL209</t>
  </si>
  <si>
    <t>IŞIKLAR/BOĞAZİÇİ 2/BOĞAZİÇİ/GÜLTEPE////K3502//</t>
  </si>
  <si>
    <t>CAS-11186985-VNZ9JV</t>
  </si>
  <si>
    <t>IŞIKLAR/BATIÇİM 1 2/</t>
  </si>
  <si>
    <t>CAS-11182298-97JCMX</t>
  </si>
  <si>
    <t>IŞIKLAR/CUMAAOVASI 2//KAYNAKLAR/M639H4/M1929/M1929///</t>
  </si>
  <si>
    <t>CAS-11181960-C8ZL00</t>
  </si>
  <si>
    <t>HATAY/HATAY 5//////K1102//</t>
  </si>
  <si>
    <t>CAS-11181933-0LTB6N</t>
  </si>
  <si>
    <t>HATAY/HATAY 12/</t>
  </si>
  <si>
    <t>CAS-11174680-L3CR0K</t>
  </si>
  <si>
    <t>ŞEMİKLER/ŞEMİKLER 9/</t>
  </si>
  <si>
    <t>CAS-11174360-YJYKJV</t>
  </si>
  <si>
    <t>IŞIKLAR/KEMALPAŞA 2///M1269H2/M427/M427/M287//</t>
  </si>
  <si>
    <t>CAS-11168033-4MDFWW</t>
  </si>
  <si>
    <t>ALSANCAK/DARAĞACI/</t>
  </si>
  <si>
    <t>CAS-11167189-CT2DHD</t>
  </si>
  <si>
    <t>EBSO/EBSO 9/</t>
  </si>
  <si>
    <t>CAS-11155604-SY00LP</t>
  </si>
  <si>
    <t>ŞEMİKLER/İMBAT//////M2326//</t>
  </si>
  <si>
    <t>CAS-11154747-YN1SXK</t>
  </si>
  <si>
    <t>EBSO/HARMANDALI 2///M211/M212/M212///</t>
  </si>
  <si>
    <t>CAS-11152327-M6D135</t>
  </si>
  <si>
    <t>ŞEMİKLER/ŞEMİKLER 8//////K2456//</t>
  </si>
  <si>
    <t>CAS-11151685-0GMGT9</t>
  </si>
  <si>
    <t>KARŞIYAKA/KARŞIYAKA 7-16 /</t>
  </si>
  <si>
    <t>CAS-11148825-QLXQ8L</t>
  </si>
  <si>
    <t>KARABAĞLAR/KARTAL 2/KARTAL/KARTAL-6//////</t>
  </si>
  <si>
    <t>CAS-11147685-NW1V11</t>
  </si>
  <si>
    <t>IŞIKLAR/CUMAOVASI 2/KAYNAKLAR/M639H4/M1929///M460//</t>
  </si>
  <si>
    <t>KARABAĞLAR/OTOKENT/KARTAL/EGE YILDIZ////M1937//</t>
  </si>
  <si>
    <t>UZUNDERE/ESBAŞ 2/SEYDİKÖY/KÜLTÜR/K2380H3/////</t>
  </si>
  <si>
    <t>CAS-11140941-Y715N8</t>
  </si>
  <si>
    <t>BORNOVA/BOĞAZİÇİ 2/BOĞAZİÇİ/TR//////</t>
  </si>
  <si>
    <t>CAS-11140892-VG8BV8</t>
  </si>
  <si>
    <t>IŞIKLAR/KEMALPAŞA 2/</t>
  </si>
  <si>
    <t>CAS-11132301-30FK8Y</t>
  </si>
  <si>
    <t>KARŞIYAKA/KARŞIYAKA 6//////K714//</t>
  </si>
  <si>
    <t>CAS-11132042-Z4XRW5</t>
  </si>
  <si>
    <t>BORNOVA/KULA//////K3563//</t>
  </si>
  <si>
    <t>CAS-11132008-8HDT8X</t>
  </si>
  <si>
    <t>ULUCAK/HARMANDALI/</t>
  </si>
  <si>
    <t>CAS-11131967-ZWVH8V</t>
  </si>
  <si>
    <t>BORNOVA/KULA/</t>
  </si>
  <si>
    <t>CAS-11131909-VWBVMV</t>
  </si>
  <si>
    <t>CAS-11131838-C78ZQZ</t>
  </si>
  <si>
    <t>KARŞIYAKA/KARŞIYAKA 5/</t>
  </si>
  <si>
    <t>CAS-11128666-1F05N1</t>
  </si>
  <si>
    <t>ÜNİVERSİTE/PINARBAŞI 1///M10H1/M367/M367///</t>
  </si>
  <si>
    <t>CAS-11127803-ZCYKLB</t>
  </si>
  <si>
    <t>ÜNİVERSİTE/PINARBAŞI 2///M10H1/M367/M367/M1570//</t>
  </si>
  <si>
    <t>CAS-11125324-20BDBN</t>
  </si>
  <si>
    <t>EBSO/HARMANDALI 2/</t>
  </si>
  <si>
    <t>CAS-11120577-TXF41M</t>
  </si>
  <si>
    <t>KARABAĞLAR/KARABAĞLAR 13/</t>
  </si>
  <si>
    <t>CAS-11120157-XSHS52</t>
  </si>
  <si>
    <t>BORNOVA/BOĞAZİÇİ 2/BOĞAZİÇİ/SAMANTEPE////K1162//</t>
  </si>
  <si>
    <t>CAS-11119061-PLDGQX</t>
  </si>
  <si>
    <t>BOZYAKA/GÜRÇEŞME 1/GÜRÇEŞME/HUZUREVİ////K4152//</t>
  </si>
  <si>
    <t>CAS-11118606-487DHP</t>
  </si>
  <si>
    <t>IŞIKLAR/BOĞAZİÇİ 2/BOĞAZİÇİ/GÜLTEPE//////</t>
  </si>
  <si>
    <t>CAS-11118364-6TM6ZG</t>
  </si>
  <si>
    <t>CAS-11109546-DWV4QJ</t>
  </si>
  <si>
    <t>IŞIKLAR/CUMAOVASI 2/</t>
  </si>
  <si>
    <t>CAS-11109542-X2L16N</t>
  </si>
  <si>
    <t>CAS-11106432-8WDTBR</t>
  </si>
  <si>
    <t>IŞIKLAR/KARAYOLLARI/</t>
  </si>
  <si>
    <t>CAS-11105221-ZBC6BQ</t>
  </si>
  <si>
    <t>IŞIKLAR/KEMALPAŞA 1//////M494//</t>
  </si>
  <si>
    <t>CAS-11104533-4F3ZD6</t>
  </si>
  <si>
    <t>CAS-11103539-MWKZ59</t>
  </si>
  <si>
    <t>EBSO/DEGAJ///M251H3/////</t>
  </si>
  <si>
    <t>CAS-11102835-P77DYQ</t>
  </si>
  <si>
    <t>ÜNİVERSİTE/PINARBAŞI 1/</t>
  </si>
  <si>
    <t>CAS-11101553-1JXWRM</t>
  </si>
  <si>
    <t>CAS-11100934-KBFZ5Q</t>
  </si>
  <si>
    <t>KARABAĞLAR/KARABAĞLAR 12/</t>
  </si>
  <si>
    <t>TAHTALI/ARITMA ///M1814/COUMAOVASI 2/COUMAOVASI 2///</t>
  </si>
  <si>
    <t>CAS-11100460-9X3MJP</t>
  </si>
  <si>
    <t>IŞIKLAR/KEMALPAŞA 1///M531/////</t>
  </si>
  <si>
    <t>IŞIKLAR/CUMAOVASI 2///M900/////</t>
  </si>
  <si>
    <t>CAS-11097343-XL8ZX0</t>
  </si>
  <si>
    <t>CAS-11094381-Q6TQHP</t>
  </si>
  <si>
    <t>GÜZELYALI/GÜZELYALI 3/</t>
  </si>
  <si>
    <t>CAS-11091142-HS9FXP</t>
  </si>
  <si>
    <t>IŞIKLAR/KEMALPAŞA 2///M279/M281/M281///</t>
  </si>
  <si>
    <t>CAS-11079748-G78QDT</t>
  </si>
  <si>
    <t>KARABAĞLAR/OTOKENT/KARTAL/EGEYILDIZ//////</t>
  </si>
  <si>
    <t>CAS-11076275-KFBLX9</t>
  </si>
  <si>
    <t>IŞIKLAR/BATIÇİM 2///M516H4/M1151/M1151///</t>
  </si>
  <si>
    <t>CAS-11076269-SR7LQT</t>
  </si>
  <si>
    <t>IŞIKLAR/BATIÇİM 2//////M1052//</t>
  </si>
  <si>
    <t>CAS-11076238-ZGR24N</t>
  </si>
  <si>
    <t>IŞIKLAR/CUMAOVASI 2//KAYNAKLAR/M639H2/M738/M738///</t>
  </si>
  <si>
    <t>CAS-11067177-B48DB7</t>
  </si>
  <si>
    <t>KARABAĞLAR/GÖZTEPE 1/BALÇOVA/ÇELİK////M2147//</t>
  </si>
  <si>
    <t>CAS-11055767-29VJGF</t>
  </si>
  <si>
    <t>ÜNİVERSİTE/4.SANAYİ 1 /</t>
  </si>
  <si>
    <t>ÜNİVERSİTE/ANADOLU 1/</t>
  </si>
  <si>
    <t>CAS-11048897-QR5XPB</t>
  </si>
  <si>
    <t>EBSO/KUŞCENNETİ///M1148/M327/M327///</t>
  </si>
  <si>
    <t>CAS-11047730-15NS0V</t>
  </si>
  <si>
    <t>KARŞIYAKA/KARŞIYAKA 5//////K700//</t>
  </si>
  <si>
    <t>CAS-11046978-KD6JTG</t>
  </si>
  <si>
    <t>ÜNİVERSİTE/PINARBAŞI 1//////M1365//</t>
  </si>
  <si>
    <t>CAS-11046199-N8KVV1</t>
  </si>
  <si>
    <t>EBSO/EBSO 14/</t>
  </si>
  <si>
    <t>CAS-11042920-9LVNVH</t>
  </si>
  <si>
    <t>IŞIKLAR/BATIÇİM 1/</t>
  </si>
  <si>
    <t>CAS-11042918-VNQCZ7</t>
  </si>
  <si>
    <t>ULUCAK/HARMANDALI///M200H1/M219/M219///</t>
  </si>
  <si>
    <t>CAS-11039797-D78Y39</t>
  </si>
  <si>
    <t>UZUNDERE/SEYDİKÖY/OTOKENT/GEDİZ////K4403//</t>
  </si>
  <si>
    <t>CAS-11031824-NVZJFN</t>
  </si>
  <si>
    <t>KARABAĞLAR/KARABAĞLAR 22/</t>
  </si>
  <si>
    <t>CAS-11031274-S66CPY</t>
  </si>
  <si>
    <t>BUCA/BUCA 18/</t>
  </si>
  <si>
    <t>CAS-11027746-NNVZ8B</t>
  </si>
  <si>
    <t>IŞIKLAR/KEMALPAŞA 1//KAVAKLIDERE/M531H2/M530/M530///</t>
  </si>
  <si>
    <t>CAS-11025256-YDJKWD</t>
  </si>
  <si>
    <t>CAS-11021528-FM1R3K</t>
  </si>
  <si>
    <t>IŞIKLAR/BOĞAZİÇİ 2/BOĞAZİÇİ/ALTINDAĞ//////</t>
  </si>
  <si>
    <t>CAS-11012234-M4H6HN</t>
  </si>
  <si>
    <t>BORNOVA/SİRGELİ//////K3338//</t>
  </si>
  <si>
    <t>CAS-11012209-6S6YMX</t>
  </si>
  <si>
    <t>BORNOVA/SİRGELİ/</t>
  </si>
  <si>
    <t>CAS-11289365-Z1GWHR</t>
  </si>
  <si>
    <t>TİRETM/TİRE-3/TİRE DM-1 İM/////DM-1/13 / 35-29-M00013//DM-1/13 / 35-29-M00013</t>
  </si>
  <si>
    <t>CAS-11287481-2061YZ</t>
  </si>
  <si>
    <t>TİRETM/TİRE-3/TİRE DM-1 İM/////BOYNUYOĞUN KÖK / 35-29-L00051//BOYNUYOĞUN KÖK / 35-29-L00051</t>
  </si>
  <si>
    <t>CAS-11284101-HL1M5S</t>
  </si>
  <si>
    <t>CAS-11279005-Y94XTT</t>
  </si>
  <si>
    <t>TİRETM/TİRE-3/TİRE DM-1 İM/////YENİOBA KÖK / 35-29-M00125//YENİOBA KÖK / 35-29-M00125</t>
  </si>
  <si>
    <t>CAS-11264730-DRKDMN</t>
  </si>
  <si>
    <t>TİRETM/TİRE-3/TİRE DM-1 İM/////DM-2/1 / 35-29-M00092//DM-2/1 / 35-29-M00092</t>
  </si>
  <si>
    <t>CAS-11264674-SKFQSC</t>
  </si>
  <si>
    <t>TİRETM/TİRE-3/TİRE DM-1 İM/////DM2/12 / 35-29-L00029//DM2/12 / 35-29-L00029</t>
  </si>
  <si>
    <t>CAS-11259602-0RBS0T</t>
  </si>
  <si>
    <t>TİRETM/TİRE-3/TİRE DM-1 İM/////ÇOBANKÖY TR-1 / 35-29-L00507//ÇOBANKÖY TR-1 / 35-29-L00507</t>
  </si>
  <si>
    <t>CAS-11256906-X6VWPS</t>
  </si>
  <si>
    <t>TİRETM/TİRE-3/TİRE DM-1 İM/////KURŞAK TR-2 / 35-29-L00731//KURŞAK TR-2 / 35-29-L00731</t>
  </si>
  <si>
    <t>CAS-11247271-Q2860X</t>
  </si>
  <si>
    <t>TİRETM/TİRE-3/TİRE DM-1 İM/////KIZILCAAVLU KÖK / 35-29-L00056//KIZILCAAVLU KÖK / 35-29-L00056</t>
  </si>
  <si>
    <t>CAS-11241516-JWXKK2</t>
  </si>
  <si>
    <t>TİRETM/TİRE-3/TİRE DM-1 İM/////KURŞAK TR-3 / 35-29-L00732//KURŞAK TR-3 / 35-29-L00732</t>
  </si>
  <si>
    <t>CAS-11240936-9H0T5P</t>
  </si>
  <si>
    <t>TİRETM/TİRE-3/TİRE DM-1 İM/////TİRE TM / 35-29-A00003//TİRE TM / 35-29-A00003</t>
  </si>
  <si>
    <t>CAS-11240768-86JRHB</t>
  </si>
  <si>
    <t>CAS-11240683-LX241D</t>
  </si>
  <si>
    <t>CAS-11230404-NQV8DM</t>
  </si>
  <si>
    <t>TİRETM/TİRE-3/TİRE DM-1 İM/////ALAYLI TR-1 / 35-29-L00186//ALAYLI TR-1 / 35-29-L00186</t>
  </si>
  <si>
    <t>CAS-11226588-6SNLWC</t>
  </si>
  <si>
    <t>TİRETM/TİRE-3/TİRE DM-1 İM/////DM-3 / 35-29-M00003//DM-3 / 35-29-M00003</t>
  </si>
  <si>
    <t>CAS-11222171-FKYVFK</t>
  </si>
  <si>
    <t>CAS-11221278-MMSWCY</t>
  </si>
  <si>
    <t>ÖDEMİŞTM/GÖKÇEN/GÖKÇEN/////KIZILCAAVLU KÖK / 35-29-L00056//KIZILCAAVLU KÖK / 35-29-L00056</t>
  </si>
  <si>
    <t>CAS-11213966-GJKC0B</t>
  </si>
  <si>
    <t>ÖDEMİŞTM/GÖKÇEN/GÖKÇEN/////CUMHURİYET KÖK / 35-29-L00057//CUMHURİYET KÖK / 35-29-L00057</t>
  </si>
  <si>
    <t>CAS-11213571-1969K2</t>
  </si>
  <si>
    <t>CAS-11210725-23H0DM</t>
  </si>
  <si>
    <t>TİRETM/TİRE-3/TİRE DM-1 İM/////IŞIKLAR RAHMANLAR TR-1 / 35-29-M00274//IŞIKLAR RAHMANLAR TR-1 / 35-29-M00274</t>
  </si>
  <si>
    <t>CAS-11209105-J5D05V</t>
  </si>
  <si>
    <t>TİRETM/TİRE-3/TİRE DM-1 İM/////MEHMET ÇETE SULAMA GRUBU / 35-29-M00325//MEHMET ÇETE SULAMA GRUBU / 35-29-M00325</t>
  </si>
  <si>
    <t>CAS-11195900-3GJMTX</t>
  </si>
  <si>
    <t>CAS-11174651-KN498F</t>
  </si>
  <si>
    <t>TİRETM/TİRE-3/TİRE DM-1 İM/////TAHİR ÇAKAN SULAMA GRUBU / 35-29-M00254//TAHİR ÇAKAN SULAMA GRUBU / 35-29-M00254</t>
  </si>
  <si>
    <t>CAS-11158101-GS82XT</t>
  </si>
  <si>
    <t>TİRETM/TİRE-3/TİRE DM-1 İM/////DİBEKÇİ TR-1 / 35-29-L00328//DİBEKÇİ TR-1 / 35-29-L00328</t>
  </si>
  <si>
    <t>CAS-11156461-J9QG5D</t>
  </si>
  <si>
    <t>TİRETM/TİRE-3/TİRE DM-1 İM/////AKÇAŞEHİR TR-1 / 35-29-L00173//AKÇAŞEHİR TR-1 / 35-29-L00173</t>
  </si>
  <si>
    <t>CAS-11149278-KBZW4Y</t>
  </si>
  <si>
    <t>TİRETM/TİRE-3/TİRE DM-1 İM/////TOPALAK ÇAMDERE TR-1 / 35-29-L00214//TOPALAK ÇAMDERE TR-1 / 35-29-L00214</t>
  </si>
  <si>
    <t>CAS-11118298-NWNJ4M</t>
  </si>
  <si>
    <t>TİRETM/TİRE-3/TİRE DM-1 İM/////MAHMUTLAR TR-1 / 35-29-L00118//MAHMUTLAR TR-1 / 35-29-L00118</t>
  </si>
  <si>
    <t>CAS-11096604-ZJ79L0</t>
  </si>
  <si>
    <t>TİRETM/TİRE-3/TİRE DM-1 İM/////KÜÇÜKKALE KÖK / 35-29-L00036//KÜÇÜKKALE KÖK / 35-29-L00036</t>
  </si>
  <si>
    <t>CAS-11094524-X7283J</t>
  </si>
  <si>
    <t>CAS-11094209-7MFS5Z</t>
  </si>
  <si>
    <t>ÖDEMİŞTM/GÖKÇEN/GÖKÇEN/////GÖKÇEN DM / 35-29-M00123//GÖKÇEN DM / 35-29-M00123</t>
  </si>
  <si>
    <t>CAS-11092917-6YSK4H</t>
  </si>
  <si>
    <t>TİRETM/TİRE-3/TİRE DM-1 İM/////ÇAMLICA TR-10 / 45-86-M00049//ÇAMLICA TR-10 / 45-86-M00049</t>
  </si>
  <si>
    <t>CAS-11091504-XQWPTQ</t>
  </si>
  <si>
    <t>TİRETM/TİRE-3/TİRE DM-1 İM/////YILMAZ BİLGİN SULAMA GRUBU / 35-29-L00704//YILMAZ BİLGİN SULAMA GRUBU / 35-29-L00704</t>
  </si>
  <si>
    <t>CAS-11085733-MPBY0Y</t>
  </si>
  <si>
    <t>TİRETM/TİRE-3/TİRE DM-1 İM/////ÇOBANKÖY KÖK / 35-29-L00066//ÇOBANKÖY KÖK / 35-29-L00066</t>
  </si>
  <si>
    <t>CAS-11079410-T5JNN9</t>
  </si>
  <si>
    <t>CAS-11079096-H0QYYY</t>
  </si>
  <si>
    <t>CAS-11078918-K8YVCP</t>
  </si>
  <si>
    <t>CAS-11076708-XDXJLT</t>
  </si>
  <si>
    <t>CAS-11071039-KNTVQJ</t>
  </si>
  <si>
    <t>CAS-11069729-K59GLP</t>
  </si>
  <si>
    <t>TİRETM/TİRE-3/TİRE DM-1 İM/////DM-1/21 / 35-29-M00021//DM-1/21 / 35-29-M00021</t>
  </si>
  <si>
    <t>CAS-11069465-GSG8WT</t>
  </si>
  <si>
    <t>TİRETM/TİRE-3/TİRE DM-1 İM/////ARMUTLU TR-1 / 35-29-L00215//ARMUTLU TR-1 / 35-29-L00215</t>
  </si>
  <si>
    <t>CAS-11045910-GQ1XQG</t>
  </si>
  <si>
    <t>TİRETM/TİRE-3/TİRE DM-1 İM/////KÜÇÜKKALE TR-1 / 35-29-L00651//KÜÇÜKKALE TR-1 / 35-29-L00651</t>
  </si>
  <si>
    <t>CAS-11042954-NB1QWL</t>
  </si>
  <si>
    <t>TİRETM/TİRE-3/TİRE DM-1 İM/////AKÇAŞEHİR KÖK / 35-29-L00035//AKÇAŞEHİR KÖK / 35-29-L00035</t>
  </si>
  <si>
    <t>CAS-11034390-RD1PVZ</t>
  </si>
  <si>
    <t>CAS-11033711-23XMP5</t>
  </si>
  <si>
    <t>CAS-11023015-HHB4ZR</t>
  </si>
  <si>
    <t>TİRETM/TİRE-3/TİRE DM-1 İM/////REMZİ DEMİRBAĞ SULAMA GRUBU / 35-29-M00196//REMZİ DEMİRBAĞ SULAMA GRUBU / 35-29-M00196</t>
  </si>
  <si>
    <t>CAS-11019562-NW37SR</t>
  </si>
  <si>
    <t>TİRETM/TİRE-3/TİRE DM-1 İM/////HİKMET TRAŞOĞLU SULAMA GRUBU / 35-29-M00195//HİKMET TRAŞOĞLU SULAMA GRUBU / 35-29-M00195</t>
  </si>
  <si>
    <t>CAS-11014323-16MKGW</t>
  </si>
  <si>
    <t>TİRETM/TİRE-3/TİRE DM-1 İM/////AYHAN GÜLCÜOGLU-1 SULAMA GRUBU / 35-29-M00343//AYHAN GÜLCÜOGLU-1 SULAMA GRUBU / 35-29-M00343</t>
  </si>
  <si>
    <t>CAS-11012722-MJ26W2</t>
  </si>
  <si>
    <t>TİRETM/TİRE-3/TİRE DM-1 İM/////DEREBAŞI TR-11 / 35-29-L00257//DEREBAŞI TR-11 / 35-29-L00257</t>
  </si>
  <si>
    <t>CAS-11295177-5495ZT</t>
  </si>
  <si>
    <t>ALÇUKTM/MENEMEN-2///SEYREKKÖK/FD TUZÇULLU-SÜZBEYLİ/FD TUZÇULLU-SÜZBEYLİ///SEYREK TR-7 KÖK / 35-28-M00379</t>
  </si>
  <si>
    <t>CAS-11287783-C87W4Z</t>
  </si>
  <si>
    <t>ULUCAKTM/KOYUNDERE///KOYUNDEREKÖK///TR-16//MENEMEN TR-16 / 35-28-L00016</t>
  </si>
  <si>
    <t>CAS-11286764-MZWY2X</t>
  </si>
  <si>
    <t>ALÇUKTM/MENEMEN-2///SÜLEYMANLIKÖK/////SÜLEYMANLI KÖK / 35-28-M00606</t>
  </si>
  <si>
    <t>CAS-11286280-RH6Q81</t>
  </si>
  <si>
    <t>//MENEMEN TR-48 / 35-28-L00048</t>
  </si>
  <si>
    <t>CAS-11285877-900HC2</t>
  </si>
  <si>
    <t>ULUCAKTM/MENEMEN-2/MENEMEN İM / 35-14-A00001</t>
  </si>
  <si>
    <t>CAS-11284714-RNVWYQ</t>
  </si>
  <si>
    <t>ULUCAKTM/MENEMEN-1/MENEMEN/FD HIDIRTEPE//////MENEMEN TR-1 / 35-28-L00001</t>
  </si>
  <si>
    <t>CAS-11284641-J3FDL0</t>
  </si>
  <si>
    <t>ULUCAKTM/MENEMEN-2/MENEMEN/FD DM 4/12/EMİRELEM TR-15///TR-15//MENEMEN TR-15 / 35-28-L00015</t>
  </si>
  <si>
    <t>CAS-11278256-ZC958L</t>
  </si>
  <si>
    <t>ULUCAKTM/MENEMEN-2/MENEMEN/FD DM 4/12/GÖLET KÖK-15/ASARLIK TOKİ/ASARLIK TOKİ///ASARLIK TR-1 / 35-28-M00167</t>
  </si>
  <si>
    <t>CAS-11273713-WTBNP4</t>
  </si>
  <si>
    <t>//ULUKENT DM-3 / 35-28-M00003</t>
  </si>
  <si>
    <t>CAS-11270326-1NX2FZ</t>
  </si>
  <si>
    <t>CAS-11269505-12HPTW</t>
  </si>
  <si>
    <t>ULUCAKTM/MENEMEN-2/MENEMEN/FD ASARLIK-2////TR-18//ASARLIK TR-18 / 35-28-M00171</t>
  </si>
  <si>
    <t>CAS-11265369-JJ1M9G</t>
  </si>
  <si>
    <t>ULUCAKTM/MENEMEN-2/MENEMEN/FD ASARLIK-2////TR-5//ASARLIK TR-5 / 35-28-M00176</t>
  </si>
  <si>
    <t>CAS-11263869-51TD9D</t>
  </si>
  <si>
    <t>ULUCAKTM/MENEMEN-1/MENEMEN/FD ŞEHİR-2//////MENEMEN İM / 35-14-A00001</t>
  </si>
  <si>
    <t>CAS-11263340-MLQS9R</t>
  </si>
  <si>
    <t>ULUCAKTM/MENEMEN-2/MENEMEN/FD ASARLIK-2/FD TR-14/FD TR-16/FD TR-16///ASARLIK TR-14 KÖK / 35-28-M00168</t>
  </si>
  <si>
    <t>CAS-11259688-FLBTC5</t>
  </si>
  <si>
    <t>ULUCAKTM/MENEMEN-2/MENEMEN//SÜLEYMANLIKÖK/FD BOZALAN/FD BOZALAN///SÜLEYMANLI KÖK / 35-28-M00606</t>
  </si>
  <si>
    <t>CAS-11257614-NZNYNM</t>
  </si>
  <si>
    <t>ULUCAKTM/MENEMEN-2/MENEMEN/FD DM 4/12/YAHŞELLİKÖK/////SÜLEYMANLI KÖK / 35-28-M00606</t>
  </si>
  <si>
    <t>CAS-11256831-DY6X6N</t>
  </si>
  <si>
    <t>ULUCAKTM/MENEMEN-2/MENEMEN/FD DM 4/12/YAHŞELLİKÖK/////YANIKKÖY TR-1 / 35-28-M00215</t>
  </si>
  <si>
    <t>CAS-11249919-3Y2TTX</t>
  </si>
  <si>
    <t>ALÇUKTM/MENEMEN-2///SÜLEYMANLIKÖK/FD KÖK-16 GİRİŞ/FD KÖK-16 GİRİŞ///SÜLEYMANLI KÖK / 35-28-M00606</t>
  </si>
  <si>
    <t>CAS-11249896-2P85GP</t>
  </si>
  <si>
    <t>ALÇUKTM/DERSAN-1///KÖK-25/FD KESİKKÖK/FD KESİKKÖK///KESİKKÖY DM / 35-28-M00309</t>
  </si>
  <si>
    <t>CAS-11249453-K7J3H6</t>
  </si>
  <si>
    <t>CAS-11248473-BTHDNT</t>
  </si>
  <si>
    <t>ULUCAKTM/ULUKENT-2///DM-3/////MENEMEN İM / 35-14-A00001</t>
  </si>
  <si>
    <t>CAS-11248203-XLMV2R</t>
  </si>
  <si>
    <t>CAS-11247590-XCS4W0</t>
  </si>
  <si>
    <t>ULUCAKTM/MENEMEN-2/MENEMENMENEMEN İM / 35-14-A00001</t>
  </si>
  <si>
    <t>CAS-11247294-G5QT3Q</t>
  </si>
  <si>
    <t>ULUCAKTM/ULUKENT-2////DM 4/21/DM 4/21///ULUKENT DM-4/21 / 35-28-M00038</t>
  </si>
  <si>
    <t>CAS-11247204-0DR98M</t>
  </si>
  <si>
    <t>ULUCAKTM/MENEMEN-2/MENEMEN/FD DM 4/12/KÖK-16/////MENEMEN İM / 35-14-A00001</t>
  </si>
  <si>
    <t>CAS-11246951-5VWKZT</t>
  </si>
  <si>
    <t>ULUCAKTM/KOYUNDERE///KOYUNDEREKÖK/////ULUCAK TM / 35-28-A00002</t>
  </si>
  <si>
    <t>CAS-11246886-8BF36V</t>
  </si>
  <si>
    <t>ULUCAKTM/ULUKENT-2/ULUKENT DM-1/16 / 35-28-M00069</t>
  </si>
  <si>
    <t>CAS-11246765-KJ1QGQ</t>
  </si>
  <si>
    <t>ULUCAKTM/MENEMEN-1/MENEMENMENEMEN İM / 35-14-A00001</t>
  </si>
  <si>
    <t>CAS-11246670-1KKXT1</t>
  </si>
  <si>
    <t>ULUCAKTM/EGEKENT-2/ULUKENT DM-3 / 35-28-M00003</t>
  </si>
  <si>
    <t>CAS-11243474-SV0P78</t>
  </si>
  <si>
    <t>ALÇUKTM/MENEMEN-1///SAKIPAĞAKÖK///TR-2/HAT BAŞI/MENEMEN TR-2 / 35-28-L00002</t>
  </si>
  <si>
    <t>CAS-11242326-QK2TNK</t>
  </si>
  <si>
    <t>ULUCAKTM/MENEMEN-2/MENEMEN/FD ASARLIK-2/FD TR-14/////ASARLIK TR-14 KÖK / 35-28-M00168</t>
  </si>
  <si>
    <t>CAS-11239716-3M8M0L</t>
  </si>
  <si>
    <t>ALÇUKTM/MENEMEN-2//KÖK-16/FD GİRİŞ/////ALÇUK TM / 35-17-A00001</t>
  </si>
  <si>
    <t>CAS-11227157-PJZ6DD</t>
  </si>
  <si>
    <t>ULUCAKTM/MENEMEN-1/MENEMEN/FD ŞEHİR-2//FD 6/31/FD 6/31/FD TR-52//MENEMEN TR-52 / 35-28-L00052</t>
  </si>
  <si>
    <t>CAS-11226284-9TGDL9</t>
  </si>
  <si>
    <t>ALÇUKTM/MENEMEN-1//////TR-4/HAT BAŞI/HATUNDERE TR-4 / 35-28-M00468</t>
  </si>
  <si>
    <t>CAS-11217549-LT39SD</t>
  </si>
  <si>
    <t>ALÇUKTM/MENEMEN-2///SÜLEYMANLIKÖK/FD AYVACIK/FD AYVACIK///SÜLEYMANLI KÖK / 35-28-M00606</t>
  </si>
  <si>
    <t>CAS-11217309-7R2BTY</t>
  </si>
  <si>
    <t>ULUCAKTM/MENEMEN-2/MENEMEN//YAHŞELLİKÖK///YAMANLAR/HAT BAŞI/YAHŞELLİ KÖK / 35-28-M00293</t>
  </si>
  <si>
    <t>CAS-11217199-T74S61</t>
  </si>
  <si>
    <t>ULUCAKTM/MENEMEN-1/MENEMEN/////DM 7/15//MENEMEN DM-7/14 / 35-28-L00088</t>
  </si>
  <si>
    <t>CAS-11216290-77D7TV</t>
  </si>
  <si>
    <t>ALÇUKTM/MENEMEN-1///SAKIPAĞAKÖK///TR-1/HAT BAŞI/TÜRKELLİ TR-1 / 35-28-M00462</t>
  </si>
  <si>
    <t>CAS-11212147-L0J6RB</t>
  </si>
  <si>
    <t>ULUCAKTM/MENEMEN-2/MENEMEN/FD ŞEHİR-1//FD TR-14/FD TR-14/FD TR-25//MENEMEN TR-14 / 35-28-L00014</t>
  </si>
  <si>
    <t>CAS-11209862-012T37</t>
  </si>
  <si>
    <t>ALÇUKTM/MENEMEN-2///BAĞCILARKÖK/FD ALANİÇİ/FD ALANİÇİ///ALANİÇİ TR-1 / 35-28-M00264</t>
  </si>
  <si>
    <t>CAS-11209372-6FDFNR</t>
  </si>
  <si>
    <t>CAS-11208136-L0CSS4</t>
  </si>
  <si>
    <t>ALÇUKTM/MENEMEN-2///SÜLEYMANLIKÖK/FD AYVACIK/FD AYVACIK///GÖKTEPE TR-1 / 35-28-M00269</t>
  </si>
  <si>
    <t>CAS-11199433-G1CW23</t>
  </si>
  <si>
    <t>ULUCAKTM/MENEMEN-2/MENEMEN/FD ASARLIK-2//FD TR-14/FD TR-14/FD TR-16//ASARLIK TR-16 / 35-28-M00174</t>
  </si>
  <si>
    <t>CAS-11197922-KC17Q8</t>
  </si>
  <si>
    <t>ULUCAKTM/EGEKENT-2////FD DM-1/FD DM-1/FD DM 1/11//ULUKENT DM-1 / 35-28-M00001</t>
  </si>
  <si>
    <t>CAS-11195554-ZXFVJJ</t>
  </si>
  <si>
    <t>ULUCAKTM/ULUKENT-2////DM-2/DM-2///ULUKENT DM-2 / 35-28-M00740</t>
  </si>
  <si>
    <t>CAS-11195214-SKZK63</t>
  </si>
  <si>
    <t>CAS-11194404-LLT2R5</t>
  </si>
  <si>
    <t>ULUCAKTM/MENEMEN-2//FD TR-70//////MENEMEN İM / 35-14-A00001</t>
  </si>
  <si>
    <t>CAS-11188841-PPKL7B</t>
  </si>
  <si>
    <t>CAS-11188825-S120JH</t>
  </si>
  <si>
    <t>CAS-11188780-D4QM7F</t>
  </si>
  <si>
    <t>ULUCAKTM/KARŞIYAKA/ULUKENT DM-6/7 KÖK / 35-28-M00618</t>
  </si>
  <si>
    <t>CAS-11187157-23YD85</t>
  </si>
  <si>
    <t>CAS-11182344-V79TYN</t>
  </si>
  <si>
    <t>CAS-11182122-D5ZY0T</t>
  </si>
  <si>
    <t>ALÇUKTM/MENEMEN-2///SÜLEYMANLIKÖK/////EMİRALEM TR-18 KÖK / 35-28-M00239</t>
  </si>
  <si>
    <t>CAS-11168753-M9QM1Q</t>
  </si>
  <si>
    <t>ALÇUKTM/MENEMEN-2///SÜLEYMANLIKÖK/FD TR-18/FD TR-18///EMİRALEM TR-18 KÖK / 35-28-M00239</t>
  </si>
  <si>
    <t>CAS-11164008-02RCMD</t>
  </si>
  <si>
    <t>ULUCAKTM/MENEMEN-2/MENEMEN//YAHŞELLİKÖK/FD TR-18/FD TR-18///EMİRALEM TR-18 KÖK / 35-28-M00239</t>
  </si>
  <si>
    <t>CAS-11163757-FZT1MB</t>
  </si>
  <si>
    <t>ULUCAKTM/MENEMEN-2/MENEMEN/FD ASARLIK-2//FD TR-16/FD TR-16/FD TR-2-3..//ASARLIK TR-16 / 35-28-M00174</t>
  </si>
  <si>
    <t>CAS-11163744-KX4Q62</t>
  </si>
  <si>
    <t>ULUCAKTM/ULUKENT-2////FD DM-1/FD DM-1/FD DM-1/16//DM-1 MENEMEN PLASTİK OSB / 35-28-M00040</t>
  </si>
  <si>
    <t>CAS-11163580-M3J6K8</t>
  </si>
  <si>
    <t>ULUCAKTM/KOYUNDERE////FD TR-6/FD TR-6/FD TR-7//KOYUNDERE TR-7 / 35-28-M00162</t>
  </si>
  <si>
    <t>CAS-11163571-DCVRJK</t>
  </si>
  <si>
    <t>ULUCAKTM/MENEMEN-2/MENEMEN/////TR-7//KOYUNDERE TR-7 / 35-28-M00162</t>
  </si>
  <si>
    <t>CAS-11163436-8Q2B4T</t>
  </si>
  <si>
    <t>ULUCAKTM/EGEKENT-2/ULUKENT DM-1/16 / 35-28-M00586</t>
  </si>
  <si>
    <t>CAS-11158493-FJ97SH</t>
  </si>
  <si>
    <t>ULUCAKTM/ULUKENT-2////FD DM-2/FD DM-2/GÖÇMEN KONUTLARI//ULUKENT DM-2 / 35-28-M00740</t>
  </si>
  <si>
    <t>CAS-11136247-7RPZSZ</t>
  </si>
  <si>
    <t>ULUCAKTM/KARŞIYAKA//////KAHYALAR/HAT BAŞI/ULUKENT HAYV.ET ENT.TES.GIDA SAN.VE TİC.LTD.ŞTİ.ÖZEL / 35-28-M00088Ö</t>
  </si>
  <si>
    <t>CAS-11134746-GWND5T</t>
  </si>
  <si>
    <t>ULUCAKTM/ULUKENT-2////FD DM 4/22/FD DM 4/22///ULUKENT DM-4/22 / 35-28-M00039</t>
  </si>
  <si>
    <t>CAS-11132493-GKG2LY</t>
  </si>
  <si>
    <t>CAS-11132083-XK8CSX</t>
  </si>
  <si>
    <t>ULUCAKTM/ULUKENT-2////FD DM-3/FD DM-3///ULUKENT DM-3 / 35-28-M00003</t>
  </si>
  <si>
    <t>CAS-11131992-KD3C98</t>
  </si>
  <si>
    <t>CAS-11128173-XGPXPV</t>
  </si>
  <si>
    <t>ALÇUKTM/MENEMEN-2/MENEMENMENEMEN İM / 35-14-A00001</t>
  </si>
  <si>
    <t>CAS-11126222-3WZXFX</t>
  </si>
  <si>
    <t>CAS-11124809-W3XY45</t>
  </si>
  <si>
    <t>CAS-11109519-HBFV74</t>
  </si>
  <si>
    <t>CAS-11102484-X1XHVY</t>
  </si>
  <si>
    <t>ALÇUKTM/MENEMEN-2/MENEMEN İM / 35-14-A00001</t>
  </si>
  <si>
    <t>CAS-11095922-B4B43C</t>
  </si>
  <si>
    <t>ULUCAKTM/MENEMEN-2/MENEMEN/FD DM 4/12/YAHŞELLİKÖK/FD HAYKIRAN/FD HAYKIRAN/ÇUKURKÖY/HAT BAŞI/ÇUKURKÖY KÖK / 35-29-L00034</t>
  </si>
  <si>
    <t>CAS-11089006-L62VBD</t>
  </si>
  <si>
    <t>ULUCAKTM/MENEMEN-2/MENEMEN/FD DM 4/12/KÖK-15/FD TR-21/FD TR-21/FD TR-22//ASARLIK TR-1 / 35-28-M00167</t>
  </si>
  <si>
    <t>CAS-11088908-73NH2V</t>
  </si>
  <si>
    <t>CAS-11088683-2878DG</t>
  </si>
  <si>
    <t>ULUCAKTM/KOYUNDERE////FD TR-1/FD TR-1///KOYUNDERE TR-1 / 35-28-M00154</t>
  </si>
  <si>
    <t>CAS-11086514-MNX1WM</t>
  </si>
  <si>
    <t>ALÇUKTM/DERSAN-1///SEYREKKÖK/FD TUZÇULLU/FD TUZÇULLU///TUZÇULLU TR-1 / 35-28-M00420</t>
  </si>
  <si>
    <t>CAS-11085677-4387LB</t>
  </si>
  <si>
    <t>CAS-11082067-J65045</t>
  </si>
  <si>
    <t>ALÇUKTM/MENEMEN-1///SAKIPAĞAKÖK/FD TÜRKELLİ/FD TÜRKELLİ///SAKIPAĞA KÖK / 35-28-M00605</t>
  </si>
  <si>
    <t>CAS-11045370-K25ZBM</t>
  </si>
  <si>
    <t>CAS-11037365-TCBY8H</t>
  </si>
  <si>
    <t>CAS-11035730-286RHN</t>
  </si>
  <si>
    <t>CAS-11014913-WW2LSX</t>
  </si>
  <si>
    <t>ULUCAKTM/ULUKENT-2//////DM 3/17//ULUKENT DM-3/17 / 35-28-M00057</t>
  </si>
  <si>
    <t>CAS-11014058-R129JR</t>
  </si>
  <si>
    <t>ALÇUKTM/DERSAN-1///SEYREKKÖK/FD TUZÇULLU/FD TUZÇULLU///SEYREK TR-7 KÖK / 35-28-M00379</t>
  </si>
  <si>
    <t>CAS-11013337-210VY2</t>
  </si>
  <si>
    <t>ULUCAKTM/ULUKENT-2////FD DM3/FD DM3/FD DM 3/17//ULUKENT DM-3 / 35-28-M00003</t>
  </si>
  <si>
    <t>CAS-11287307-Q5228H</t>
  </si>
  <si>
    <t>KARABURUN/MORDOĞAN KÖYLER/MORDOĞAN İ.MİNECİK KÖYÜ TR-1 / 35-21-L00121</t>
  </si>
  <si>
    <t>CAS-11286788-92XP9R</t>
  </si>
  <si>
    <t>MORDOĞAN/MERKEZ/MORDOĞAN İ.MMORDOĞAN TR-5 / 35-21-L00146</t>
  </si>
  <si>
    <t>CAS-11284636-1YF8NB</t>
  </si>
  <si>
    <t>CAS-11282250-WWSL14</t>
  </si>
  <si>
    <t>KARABURUN/İSKELE/KARABURUN İ.MKARABURUN TR-1/15 / 35-21-L00019</t>
  </si>
  <si>
    <t>CAS-11280636-S7GJ04</t>
  </si>
  <si>
    <t>MORDOĞAN/İYTE/MORDOĞAN İMTR-50 / 35-15-M00050</t>
  </si>
  <si>
    <t>CAS-11260013-ZKW8FS</t>
  </si>
  <si>
    <t>CAS-11238790-QC4F7X</t>
  </si>
  <si>
    <t>KARABURUN/KÜÇÜKBAHÇE/KARABURUN İ.MKARABURUN İM / 35-21-A00001</t>
  </si>
  <si>
    <t>CAS-11226686-S4FLCD</t>
  </si>
  <si>
    <t>CAS-11224750-0JK0T2</t>
  </si>
  <si>
    <t>CAS-11223154-NZDTYJ</t>
  </si>
  <si>
    <t>+/+/+MORDOĞAN İM / 35-21-A00002</t>
  </si>
  <si>
    <t>CAS-11218732-7XG8WS</t>
  </si>
  <si>
    <t>MORDOĞAN/İSKELE/MORDOĞAN İ.MMORDOĞAN İM / 35-21-A00002</t>
  </si>
  <si>
    <t>CAS-11216618-GFQ13S</t>
  </si>
  <si>
    <t>KARABURUN/KÜÇÜKBAHÇE/KARABURUN İMKARABURUN İM / 35-21-A00001</t>
  </si>
  <si>
    <t>CAS-11207676-F0WL5Q</t>
  </si>
  <si>
    <t>CAS-11166399-CHGSG6</t>
  </si>
  <si>
    <t>MORDOĞAN/İYTE/MORDOĞAN İ.MMORDOĞAN İM / 35-21-A00002</t>
  </si>
  <si>
    <t>CAS-11164259-F3HFDN</t>
  </si>
  <si>
    <t>MORDOĞAN/SAĞLIK OCAĞI/MORDOĞAN İ.MMORDOĞAN AKŞEN SİTESİ TR / 35-21-L00170</t>
  </si>
  <si>
    <t>CAS-11161424-1TYKMN</t>
  </si>
  <si>
    <t>KARABURUN/KÜÇÜKBAHÇE/KARABURUN İ.MYAYLA KÖYÜ TR-1 / 35-21-L00093</t>
  </si>
  <si>
    <t>CAS-11151943-T575PV</t>
  </si>
  <si>
    <t>MORDOĞAN/MERKEZ/MORDAĞAN İ.MTR 12 / 35-13-L00012</t>
  </si>
  <si>
    <t>CAS-11141748-4ZX5K6</t>
  </si>
  <si>
    <t>CAS-11134179-4D9R8F</t>
  </si>
  <si>
    <t>CAS-11134124-ZGD8JJ</t>
  </si>
  <si>
    <t>CAS-11123894-TTJRDL</t>
  </si>
  <si>
    <t>CAS-11123747-MZGCNW</t>
  </si>
  <si>
    <t>CAS-11108820-4NKVXV</t>
  </si>
  <si>
    <t>KARABURUN/RADAR/KARABURUN İ.MKARABURUN İM / 35-21-A00001</t>
  </si>
  <si>
    <t>CAS-11105421-8ZGMQK</t>
  </si>
  <si>
    <t>MORDOĞAN/İSKELE/MORDOĞAN İ.MKARABURUN İM / 35-21-A00001</t>
  </si>
  <si>
    <t>CAS-11094114-HLNSZP</t>
  </si>
  <si>
    <t>CAS-11077332-N6Z7DH</t>
  </si>
  <si>
    <t>CAS-11077066-3WXKZ6</t>
  </si>
  <si>
    <t>MORDOĞAN/MERKEZ/MORDOĞAN İ.MMORDOĞAN TR-3 / 35-21-L00141</t>
  </si>
  <si>
    <t>CAS-11067887-0WM5MY</t>
  </si>
  <si>
    <t>CAS-11067172-7XFJTD</t>
  </si>
  <si>
    <t>CAS-11040176-66GSSC</t>
  </si>
  <si>
    <t>CAS-11039932-CZVBQ1</t>
  </si>
  <si>
    <t>KARABURUN/yeniliman/KARABURUN İ.MYENİ LİMAN TR-1 / 35-21-L00050</t>
  </si>
  <si>
    <t>CAS-11036611-ZK02GX</t>
  </si>
  <si>
    <t>CAS-11031772-46BD8L</t>
  </si>
  <si>
    <t>KARABURUN/yeniliman/KARABURUN İ.MTEPEBOZ TR-3 / 35-21-L00062</t>
  </si>
  <si>
    <t>CAS-11012169-FJ9S4X</t>
  </si>
  <si>
    <t>CAS-11294350-VQVJLL</t>
  </si>
  <si>
    <t>DERBENT/GÖLMARMARA-1/AHMETLİ IMBAHÇECİK KÖYÜ TR-1 / 45-84-L00017</t>
  </si>
  <si>
    <t>CAS-11293197-Q54ZPJ</t>
  </si>
  <si>
    <t>DERBENT/GÖLMARMARA-1/AHMETLİ IMHALİL KAHYA KÖYÜ TR-1 / 45-84-L00016</t>
  </si>
  <si>
    <t>CAS-11241035-SC28C1</t>
  </si>
  <si>
    <t>DERBENT//AHMETLİ İM / 45-84-A00001</t>
  </si>
  <si>
    <t>CAS-11239120-P2FKXT</t>
  </si>
  <si>
    <t>CAS-11228632-KR68SH</t>
  </si>
  <si>
    <t>DERBENT/GÖLMARMARA-1/AHMETLİ IMKARGIN KÖK / 45-84-M00004</t>
  </si>
  <si>
    <t>CAS-11108265-GS042V</t>
  </si>
  <si>
    <t>DERBENT/ŞEHİR-1/AHMETLİ IMAHMETLİ TR-3 / 45-84-L00003</t>
  </si>
  <si>
    <t>CAS-11106342-NX53N1</t>
  </si>
  <si>
    <t>DERBENT/ŞEHİR-1/AHMETLİ IMGÖKKAYA TR-2 / 45-84-L00019</t>
  </si>
  <si>
    <t>CAS-11098015-FNTP9H</t>
  </si>
  <si>
    <t>DERBENT/GÖLMARMARA-1/AHMETLİ IMMANDALLI TR-1 / 45-84-M00020</t>
  </si>
  <si>
    <t>CAS-11072626-F7QP4N</t>
  </si>
  <si>
    <t>CAS-11031121-RYFRT7</t>
  </si>
  <si>
    <t>SALİHLİTM/YILMAZ DM-1/AHMETLİ IMAHMETLİ DSİ KÖK / 45-84-M00002</t>
  </si>
  <si>
    <t>CAS-11292324-LYMHGK</t>
  </si>
  <si>
    <t>CAS-11282757-WRXPH7</t>
  </si>
  <si>
    <t>URLA1TM/SEFERİHİSAR/SEFERİHİSAR/DOĞANBEY////TR-112//TR-112 KAVAKDERE / 35-14-M00112</t>
  </si>
  <si>
    <t>CAS-11259304-CJ8Y3G</t>
  </si>
  <si>
    <t>CAS-11244371-WWWQ1J</t>
  </si>
  <si>
    <t>URLA1TM/SEFERİHİSAR/SEFERİHİSAR/KÖYLER////L-259//L-259 / 35-14-L00259</t>
  </si>
  <si>
    <t>CAS-11239757-ZCMK47</t>
  </si>
  <si>
    <t>CAS-11239523-ZKV2C2</t>
  </si>
  <si>
    <t>URLA1TM/SEFERİHİSAR/SEFERİHİSAR/DOĞANBEY////M-271//M-271 KARAKAYALAR DM / 35-14-M00271</t>
  </si>
  <si>
    <t>CAS-11233295-0GZYW5</t>
  </si>
  <si>
    <t>URLA1TM/SEFERİHİSAR/SEFERİHİSAR/DOĞANBEY////TR-259//TR-259 KAVAKDERE (YATIRIM REZERVE) / 35-14-M00316</t>
  </si>
  <si>
    <t>CAS-11217828-0HP058</t>
  </si>
  <si>
    <t>URLA1TM/SEFERİHİSAR/SEFERİHİSAR/GÖLZÜZLER////L-5//L-5 GÖZSÜZLER / 35-14-L00005</t>
  </si>
  <si>
    <t>CAS-11185332-JJYHQV</t>
  </si>
  <si>
    <t>CAS-11143252-82L7JP</t>
  </si>
  <si>
    <t>URLA1TM/SEFERİHİSAR/SEFERİHİSAR/KÖYLER////L-106//L-106 İHSANİYE / 35-14-L00106</t>
  </si>
  <si>
    <t>CAS-11141654-WD8GQY</t>
  </si>
  <si>
    <t>URLA1TM/SEFERİHİSAR/SEFERİHİSAR/SIĞACIK////L-32//L-32 / 35-14-L00032</t>
  </si>
  <si>
    <t>CAS-11141158-DY8VZH</t>
  </si>
  <si>
    <t>URLA1TM/SEFERİHİSAR/SEFERİHİSAR/ŞIĞACIK////L-32//L-32 / 35-14-L00032</t>
  </si>
  <si>
    <t>CAS-11136447-QG8NJV</t>
  </si>
  <si>
    <t>URLA1TM/SEFERİHİSAR/SEFERİHİSAR/ŞIĞACIK////İM//SEFERİHİSAR İM / 35-14-A00002</t>
  </si>
  <si>
    <t>CAS-11121026-JM0XVW</t>
  </si>
  <si>
    <t>URLA1TM/SEFERİHİSAR/SEFERİHİSAR/ŞEHİR-2////L-233//L-233 AKARCA KÖK / 35-14-L00233</t>
  </si>
  <si>
    <t>CAS-11107479-1VH1T2</t>
  </si>
  <si>
    <t>CAS-11076661-5DTGZR</t>
  </si>
  <si>
    <t>URLA1TM/SEFERİHİSAR/SEFERİHİSAR/DOĞANBEY////DOĞANBEY KÖK//DOĞANBEY KÖK / 35-25-M00196</t>
  </si>
  <si>
    <t>CAS-11076306-QT0YNH</t>
  </si>
  <si>
    <t>URLA1TM/SEFERİHİSAR/SEFERİHİSAR/DOĞANBEY////M-113//M-113 KAVAKDERE / 35-14-M00113</t>
  </si>
  <si>
    <t>CAS-11058318-LRYD05</t>
  </si>
  <si>
    <t>CAS-11047568-K8M6M7</t>
  </si>
  <si>
    <t>URLA1TM/SEFERİHİSAR/SEFERİHİSAR/DOĞANBEY////M-85//M-85 ORHANLI TEMESALTI / 35-14-M00085</t>
  </si>
  <si>
    <t>CAS-11039763-93BG2D</t>
  </si>
  <si>
    <t>URLA1TM/SEFERİHİSAR/SEFERİHİSAR/ŞEHİR-2////L-58//L-58 HAVACILAR SİTESİ / 35-14-L00058</t>
  </si>
  <si>
    <t>CAS-11035219-R1SF3T</t>
  </si>
  <si>
    <t>URLA1TM/SEFERİHİSAR/SEFERİHİSAR/SIĞACIK ////L-237//L-237 / 35-14-L00237</t>
  </si>
  <si>
    <t>CAS-11027968-383F8B</t>
  </si>
  <si>
    <t>URLA1TM/SEFERİHİSAR/SEFERİHİSAR/KÖYLER////L-201//L-201 GÜZELÇİFTLİK / 35-14-L00201</t>
  </si>
  <si>
    <t>CAS-11013537-77F65C</t>
  </si>
  <si>
    <t>URLA1TM/SEFERİHİSAR/SEFERİHİSAR/SEFERİHİSAR////M-271//M-271 KARAKAYALAR DM / 35-14-M00271</t>
  </si>
  <si>
    <t>CAS-11294004-N8M5BP</t>
  </si>
  <si>
    <t>ALAŞEHİRTM/SARIGÖL-1//DİNDARLI /DİNDARLI /KARACAALİ/KARACAALİ/BEYHARMAN TR 1//BEYHARMAN TR-1 / 45-79-M00493</t>
  </si>
  <si>
    <t>CAS-11291564-1G2CQF</t>
  </si>
  <si>
    <t>ALAŞEHİRTM/SARIGÖL-2//ESKİKÖYLER////TR 63 G.HAT BAŞI//SARIGÖL TR-63 / 45-79-M00063</t>
  </si>
  <si>
    <t>CAS-11285783-K3PPP9</t>
  </si>
  <si>
    <t>ALAŞEHİRTM/SARIGÖL-1//DİNDARLI /DİNDARLI /ALEMŞAHLI/ALEMŞAHLI///ALEMŞAHLI TR-1 / 45-79-M00448</t>
  </si>
  <si>
    <t>CAS-11281097-M54CMQ</t>
  </si>
  <si>
    <t>ALAŞEHİRTM/SARIGÖL-1//TR 4//////SARIGÖL DM / 45-79-M00069</t>
  </si>
  <si>
    <t>CAS-11273299-XV9JBW</t>
  </si>
  <si>
    <t>ALAŞEHİRTM/SARIGÖL-1//TR 4/TR 15/////SARIGÖL TR-15 / 45-79-M00015</t>
  </si>
  <si>
    <t>CAS-11263308-M7TN3Y</t>
  </si>
  <si>
    <t>ALAŞEHİRTM/SARIGÖL-2//TRAZLAR/TRAZLAR KÖK/BAHARLAR/BAHARLAR///TIRAZLAR TR-1 / 45-79-M00076</t>
  </si>
  <si>
    <t>CAS-11256382-0RGY27</t>
  </si>
  <si>
    <t>ALAŞEHİRTM/SARIGÖL-1//DADAĞLI////SELİMİYE TR 6//SELİMİYE TR-6 DUTLUKUYU / 45-79-M00372</t>
  </si>
  <si>
    <t>CAS-11250778-H593NZ</t>
  </si>
  <si>
    <t>ALAŞEHİRTM/SARIGÖL-2/SARIGÖL DM / 45-79-M00069</t>
  </si>
  <si>
    <t>CAS-11249645-YK0YFB</t>
  </si>
  <si>
    <t>ALAŞEHİRTM/SARIGÖL-2//TRAZLAR/TRAZLAR KÖK/BAHARLAR/BAHARLAR/Y. KOÇAKLAR TR 4//YUKARIKOÇAKLAR TR-1 / 45-79-M00104</t>
  </si>
  <si>
    <t>CAS-11245879-2MR234</t>
  </si>
  <si>
    <t>ALAŞEHİRTM/SARIGÖL-1//ULUDERBENT////SELİMİYE TR 3//SELİMİYE TR-3 ARNAVUTLAR / 45-79-M00507</t>
  </si>
  <si>
    <t>CAS-11245134-Z7P6WQ</t>
  </si>
  <si>
    <t>ALAŞEHİRTM/SARIGÖL-2//ESKİKÖYLER/ÇANAKCI KÖK/YENİKÖY/YENİKÖY/KAHRAMANLAR TR 3//KAHRAMANLAR TR-3 HACIBEKİRLER / 45-79-M00219</t>
  </si>
  <si>
    <t>CAS-11244965-7MNHW7</t>
  </si>
  <si>
    <t>ALAŞEHİRTM/SARIGÖL-2//ESKİKÖYLER/BAĞLICA KÖK/SUBAŞI/SUBAŞI///SARIGÖL DM / 45-79-M00069</t>
  </si>
  <si>
    <t>CAS-11243385-4F7HCD</t>
  </si>
  <si>
    <t>ALAŞEHİRTM/SARIGÖL-2//ESKİKÖYLER/ÇANAKCI KÖK/YENİKÖY/YENİKÖY///ÇANAKÇI KÖK / 45-79-M00194</t>
  </si>
  <si>
    <t>CAS-11228747-74KZ27</t>
  </si>
  <si>
    <t>ALAŞEHİRTM/SARIGÖL-2//ESKİKÖYLER/ÇANAKCI KÖK/YENİKÖY/YENİKÖY/ZİYANLAR TR 1//ZİYANLAR TR-1 / 45-79-M00217</t>
  </si>
  <si>
    <t>CAS-11227678-NZH6BD</t>
  </si>
  <si>
    <t>CAS-11226691-G3DNWJ</t>
  </si>
  <si>
    <t>ALAŞEHİRTM/SARIGÖL-2//TRAZLAR/TRAZLAR KÖK/BAHARLAR/BAHARLAR/BAHADIRLAR TR 1//BAHADIRLAR TR-1 / 45-79-M00126</t>
  </si>
  <si>
    <t>CAS-11226599-PJF59L</t>
  </si>
  <si>
    <t>ALAŞEHİRTM/SARIGÖL-2//TRAZLAR/TRAZLAR KÖK/BAHARLAR /BAHARLAR ///TIRAZLAR TR-1 / 45-79-M00076</t>
  </si>
  <si>
    <t>CAS-11226594-G8H664</t>
  </si>
  <si>
    <t>CAS-11221585-QPTZ65</t>
  </si>
  <si>
    <t>ALAŞEHİRTM/SARIGÖL-2//TRAZLAR/TRAZLAR KÖK/BAHARLAR /BAHARLAR /ŞEHDAVUTLAR ENH//ŞEYHDAVUTLAR TR-1 / 45-79-M00123</t>
  </si>
  <si>
    <t>CAS-11218823-5TFKYX</t>
  </si>
  <si>
    <t>ALAŞEHİRTM/SARIGÖL-2//ESKİKÖYLER/BAĞLICA KÖK/SUBAŞI/SUBAŞI///BAĞLICA KÖK / 45-79-M00248</t>
  </si>
  <si>
    <t>CAS-11214687-N5NCFG</t>
  </si>
  <si>
    <t>ALAŞEHİRTM/SARIGÖL-2//ESKİKÖYLER/ÇANAKCI KÖK/YENİKÖY/YENİKÖY/KAHRAMANLAR TR 3//HACIBEKTAŞLI TR-1 / 45-78-M00692</t>
  </si>
  <si>
    <t>CAS-11190754-HDPVBY</t>
  </si>
  <si>
    <t>ALAŞEHİRTM/SARIGÖL-2//TRAZLAR/TRAZLAR KÖK/BAHARLAR /BAHARLAR /TRAZLAR TR 19//TIRAZLAR TR-19 / 45-79-M00090</t>
  </si>
  <si>
    <t>CAS-11182409-88NNTJ</t>
  </si>
  <si>
    <t>ALAŞEHİRTM/SARIGÖL-1//SELİMİYE////AHMETAĞA TR 6//AHMETAĞA TR-6 TARIMSAL SULAMA / 45-79-M00327</t>
  </si>
  <si>
    <t>CAS-11182164-XTKN3Z</t>
  </si>
  <si>
    <t>ALAŞEHİRTM/SARIGÖL-1//SELİMİYE////SELİMİYE TR 1//SELİMİYE TR-1 / 45-79-M00315</t>
  </si>
  <si>
    <t>CAS-11182001-H18M68</t>
  </si>
  <si>
    <t>ALAŞEHİRTM/SARIGÖL-1//DİNDARLI /DİNDARLI /KARACAALİ/KARACAALİ/GÜNYAKA TR 3//GÜNYAKA TR-3 / 45-79-M00478</t>
  </si>
  <si>
    <t>CAS-11181888-TB8HMY</t>
  </si>
  <si>
    <t>ALAŞEHİRTM/SARIGÖL-1/SARIGÖL DM / 45-79-M00069</t>
  </si>
  <si>
    <t>CAS-11178841-QZKVMN</t>
  </si>
  <si>
    <t>ALAŞEHİRTM/SARIGÖL-1//TR 4/TR 4/TRAZLAR KÖY /TRAZLAR KÖY ///TIRAZLAR TR-5 / 45-79-M00088</t>
  </si>
  <si>
    <t>CAS-11172624-ZLSL7S</t>
  </si>
  <si>
    <t>ALAŞEHİRTM/SARIGÖL-1//TR 4/TR 4/TRAZLAR KÖY /TRAZLAR KÖY ///SARIGÖL DM / 45-79-M00069</t>
  </si>
  <si>
    <t>CAS-11153058-LR7SYS</t>
  </si>
  <si>
    <t>ALAŞEHİRTM/SARIGÖL-1//DADAĞLI////EMCELLİ TR 4//EMCELLİ TR-1 / 45-79-M00303</t>
  </si>
  <si>
    <t>CAS-11148864-N0MN19</t>
  </si>
  <si>
    <t>ALAŞEHİRTM/SARIGÖL-2//ESKİKÖYLER/BAĞLICA KÖK/BAĞLICA KÖY/BAĞLICA KÖY/BAĞLICA TR 1//BAĞLICA KÖK / 45-79-M00248</t>
  </si>
  <si>
    <t>CAS-11132993-NXRMBJ</t>
  </si>
  <si>
    <t>ALAŞEHİRTM/SARIGÖL-2//TR 37/TR 29/TR 33/TR 33/TR 33//SARIGÖL TR-33 / 45-79-M00033</t>
  </si>
  <si>
    <t>CAS-11127224-FL0H33</t>
  </si>
  <si>
    <t>ALAŞEHİRTM/SARIGÖL-2//ESKİKÖYLER/ESKİKÖYLER/ÇANAKÇI KÖK/ÇANAKÇI KÖK/KAHRAMANLAR TR 1//KAHRAMANLAR TR-1 / 45-79-M00218</t>
  </si>
  <si>
    <t>CAS-11121918-SFY4MG</t>
  </si>
  <si>
    <t>ALAŞEHİRTM/SARIGÖL-2//TRAZLAR /TRAZLAR KÖK/BAHARLAR/BAHARLAR/ŞEYHDAVUTLAR TR 5//ŞEYHDAVUTLAR TR-5 NAMAZGAH / 45-79-M00496</t>
  </si>
  <si>
    <t>CAS-11108576-5P0YQJ</t>
  </si>
  <si>
    <t>ALAŞEHİRTM/SARIGÖL-2//ESK//////KAHRAMANLAR TR-1 / 45-79-M00218</t>
  </si>
  <si>
    <t>CAS-11101163-815X3V</t>
  </si>
  <si>
    <t>ALAŞEHİRTM/SARIGÖL-2//ESKÖYLER/ESKİKÖYLER/ÇANAKÇI KÖK/ÇANAKÇI KÖK///ÇANAKÇI KÖK / 45-79-M00194</t>
  </si>
  <si>
    <t>CAS-11090258-P15HTH</t>
  </si>
  <si>
    <t>ALAŞEHİRTM/SARIGÖL-2//ESKİKÖYLER/ESKİKÖYLER/////ÇANAKÇI TR-1 / 45-79-M00187</t>
  </si>
  <si>
    <t>CAS-11081887-DNTKC8</t>
  </si>
  <si>
    <t>ALAŞEHİRTM/SARIGÖL-1//SELİMİYE/SELİMİYE///SELİMİYE TR 3//SELENDİ TR-3 / 45-81-M00003</t>
  </si>
  <si>
    <t>CAS-11076986-4X9HRC</t>
  </si>
  <si>
    <t>ALAŞEHİRTM/SARIGÖL-2//TRAZLAR /TRAZLAR KÖK/BAHARLAR/BAHARLAR/GÜNEYDAMLAR TR 1//GÜNEYDAMLARI TR-1 / 45-79-M00117</t>
  </si>
  <si>
    <t>CAS-11076515-ZVDRX1</t>
  </si>
  <si>
    <t>ALAŞEHİRTM/SARIGÖL-2//SARIGÖL 2//////SARIGÖL DM / 45-79-M00069</t>
  </si>
  <si>
    <t>CAS-11068609-WQV0B4</t>
  </si>
  <si>
    <t>CAS-11063150-2J07P8</t>
  </si>
  <si>
    <t>ALAŞEHİRTM/SARIGÖL-2//TR 4/TR 4///TR 4//SARIGÖL DM / 45-79-M00069</t>
  </si>
  <si>
    <t>CAS-11034698-4MVMGC</t>
  </si>
  <si>
    <t>ALAŞEHİRTM/SARIGÖL-2//TR 37/TR 37///TR 37//SARIGÖL DM / 45-79-M00069</t>
  </si>
  <si>
    <t>CAS-11032069-YMKBHK</t>
  </si>
  <si>
    <t>CAS-11027471-2H9ZC1</t>
  </si>
  <si>
    <t>ALAŞEHİRTM/SARIGÖL-2//ESKİKÖYLER/BAĞLICA KÖK/ÇAVUŞLAR/ÇAVUŞLAR/BAĞLICA DSİ 10//YEŞİLYURT DM / 45-73-M00476</t>
  </si>
  <si>
    <t>CAS-11293794-C75TBY</t>
  </si>
  <si>
    <t>ALAŞEHİRTM/CABBAR DM-1/CABBAR DM / 45-73-M00100</t>
  </si>
  <si>
    <t>CAS-11293250-66M47Y</t>
  </si>
  <si>
    <t>ALAŞEHİRTM/CABBAR DM-1/BADINCA KÖK / 45-73-M00341</t>
  </si>
  <si>
    <t>CAS-11292515-H26F5R</t>
  </si>
  <si>
    <t>CAS-11288150-D0H3YP</t>
  </si>
  <si>
    <t>ALAŞEHİRTM/CABBAR DM-3/CABBAR DM / 45-73-M00100</t>
  </si>
  <si>
    <t>CAS-11286272-5T4NT3</t>
  </si>
  <si>
    <t>ALAŞEHİRTM/SARIGÖL-1/ULUDERBENT DM / 45-73-M00491</t>
  </si>
  <si>
    <t>CAS-11285959-S1ZZR6</t>
  </si>
  <si>
    <t>CAS-11285055-J3D8JK</t>
  </si>
  <si>
    <t>CAS-11285045-9FRLJ7</t>
  </si>
  <si>
    <t>ALAŞEHİRTM/KAVAKLIDERE/KAVAKLIDERE KÖK / 45-73-M00140</t>
  </si>
  <si>
    <t>CAS-11280307-J91T1M</t>
  </si>
  <si>
    <t>ALAŞEHİRTM/KEMALİYE-II/KEMALİYE DM (TR-1) / 45-73-M00150</t>
  </si>
  <si>
    <t>CAS-11279594-XYB7G1</t>
  </si>
  <si>
    <t>CAS-11278984-RHPY78</t>
  </si>
  <si>
    <t>CAS-11275771-R4FKKS</t>
  </si>
  <si>
    <t>CAS-11274858-R6FTVP</t>
  </si>
  <si>
    <t>CAS-11268650-1980ZD</t>
  </si>
  <si>
    <t>CAS-11268639-4QZ8KB</t>
  </si>
  <si>
    <t>ALAŞEHİRTM/CABBAR DM-1/BAHADIR TR-1 / 45-73-M00425</t>
  </si>
  <si>
    <t>CAS-11261946-TQ6ZB4</t>
  </si>
  <si>
    <t>ALAŞEHİRTM/KEMALİYE-II/İSMETİYE TR-445 TARIMSAL SULAMA / 45-73-M01001</t>
  </si>
  <si>
    <t>CAS-11259892-J7GS3P</t>
  </si>
  <si>
    <t>ALAŞEHİRTM/IŞIKLAR/IŞIKLAR KÖK / 45-73-M00467</t>
  </si>
  <si>
    <t>CAS-11253500-FFNH3D</t>
  </si>
  <si>
    <t>ALAŞEHİRTM/YEŞILYURT//////TR-747//YEŞİLYURT DM / 45-73-M00476</t>
  </si>
  <si>
    <t>CAS-11249559-SN67PL</t>
  </si>
  <si>
    <t>CAS-11248736-SHXZKT</t>
  </si>
  <si>
    <t>CAS-11246380-PQ2BNS</t>
  </si>
  <si>
    <t>ALAŞEHİRTM/KEMALİYE-II/İSMETİYE TR-1 / 45-73-M00994</t>
  </si>
  <si>
    <t>CAS-11243763-V86FN1</t>
  </si>
  <si>
    <t>CAS-11242696-D543ZH</t>
  </si>
  <si>
    <t>ALAŞEHİRTM/YEŞILYURT/YEŞİLYURT DM / 45-73-M00476</t>
  </si>
  <si>
    <t>CAS-11242479-GL74WL</t>
  </si>
  <si>
    <t>CAS-11237242-7CWN25</t>
  </si>
  <si>
    <t>CAS-11237225-L06CMW</t>
  </si>
  <si>
    <t>ALAŞEHİRTM/IŞIKLAR/ZEKİ ALTAN ÖZEL TR / 45-73-M00841Ö</t>
  </si>
  <si>
    <t>CAS-11237125-6KPBHB</t>
  </si>
  <si>
    <t>ALAŞEHİRTM/YEŞILYURT//////TR-385//TR-385 ÖZEL / 45-80-M02385Ö</t>
  </si>
  <si>
    <t>CAS-11232433-4M5TF2</t>
  </si>
  <si>
    <t>ALAŞEHİRTM/ŞEHİR-I/DM06/TR-01 / 45-73-M00053</t>
  </si>
  <si>
    <t>CAS-11222831-T9VCW5</t>
  </si>
  <si>
    <t>CAS-11218156-TFSZNT</t>
  </si>
  <si>
    <t>ALAŞEHİRTM/CABBAR DM-3/GİRELLİ TR-1 / 45-73-M00758</t>
  </si>
  <si>
    <t>CAS-11217702-BFHZY0</t>
  </si>
  <si>
    <t>ALAŞEHİRTM/KEMALİYE-II//////TR-443//MATARLI TR-443 TARIMSAL SULAMA / 45-73-M00313</t>
  </si>
  <si>
    <t>CAS-11216688-WQ0MG2</t>
  </si>
  <si>
    <t>CAS-11214223-Z1BMFY</t>
  </si>
  <si>
    <t>ALAŞEHİRTM/KAVAKLIDERE/KAVAKLIDERE TR-410 TARIMSAL SULAMA / 45-73-M00311</t>
  </si>
  <si>
    <t>CAS-11213699-9N4PFC</t>
  </si>
  <si>
    <t>CAS-11209432-KNF4RX</t>
  </si>
  <si>
    <t>ALAŞEHİRTM/KEMALİYE-II/TOYGAR TR-1 / 45-73-M00236</t>
  </si>
  <si>
    <t>CAS-11201333-NB15XD</t>
  </si>
  <si>
    <t>ALAŞEHİRTM/KEMALİYE-II/PİYADELER KÖK / 45-73-M00136</t>
  </si>
  <si>
    <t>CAS-11200746-JYC7W0</t>
  </si>
  <si>
    <t>ALAŞEHİRTM/ŞEHİR-I/DM-12 / 45-73-M00067</t>
  </si>
  <si>
    <t>CAS-11190446-VBZZ73</t>
  </si>
  <si>
    <t>ALAŞEHİRTM/IŞIKLAR//////TR-270//TEPEKÖY TR-270 TARIMSAL SULAMA / 45-73-M00742</t>
  </si>
  <si>
    <t>CAS-11189681-NCRN1B</t>
  </si>
  <si>
    <t>CAS-11189615-FVXW93</t>
  </si>
  <si>
    <t>ALAŞEHİRTM/CABBAR DM-2/ALAŞEHİR TM / 45-73-A00001</t>
  </si>
  <si>
    <t>CAS-11188979-JGJFD8</t>
  </si>
  <si>
    <t>CAS-11186799-FNS6P1</t>
  </si>
  <si>
    <t>ALAŞEHİRTM/CABBAR DM-3/DELEMENLER KÖK / 45-73-M00490</t>
  </si>
  <si>
    <t>CAS-11186086-JND5FB</t>
  </si>
  <si>
    <t>ALAŞEHİRTM/IŞIKLAR//////TR-565//ILGIN TR-565 TARIMSAL SUALAMA / 45-73-M00588</t>
  </si>
  <si>
    <t>CAS-11186042-20YT49</t>
  </si>
  <si>
    <t>ALAŞEHİRTM/IŞIKLAR/IŞIKLAR TR-1 / 45-73-M00789</t>
  </si>
  <si>
    <t>CAS-11185480-3BRB5L</t>
  </si>
  <si>
    <t>CAS-11183371-Z8MSQG</t>
  </si>
  <si>
    <t>ALAŞEHİRTM/CABBAR DM-2/KEMALİYE DM (TR-1) / 45-73-M00150</t>
  </si>
  <si>
    <t>CAS-11182945-TZ7DZT</t>
  </si>
  <si>
    <t>ALAŞEHİRTM/IŞIKLAR/KİLLİK KÖK / 45-73-M00342</t>
  </si>
  <si>
    <t>CAS-11182813-C5BPD9</t>
  </si>
  <si>
    <t>CAS-11181890-0KRZTL</t>
  </si>
  <si>
    <t>CAS-11179081-07TC8P</t>
  </si>
  <si>
    <t>CAS-11174025-2XNF32</t>
  </si>
  <si>
    <t>CAS-11168785-9H8Q79</t>
  </si>
  <si>
    <t>ALAŞEHİRTM/YEŞILYURT//////TR-1//YEŞİLYURT DM / 45-73-M00476</t>
  </si>
  <si>
    <t>CAS-11168273-0X8V72</t>
  </si>
  <si>
    <t>CAS-11165895-GQ1T9W</t>
  </si>
  <si>
    <t>ALAŞEHİRTM/YEŞILYURT/ALAŞEHİR TM / 45-73-A00001</t>
  </si>
  <si>
    <t>CAS-11165886-FPQS58</t>
  </si>
  <si>
    <t>CAS-11162933-B61TS0</t>
  </si>
  <si>
    <t>ALAŞEHİRTM/KEMALİYE-II//////TR435//ALHAN TR-435 TARIMSAL SULAMA / 45-73-M00184</t>
  </si>
  <si>
    <t>CAS-11156314-C624R3</t>
  </si>
  <si>
    <t>CAS-11154243-CRJ6XF</t>
  </si>
  <si>
    <t>ALAŞEHİRTM/IŞIKLAR//////TR-126//KİLLİK TR-126 TARIMSAL SULAMA / 45-73-M00935</t>
  </si>
  <si>
    <t>CAS-11146898-662T46</t>
  </si>
  <si>
    <t>CAS-11145016-1JY33R</t>
  </si>
  <si>
    <t>ALAŞEHİRTM/ŞEHİR-I//////DM-12 TR-1//DM-12 / 45-73-M00067</t>
  </si>
  <si>
    <t>CAS-11143159-RHTYT9</t>
  </si>
  <si>
    <t>CAS-11143082-FPD8LZ</t>
  </si>
  <si>
    <t>ALAŞEHİRTM/ŞEHİR-II/ALAŞEHİR TM / 45-73-A00001</t>
  </si>
  <si>
    <t>CAS-11142523-4XF1PS</t>
  </si>
  <si>
    <t>CAS-11138107-5W585W</t>
  </si>
  <si>
    <t>ALAŞEHİRTM/CABBAR DM-3//////TR-507//SUBAŞI TR-507 TARIMSAL SULAMA / 45-73-M00827</t>
  </si>
  <si>
    <t>CAS-11132959-4R4BLV</t>
  </si>
  <si>
    <t>CAS-11132309-2L5ZR6</t>
  </si>
  <si>
    <t>CAS-11125644-TRTK5H</t>
  </si>
  <si>
    <t>CAS-11119742-52BH0V</t>
  </si>
  <si>
    <t>CAS-11119621-JLZKVQ</t>
  </si>
  <si>
    <t>CAS-11116395-124H6T</t>
  </si>
  <si>
    <t>CAS-11111419-W83JMG</t>
  </si>
  <si>
    <t>ALAŞEHİRTM/KEMALİYE-II/PİYADELER TR-1 / 45-73-M00165</t>
  </si>
  <si>
    <t>CAS-11108853-1MPFFZ</t>
  </si>
  <si>
    <t>ALAŞEHİRTM/KEMALİYE-II//////TR-435//ALHAN TR-435 TARIMSAL SULAMA / 45-73-M00184</t>
  </si>
  <si>
    <t>CAS-11108817-5R16JT</t>
  </si>
  <si>
    <t>CAS-11108319-WK050K</t>
  </si>
  <si>
    <t>ALAŞEHİRTM/KEMALİYE-II//////TR-432//ÖRNEKKÖY TR-432 TARIMSAL SULAMA / 45-73-M00262</t>
  </si>
  <si>
    <t>CAS-11106638-RC44MR</t>
  </si>
  <si>
    <t>CAS-11106553-VHWMRK</t>
  </si>
  <si>
    <t>ALAŞEHİRTM/CABBAR DM-3/HACIALİLER TR-1 / 45-73-M00732</t>
  </si>
  <si>
    <t>CAS-11101634-9QHPRB</t>
  </si>
  <si>
    <t>ALAŞEHİRTM/YEŞILYURT/SOBRAN TR-1 / 45-73-M00952</t>
  </si>
  <si>
    <t>CAS-11101333-GDGN78</t>
  </si>
  <si>
    <t>CAS-11101143-JYQWWH</t>
  </si>
  <si>
    <t>CAS-11094684-0KL86B</t>
  </si>
  <si>
    <t>ALAŞEHİRTM/ŞEHİR-II/ALAŞEHİR TR-54 / 45-73-M00054</t>
  </si>
  <si>
    <t>CAS-11094354-47H4L5</t>
  </si>
  <si>
    <t>CAS-11093870-YM1JQT</t>
  </si>
  <si>
    <t>ALAŞEHİRTM/SARIGÖL-1//////TR-1//ALAÇATI TR-1 / 45-73-M00587</t>
  </si>
  <si>
    <t>CAS-11088146-YG7K88</t>
  </si>
  <si>
    <t>ALAŞEHİRTM/KEMALİYE-II//////TR-6//KEMALİYE TR-6 / 45-73-M00154</t>
  </si>
  <si>
    <t>CAS-11087006-BR8FRT</t>
  </si>
  <si>
    <t>CAS-11082160-F0XG4B</t>
  </si>
  <si>
    <t>CAS-11078160-QX2019</t>
  </si>
  <si>
    <t>ALAŞEHİRTM/KEMALİYE-II//////TR-443//KASAPLI TR-418 TARIMSAL SULAMA / 45-73-M00318</t>
  </si>
  <si>
    <t>CAS-11076333-5SK528</t>
  </si>
  <si>
    <t>CAS-11070301-RHMN65</t>
  </si>
  <si>
    <t>ALAŞEHİRTM/CABBAR DM-2//////TR-16//AKKEÇİLİ TR-1 / 45-73-M00422</t>
  </si>
  <si>
    <t>CAS-11069612-H76MC2</t>
  </si>
  <si>
    <t>CAS-11067281-X84194</t>
  </si>
  <si>
    <t>CAS-11060611-Y063C2</t>
  </si>
  <si>
    <t>CAS-11060282-9QPQ2D</t>
  </si>
  <si>
    <t>CAS-11060106-9YRKGP</t>
  </si>
  <si>
    <t>CAS-11058452-YPD5F4</t>
  </si>
  <si>
    <t>CAS-11058043-SS9GL3</t>
  </si>
  <si>
    <t>CAS-11046884-SGQC6F</t>
  </si>
  <si>
    <t>CAS-11045771-W1VNFP</t>
  </si>
  <si>
    <t>CAS-11041188-P9TZR2</t>
  </si>
  <si>
    <t>CAS-11041014-H90WJX</t>
  </si>
  <si>
    <t>ALAŞEHİRTM/KEMALİYE-II//////TR-428//SÜLEYMAN KAHRAMAN VE ARK. TR-428 / 45-73-M00187</t>
  </si>
  <si>
    <t>CAS-11033145-YBMGQL</t>
  </si>
  <si>
    <t>ALAŞEHİRTM/ŞEHİR-I//////TR-70//ALAŞEHİR TR-70 / 45-73-M00070</t>
  </si>
  <si>
    <t>CAS-11032943-1LL991</t>
  </si>
  <si>
    <t>CAS-11031968-4G4GNX</t>
  </si>
  <si>
    <t>ALAŞEHİRTM/ŞEHİR-I//////DM-6 TR-2//DM06/TR02 / 45-73-M00052</t>
  </si>
  <si>
    <t>CAS-11031961-46SZJQ</t>
  </si>
  <si>
    <t>ALAŞEHİRTM/KEMALİYE-II/ALAŞEHİR TM / 45-73-A00001</t>
  </si>
  <si>
    <t>CAS-11023011-W72XGJ</t>
  </si>
  <si>
    <t>ALAŞEHİRTM/KEMALİYE-II//////TR-251//GÜRSU TR-251 TARIMSAL SULAMA / 45-73-M00181</t>
  </si>
  <si>
    <t>CAS-11018610-FMZ0PZ</t>
  </si>
  <si>
    <t>CAS-11017670-1T8KJ4</t>
  </si>
  <si>
    <t>ALAŞEHİRTM/KEMALİYE-II//////TR-490//TOYGAR TR-490 TARIMSAL SULAMA / 45-73-M00976</t>
  </si>
  <si>
    <t>CAS-11015724-822XTP</t>
  </si>
  <si>
    <t>CAS-11015554-1YTVVL</t>
  </si>
  <si>
    <t>ALAŞEHİRTM/CABBAR DM-2/CABBAR DM / 45-73-M00100</t>
  </si>
  <si>
    <t>CAS-11287060-GC60M8</t>
  </si>
  <si>
    <t>URLA1TM/ALAÇATI-1///DM TATAR/FD ALAÇATI1/FD ALAÇATI1///ZEYTİNLER TR-1 / 35-19-M00207</t>
  </si>
  <si>
    <t>CAS-11285509-4FRVCN</t>
  </si>
  <si>
    <t>URLA1TM/ALAÇATI-2/İM İYTE/FD GÜLBAHÇE BALIKLIOVA//////GÜLBAHÇE TR-1 / 35-19-L00151</t>
  </si>
  <si>
    <t>CAS-11284335-PH4HWM</t>
  </si>
  <si>
    <t>URLA1TM/URLA TR-5///DM TR5/FD YASEMİN/FD YASEMİN///TR-5 / 35-19-L00005</t>
  </si>
  <si>
    <t>CAS-11283739-KJLZ77</t>
  </si>
  <si>
    <t>CAS-11273102-VTXD6B</t>
  </si>
  <si>
    <t>URLA1TM/URLA TR-5///DM YASEMİN/FD KUŞÇULAR/FD KUŞÇULAR///KUŞCULAR TR-3 / 35-19-M00215</t>
  </si>
  <si>
    <t>CAS-11267722-4J9L43</t>
  </si>
  <si>
    <t>URLA1TM/URLA TR-5///DM TR5/FD YASEMİN/FD YASEMİN///URLA TM-1 / 35-19-A00004</t>
  </si>
  <si>
    <t>CAS-11261544-Q74Y8G</t>
  </si>
  <si>
    <t>URLA1TM/ALAÇATI-1///DM TATAR/FD ALAÇATI1/FD ALAÇATI1///TATAR DM / 35-19-M00256</t>
  </si>
  <si>
    <t>CAS-11261501-K7KMYP</t>
  </si>
  <si>
    <t>URLA1TM/URLA TR-5///DM YASEMİN/FD KUŞÇULAR/FD KUŞÇULAR///YASEMİN DM / 35-19-M00002</t>
  </si>
  <si>
    <t>CAS-11240567-N75NR2</t>
  </si>
  <si>
    <t>URLA1TM/URLA-2/İM URLA/FD TR2/DM TR2/FD TR3/FD TR3///TR-149 / 35-19-L00149</t>
  </si>
  <si>
    <t>CAS-11239612-L0Y44X</t>
  </si>
  <si>
    <t>URLA1TM/GÜZELBAHÇE-2/İM ZEYTİNALAN/FD TR98/DM TR113/FD TR116/FD TR116///TR-16 / 35-19-L00016</t>
  </si>
  <si>
    <t>CAS-11239384-VHLG9Y</t>
  </si>
  <si>
    <t>URLA1TM/GÜZELBAHÇE-2/URLA TM-1 / 35-19-A00004</t>
  </si>
  <si>
    <t>CAS-11239368-VXDTXM</t>
  </si>
  <si>
    <t>URLA1TM/URLA-2/URLA TM-1 / 35-19-A00004</t>
  </si>
  <si>
    <t>CAS-11237309-82L2LY</t>
  </si>
  <si>
    <t>URLA1TM/URLA TR-5///DM ÖZBEK/FD AKKUM/FD AKKUM///TR-5 / 35-19-L00005</t>
  </si>
  <si>
    <t>CAS-11235845-SZ9HBH</t>
  </si>
  <si>
    <t>URLA1TM/URLA-2/İM URLA/FD TR16/DM TR16/FD TR17/FD TR17///TR-17 / 35-19-L00017</t>
  </si>
  <si>
    <t>CAS-11228929-KKNMVG</t>
  </si>
  <si>
    <t>URLA1TM/ALAÇATI-1///DM TR142/FD OTOYOL /FD OTOYOL ///TR-142 YAĞCILAR KÖK / 35-19-M00142</t>
  </si>
  <si>
    <t>CAS-11227559-T8Q9XK</t>
  </si>
  <si>
    <t>CAS-11227327-3634RP</t>
  </si>
  <si>
    <t>URLA1TM/ALAÇATI-1/URLA TM-1 / 35-19-A00004</t>
  </si>
  <si>
    <t>CAS-11208602-VX6PPY</t>
  </si>
  <si>
    <t>URLA1TM/URLA TR-5///DM1/1/////URLA TM-1 / 35-19-A00004</t>
  </si>
  <si>
    <t>CAS-11208428-H9VTW6</t>
  </si>
  <si>
    <t>CAS-11207685-2RSX41</t>
  </si>
  <si>
    <t>URLA1TM/URLA TR-5///DM YASEMİN/FD KUŞÇULAR/FD KUŞÇULAR///KUŞÇULAR DM / 35-19-M00461</t>
  </si>
  <si>
    <t>CAS-11207600-V7MSCC</t>
  </si>
  <si>
    <t>URLA1TM/GÜZELBAHÇE-2/İM ZEYTİNALAN/FD TR98/DM TR111/FD TR113/FD TR113///TR-111 ZEYTİNALANI / 35-19-L00111</t>
  </si>
  <si>
    <t>CAS-11207570-YTH0YS</t>
  </si>
  <si>
    <t>URLA1TM/GÜZELBAHÇE-2/İM ZEYTİNALAN/FD TR98//////TR-116 ZEYTİNALANI / 35-19-L00116</t>
  </si>
  <si>
    <t>CAS-11199222-YKSC6D</t>
  </si>
  <si>
    <t>URLA1TM/URLA-2///DM5/10/FD AVM/FD AVM///DM-5/19 (TR-281) / 35-19-M00281</t>
  </si>
  <si>
    <t>CAS-11190220-GT5P78</t>
  </si>
  <si>
    <t>URLA1TM/ALAÇATI-1///DM TR142/FD OTOYOL /FD OTOYOL ///TCK İÇMELER OTOYOL GİŞELERİ ÖZEL TR / 35-19-M00354Ö</t>
  </si>
  <si>
    <t>CAS-11166594-J5LX1Y</t>
  </si>
  <si>
    <t>URLA1TM/ALAÇATI-2///DM TATAR/FD GÜLBAHÇE BALIKLOVA/FD GÜLBAHÇE BALIKLOVA///TATAR DM / 35-19-M00256</t>
  </si>
  <si>
    <t>CAS-11166459-TNT3XK</t>
  </si>
  <si>
    <t>URLA1TM/URLA TR-5///DM YASEMİN/FD ÖZBEK/FD ÖZBEK///ÖZBEK TR-1 / 35-19-M00231</t>
  </si>
  <si>
    <t>CAS-11166424-D36ZNH</t>
  </si>
  <si>
    <t>URLA1TM/URLA TR-5///DM YASEMİN/FD KUŞÇULAR/FD KUŞÇULAR///KUŞCULAR TR-1 / 35-19-M00213</t>
  </si>
  <si>
    <t>CAS-11153113-3NNMCV</t>
  </si>
  <si>
    <t>URLA1TM/GÜZELBAHÇE-2///DM ZEYTİNALAN/FD KEKLİKTEPE/FD KEKLİKTEPE///ZEYTİNALAN TR-110 / 35-19-M00110</t>
  </si>
  <si>
    <t>CAS-11151951-CMPYL1</t>
  </si>
  <si>
    <t>URLA1TM/ALAÇATI-1///DM BİRGİ/FD KÖYLER/FD KÖYLER///ZEYTİNELİ TR-1 / 35-19-M00208</t>
  </si>
  <si>
    <t>CAS-11146786-GD1KSK</t>
  </si>
  <si>
    <t>URLA1TM/GÜZELBAHÇE-2///DM ZEYTİNALAN/FD KEKLİKTEPE/FD KEKLİKTEPE///ZEYTİNALANI TR-101 / 35-19-L00101</t>
  </si>
  <si>
    <t>CAS-11143504-JMLZ5L</t>
  </si>
  <si>
    <t>URLA1TM/SEFERİHİSAR///DM BADEMLER/FD GÜZELBAHÇE 1/FD GÜZELBAHÇE 1///BADEMLER DOĞA SİTESİ TR-8 / 35-19-M00347</t>
  </si>
  <si>
    <t>CAS-11142583-Z2J8PM</t>
  </si>
  <si>
    <t>URLA1TM/URLA-2/İM URLA/FD İSKELE ÇEŞMEALTI/DM TR62/FD TR64/FD TR64///TR-62 / 35-19-L00062</t>
  </si>
  <si>
    <t>CAS-11142140-R2XKW8</t>
  </si>
  <si>
    <t>URLA1TM/URLA-2/İM URLA/FD TR2//////TR-76 / 35-19-L00076</t>
  </si>
  <si>
    <t>CAS-11141868-FHM8SM</t>
  </si>
  <si>
    <t>CAS-11141481-W4BLV2</t>
  </si>
  <si>
    <t>CAS-11141184-267K0D</t>
  </si>
  <si>
    <t>URLA1TM/SEFERİHİSAR/İM SEFERİHİSAR//DM GÖLCÜK/FD BADEMLER/FD BADEMLER///BADEMLER TR-1 / 35-19-L00298</t>
  </si>
  <si>
    <t>CAS-11141126-DHKR2D</t>
  </si>
  <si>
    <t>CAS-11140947-J1NS4K</t>
  </si>
  <si>
    <t>URLA1TM/GÜZELBAHÇE-2///DM ZEYTİNALAN/FD KEKLİKTEPE/FD KEKLİKTEPE///TR-14 / 35-19-L00014</t>
  </si>
  <si>
    <t>CAS-11140826-SJVSMZ</t>
  </si>
  <si>
    <t>CAS-11132126-F6F715</t>
  </si>
  <si>
    <t>URLA1TM/URLA-2/İM URLA/FD İSKELE ÇEŞMEALTI/DM TR1/FD TR69/FD TR69///TR-51 / 35-19-L00051</t>
  </si>
  <si>
    <t>CAS-11129978-YTNF84</t>
  </si>
  <si>
    <t>URLA1TM/URLA TR-5/URLA TM-2 / 35-19-A00005</t>
  </si>
  <si>
    <t>CAS-11100249-1VZT77</t>
  </si>
  <si>
    <t>CAS-11095608-99HGWR</t>
  </si>
  <si>
    <t>URLA1TM/GÜZELBAHÇE-2/İM ZEYTİNALAN/FD TR98//////ZEYTİNALAN İM / 35-19-A00002</t>
  </si>
  <si>
    <t>CAS-11063611-ZT43S9</t>
  </si>
  <si>
    <t>URLA1TM/URLA TR-5/TR-30 / 35-19-M00030</t>
  </si>
  <si>
    <t>CAS-11046800-7B5XMK</t>
  </si>
  <si>
    <t>URLA1TM/URLA-2/İM URLA/FD İSKELE ÇEŞMEALTI/DM TR77/FD TR77/FD TR77///TR-77 ÇEŞMEALTI KÖK / 35-19-L00077</t>
  </si>
  <si>
    <t>CAS-11046079-TTGM9V</t>
  </si>
  <si>
    <t>URLA1TM/ALAÇATI-1/URLA İM / 35-19-A00001</t>
  </si>
  <si>
    <t>CAS-11040209-1HGVV7</t>
  </si>
  <si>
    <t>URLA1TM/URLA TR-5///DM YASEMİN/FD KUŞÇULAR/FD KUŞÇULAR///TR-12 HÜKÜMET KONAĞI / 35-19-M00012</t>
  </si>
  <si>
    <t>CAS-11039354-7346SH</t>
  </si>
  <si>
    <t>URLA1TM/URLA-2/İM URLA/FD TR2/DM TR5/FD İÇMELER/FD İÇMELER///TR-130 / 35-19-L00130</t>
  </si>
  <si>
    <t>CAS-11039348-K6C7WT</t>
  </si>
  <si>
    <t>URLA1TM/URLA-2/İM URLA/FD TR2//////TR-130 / 35-19-L00130</t>
  </si>
  <si>
    <t>CAS-11032136-T9PQRW</t>
  </si>
  <si>
    <t>URLA1TM/URLA TR-5/TR-142 YAĞCILAR KÖK / 35-19-M00142</t>
  </si>
  <si>
    <t>CAS-11031734-CXNXZ6</t>
  </si>
  <si>
    <t>CAS-11021487-FGBGDN</t>
  </si>
  <si>
    <t>URLA1TM/URLA TR-5/DM-2/9 (TR-254) / 35-19-L00254</t>
  </si>
  <si>
    <t>CAS-11014562-9JY77K</t>
  </si>
  <si>
    <t>URLA1TM/GÜZELBAHÇE-2///DM ZEYTİNALAN/FD KEKLİKTEPE/FD KEKLİKTEPE///ZEYTİNALAN İM / 35-19-A00002</t>
  </si>
  <si>
    <t>CAS-11013521-YMDJDX</t>
  </si>
  <si>
    <t>URLA1TM/GÜZELBAHÇE-2/İM ZEYTİNALAN/FD TR98/DM TR113/FD TR116/FD TR116///ZEYTİNALANI TR-117 / 35-19-L00117</t>
  </si>
  <si>
    <t>CAS-11272890-WNLYTP</t>
  </si>
  <si>
    <t>DEMİRCİTM/DEMİRKÖPRÜ///DM ÇATALOLUK/FD GÜVELİ/FD GÜVELİ/AHMETLER TR1 HAT BAŞI//AHMETLER TR-1 / 45-74-M00240</t>
  </si>
  <si>
    <t>CAS-11232151-QXYW3V</t>
  </si>
  <si>
    <t>DEMİRCİTM/DEMİRKÖPRÜ///DM ÇATALOLUK/FD GÜVELİ/FD GÜVELİ/KÖYLÜCE TR1 TRAFO ÜSTÜ//KÖYLÜCE TR-1 / 45-74-M00235</t>
  </si>
  <si>
    <t>CAS-11214403-4C7830</t>
  </si>
  <si>
    <t>DEMİRCİTM/YARBASAN///KÖK YARBASAN /FD ELEK/FD ELEK/YAVAŞLAR TR1//YAVAŞLAR TR-1 / 45-74-M00148</t>
  </si>
  <si>
    <t>CAS-11187302-SCWFDR</t>
  </si>
  <si>
    <t>DEMİRCİTM/DEMİRCİ-1/DEMİRCİ TM / 45-74-A00001</t>
  </si>
  <si>
    <t>CAS-11177895-TMB9W5</t>
  </si>
  <si>
    <t>DEMİRCİTM/KÖYLER///KÖK MAHMUTLAR/FD MAHMUTLAR/FD MAHMUTLAR/AKDERE TR1 TRAFO ÜSTÜ//AKDERE TR-1 / 45-74-M00161</t>
  </si>
  <si>
    <t>CAS-11174823-ZRVMY1</t>
  </si>
  <si>
    <t>DEMİRCİTM/KÖYLER///KÖK MAHMUTLAR/FD MAHMUTLAR/FD MAHMUTLAR/BARDAKCI GRUPHATBAŞI//TR-1 / 45-74-M00001</t>
  </si>
  <si>
    <t>CAS-11164959-TXJ7GP</t>
  </si>
  <si>
    <t>DEMİRCİTM/KÖYLER///KÖK MAHMUTLAR/FD MAHMUTLAR/FD MAHMUTLAR/AKDERE GRUP HATBAŞI//AKDERE TR-1 / 45-74-M00161</t>
  </si>
  <si>
    <t>CAS-11053627-D0C1NF</t>
  </si>
  <si>
    <t>DEMİRCİTM/DEMİRKÖPRÜ//////İMRENLER MAH TR1 HATBAŞI//İMRENLER TR-1 / 45-74-M00173</t>
  </si>
  <si>
    <t>CAS-11049701-97XFWH</t>
  </si>
  <si>
    <t>DEMİRCİTM/YARBASAN///KÖK YARBASAN/FD ESKİ YARBASAN/FD ESKİ YARBASAN///YARBASAN KÖK / 45-74-M00119</t>
  </si>
  <si>
    <t>CAS-11042337-05HGNF</t>
  </si>
  <si>
    <t>DEMİRCİTM/DEMİRKÖPRÜ///KÖK KILAVUZLAR/FD KILAVUZLAR/FD KILAVUZLAR/BAYRAMŞAH HAT BAŞI//BAYRAMŞAH TR-1 / 45-74-M00205</t>
  </si>
  <si>
    <t>CAS-11041270-0ZL2VG</t>
  </si>
  <si>
    <t>DEMİRCİTM/DEMİRCİ-2///KÖK TR20/FD TR21/FD TR21/TR21//TR-21 / 45-74-M00021</t>
  </si>
  <si>
    <t>CAS-11021949-CCY856</t>
  </si>
  <si>
    <t>DEMİRCİTM/DEMİRCİ-1///KÖK TR43/FD TR5/FD TR5///TR-5 / 45-74-M00005</t>
  </si>
  <si>
    <t>CAS-11295997-96BLGG</t>
  </si>
  <si>
    <t>AKHİSARTM/GÖRDES//GÜNEŞLİ FD/GÜNEŞLİ KÖK/KÖSELER FD/KÖSELER FD/ÇATALÇEŞME TR1//KÖSELER ÇATALÇEŞME TR-1 / 45-75-M00175</t>
  </si>
  <si>
    <t>CAS-11292393-JPFN1Y</t>
  </si>
  <si>
    <t>AKHİSARTM/GÖLMARMARA/AKHİSAR MORALILAR/KIZLARALANI FD/KIZLARALANI DM/KIZLARALANI FD/KIZLARALANI FD/ŞAHİNKAYA TR1 ,TEPEBAŞI TR1,TR2//ŞAHİNKAYA TR-1 / 45-75-L00001</t>
  </si>
  <si>
    <t>CAS-11286563-H035Z8</t>
  </si>
  <si>
    <t>AKHİSARTM/GÖRDES//GÖRDES FD/GÖRDES DM/ŞEHİR 3 FD/ŞEHİR 3 FD///GÖRDES DM / 45-75-M00050</t>
  </si>
  <si>
    <t>CAS-11285520-B8WF81</t>
  </si>
  <si>
    <t>AKHİSARTM/GÖRDES//GÖRDES FD/GÖRDES DM/ŞEHİR 2FD/ŞEHİR 2FD///GÖRDES DM / 45-75-M00050</t>
  </si>
  <si>
    <t>CAS-11284614-ZD4DZG</t>
  </si>
  <si>
    <t>AKHİSARTM/GÖRDES//YAKAKÖY FD/YAKAKÖY KÖK/SARIALİLER FD/SARIALİLER FD/KILCANLAR GRUP//KILCANLAR TR-1 / 45-75-M00248</t>
  </si>
  <si>
    <t>CAS-11283843-DBJ88H</t>
  </si>
  <si>
    <t>AKHİSARTM/GÖRDES//YAKAKÖY FD/YAKAKÖY KÖK/SARIALİLER FD/SARIALİLER FD///YAKAKÖY KÖK / 45-75-M00067</t>
  </si>
  <si>
    <t>CAS-11281819-544CMX</t>
  </si>
  <si>
    <t>AKHİSARTM/GÖRDES//ÇİÇEKLİ FD/ÇİÇEKLİ KÖK/ÇİÇEKLİ FD/ÇİÇEKLİ FD/ÇİÇEKLİ TR1//ÇİÇEKLİ TR-1 / 45-75-M00308</t>
  </si>
  <si>
    <t>CAS-11280705-VS1Q14</t>
  </si>
  <si>
    <t>AKHİSARTM/GÖRDES//GÖRDES FD/GÖRDES DM/ŞEHİR 2 FD/ŞEHİR 2 FD///GÖRDES DM / 45-75-M00050</t>
  </si>
  <si>
    <t>CAS-11280630-F104XR</t>
  </si>
  <si>
    <t>CAS-11279140-BHP6JX</t>
  </si>
  <si>
    <t>AKHİSARTM/GÖRDES//GÖRDES FD/GÖRDES DM/TÜM FİDERLER/TÜM FİDERLER///AKHİSAR TM / 45-72-A00006</t>
  </si>
  <si>
    <t>CAS-11278870-QJGPKD</t>
  </si>
  <si>
    <t>AKHİSARTM/GÖRDES//ÇİÇEKLİ FD/KALEMOĞLU KÖK/FINDIKOĞLU FİDERİ/FINDIKOĞLU FİDERİ/FINDIKOĞLU TR1//KALEMOĞLU TR-1 / 45-75-M00318</t>
  </si>
  <si>
    <t>CAS-11274361-BFCYJ7</t>
  </si>
  <si>
    <t>AKHİSARTM/GÖRDES//GÖRDES FD/GÖRDES DM/TÜM FİDERLER/TÜM FİDERLER///DAĞDERE DM / 45-72-M00097</t>
  </si>
  <si>
    <t>CAS-11256251-XMBB9M</t>
  </si>
  <si>
    <t>AKHİSARTM/GÖRDES//KAYACIK FD/KAYACIK KÖK/DERE MAH FD/DERE MAH FD/ÇATALKAYA TR1,TR2//KAYACIK ÇATALKAYA TR-1 / 45-75-M00210</t>
  </si>
  <si>
    <t>CAS-11254563-9XRN8Y</t>
  </si>
  <si>
    <t>AKHİSARTM/GÖRDES//KAYACIK FD/KAYACIK KÖK/DERE MAH FD/DERE MAH FD///KAYACIK KÖK / 45-75-M00065</t>
  </si>
  <si>
    <t>CAS-11250304-04CPH5</t>
  </si>
  <si>
    <t>CAS-11247548-7W53F6</t>
  </si>
  <si>
    <t>AKHİSARTM/GÖRDES//GÖRDES FD/GÖRDES DM/KAŞIKÇI FD/KAŞIKÇI FD/ATALAN TR1//PINARBAŞI ATALAN TR / 45-75-M00093</t>
  </si>
  <si>
    <t>CAS-11245049-S83N5Q</t>
  </si>
  <si>
    <t>CAS-11242523-GGJ86F</t>
  </si>
  <si>
    <t>AKHİSARTM/GÖRDES//KAYACIK FD/KAYACIK KÖK/DERE MAH FD/DERE MAH FD/DERE MAH TR1//KAYACIK DEREMAHALLE TR-1 / 45-75-M00214</t>
  </si>
  <si>
    <t>CAS-11237830-R904S2</t>
  </si>
  <si>
    <t>CAS-11164019-81P9B4</t>
  </si>
  <si>
    <t>AKHİSARTM/GÖRDES//ŞEHİR 3 FD/KÖK 1/TR2 FD/TR2 FD/TR1,TR2,TR3,TR4//GÖRDES TR-1 / 45-75-M00001</t>
  </si>
  <si>
    <t>CAS-11158224-CKCVRM</t>
  </si>
  <si>
    <t>AKHİSARTM/GÖLMARMARA/AKHİSAR MORALILAR/KIZLARALANI FD/KIZLARALANI DM/KIZLARALANI FD/KIZLARALANI FD/ŞAHİNKAYA TR1 TEPEBAŞI TR1,TR2//ŞAHİNKAYA TR-1 / 45-75-L00001</t>
  </si>
  <si>
    <t>CAS-11152702-2LGBJ8</t>
  </si>
  <si>
    <t>AKHİSARTM/GÖRDES//ŞEHİR 3 FD/KÖK 35/TR 32 FD/TR 32 FD/TR32,33,34//GÖRDES DM / 45-75-M00050</t>
  </si>
  <si>
    <t>CAS-11151010-H9879S</t>
  </si>
  <si>
    <t>AKHİSARTM/GÖRDES//GÜNEŞLİ FD/SALUR KÖK/EFENDİLİ FD/EFENDİLİ FD///SALUR KÖK / 45-75-M00062</t>
  </si>
  <si>
    <t>CAS-11150084-ZR1TFF</t>
  </si>
  <si>
    <t>AKHİSARTM/GÖRDES//GÜNEŞLİ FD/SALUR KÖK/EFENDİLİ FD/EFENDİLİ FD/ÖRENCİK TR1//KIRAN KÖYÜ TR-1 / 45-75-M00187</t>
  </si>
  <si>
    <t>CAS-11147739-D2J9M1</t>
  </si>
  <si>
    <t>CAS-11144716-XCWTQ5</t>
  </si>
  <si>
    <t>AKHİSARTM/GÖRDES//GÜNEŞLİ FD/SALUR KÖK/EFENDİLİ FD/EFENDİLİ FD/KIRAN GRUP//KIRAN KÖYÜ TR-1 / 45-75-M00187</t>
  </si>
  <si>
    <t>CAS-11143737-83H4Y2</t>
  </si>
  <si>
    <t>AKHİSARTM/GÖRDES//YAKAKÖY FD/YAKAKÖY KÖK/BOYALI FD/BOYALI FD/ÇAĞLAYAN TR1//ÇAĞLAYAN TR-1 / 45-75-M00274</t>
  </si>
  <si>
    <t>CAS-11134177-LHGJP0</t>
  </si>
  <si>
    <t>AKHİSARTM/GÖRDES//GÜNEŞLİ FD/SALUR KÖK/EFENDİLİ FD/EFENDİLİ FD///OĞULDURUK TR-1 / 45-75-M00185</t>
  </si>
  <si>
    <t>CAS-11109498-L5YD3C</t>
  </si>
  <si>
    <t>CAS-11107836-TFWK6Q</t>
  </si>
  <si>
    <t>CAS-11107477-XY0F7Z</t>
  </si>
  <si>
    <t>CAS-11104362-D7W964</t>
  </si>
  <si>
    <t>AKHİSARTM/GÖRDES//YAKAKÖY FD/YAKAKÖY KÖK/BOYALI FD/BOYALI FD/ÇAYBAŞI TR1,TR2//BOYALI TR-1 / 45-75-M00266</t>
  </si>
  <si>
    <t>CAS-11103421-YSYWY1</t>
  </si>
  <si>
    <t>CAS-11102967-QW0HK4</t>
  </si>
  <si>
    <t>CAS-11102685-FSS7LT</t>
  </si>
  <si>
    <t>AKHİSARTM/GÖRDES//GÖRDES FD/GÖRDES DM/KÜREKÇİ FD/KÜREKÇİ FD/KARAKEÇİLİ TR1//KARAKEÇİLİ TR-1 / 45-75-M00102</t>
  </si>
  <si>
    <t>CAS-11102262-NJVGBT</t>
  </si>
  <si>
    <t>CAS-11085480-5TSCVZ</t>
  </si>
  <si>
    <t>AKHİSARTM/GÖRDES//GÖRDES FD/GÖRDES DM/ŞEHR 2 FD/ŞEHR 2 FD///GÖRDES DM / 45-75-M00050</t>
  </si>
  <si>
    <t>CAS-11084900-H8T0JL</t>
  </si>
  <si>
    <t>AKHİSARTM/GÖRDES//GÜNEŞLİ FD/GÜNEŞLİ KÖK/SALUR FD/SALUR FD/DALGIR TR1//DALGIR TR-1 / 45-75-M00152</t>
  </si>
  <si>
    <t>CAS-11067261-4L02R3</t>
  </si>
  <si>
    <t>CAS-11063038-729BLY</t>
  </si>
  <si>
    <t>AKHİSARTM/GÖRDES//ŞEHİR 3 FD/KÖK 6 /TR10 FİDERİ/TR10 FİDERİ///GÖRDES DM / 45-75-M00050</t>
  </si>
  <si>
    <t>CAS-11032248-NWS66G</t>
  </si>
  <si>
    <t>CAS-11012529-N7695Y</t>
  </si>
  <si>
    <t>AKHİSARTM/GÖRDES//ŞEHİR 3 FD/KÖK 35/KÖK 6 FD/KÖK 6 FD///GÖRDES TR-35 / 45-75-M00035</t>
  </si>
  <si>
    <t>CAS-11012493-MFGQHZ</t>
  </si>
  <si>
    <t>CAS-11284980-FTL752</t>
  </si>
  <si>
    <t>DEMİRKÖPRÜHESTM/GÖRDES-DEMİRCİ///tokmaklı kök/borlu tr3 fd/borlu tr3 fd/borlu tr3//BORLU TR-3 / 45-86-M00048</t>
  </si>
  <si>
    <t>CAS-11238917-Y69KD6</t>
  </si>
  <si>
    <t>DEMİRKÖPRÜHESTM/GÖRDES-DEMİRCİ///tokmaklı kök/borlu tr10 fd/borlu tr10 fd/borlu tr11//BORLU TR-3 / 45-86-M00048</t>
  </si>
  <si>
    <t>CAS-11235986-0H204T</t>
  </si>
  <si>
    <t>DEMİRKÖPRÜHESTM/GÖRDES-DEMİRCİ///uğurlu kök/gündoğdu fd/gündoğdu fd///UĞURLU KÖK / 45-86-M00045</t>
  </si>
  <si>
    <t>CAS-11233200-HZBM81</t>
  </si>
  <si>
    <t>DEMİRKÖPRÜHESTM/GÖRDES-DEMİRCİ///uğurlu kök/gündoğdu fd/gündoğdu fd/kurtlar tr1//KURTLAR KÖYÜ TR-1 / 45-86-M00099</t>
  </si>
  <si>
    <t>CAS-11216788-ZZ3CTX</t>
  </si>
  <si>
    <t>DEMİRKÖPRÜHESTM/GÖRDES-DEMİRCİ///GÖRDES-DEMİRCİ/GÖRDES-DEMİRCİ/GÖRDES-DEMİRCİ/gölbaşı grup hat başı//GÖLBAŞI KÖYÜ TR-1 / 45-86-M00067</t>
  </si>
  <si>
    <t>CAS-11198871-SFMGQV</t>
  </si>
  <si>
    <t>DEMİRKÖPRÜHESTM/GÖRDES-DEMİRCİ///kemhallı kök/köyler fd/köyler fd/ikizkuyu grup hat başı//İKİZKUYU TR-1 / 45-86-M00089</t>
  </si>
  <si>
    <t>CAS-11189225-Y1CFVN</t>
  </si>
  <si>
    <t>DEMİRKÖPRÜHESTM/GÖRDES-DEMİRCİ///köprübaşı dm/tr25 fd/tr25 fd/tr39//KÖPRÜBAŞI TR-39 / 45-86-M00039</t>
  </si>
  <si>
    <t>CAS-11188959-LF89JV</t>
  </si>
  <si>
    <t>DEMİRKÖPRÜHESTM/GÖRDES-DEMİRCİ///uğurlu kök/gündoğdu fd/gündoğdu fd/bozburun tr1 hat başı//BOZBURUN TR-1 / 45-86-M00139</t>
  </si>
  <si>
    <t>CAS-11173983-M2S3FV</t>
  </si>
  <si>
    <t>DEMİRKÖPRÜHESTM/GÖRDES-DEMİRCİ///köprübaşı dm/tr25 fd/tr25 fd/tr39//KARAHALİLLİ TR-1 / 35-20-L00350</t>
  </si>
  <si>
    <t>CAS-11158130-0JMMB7</t>
  </si>
  <si>
    <t>DEMİRKÖPRÜHESTM/GÖRDES-DEMİRCİ///kemhallı kök/köyler çıkışı /köyler çıkışı /ikizkuyu tr1 hat başı//İKİZKUYU TR-1 / 45-86-M00089</t>
  </si>
  <si>
    <t>CAS-11139607-LR0DNR</t>
  </si>
  <si>
    <t>DEMİRKÖPRÜHESTM/GÖRDES-DEMİRCİ///borlu kök/çataloluk fd/çataloluk fd/rağıllar tr1 hat başı//RAĞILLAR TR-1 / 45-86-M00236</t>
  </si>
  <si>
    <t>CAS-11132235-K3ZG3S</t>
  </si>
  <si>
    <t>DEMİRKÖPRÜHESTM/GÖRDES-DEMİRCİ///GÖRDES-DEMİRCİ/GÖRDES-DEMİRCİ/GÖRDES-DEMİRCİ/cıcıklı tr2 hat başı//CICIKLI KÖYÜ TR-2 / 45-86-M00080</t>
  </si>
  <si>
    <t>CAS-11100986-T42NMC</t>
  </si>
  <si>
    <t>DEMİRKÖPRÜHESTM/GÖRDES-DEMİRCİ///GÖRDES-DEMİRCİ/GÖRDES-DEMİRCİ/GÖRDES-DEMİRCİ///DEMİRKÖPRÜ TM / 45-78-A00005</t>
  </si>
  <si>
    <t>CAS-11100868-JN4CJ9</t>
  </si>
  <si>
    <t>CAS-11076483-QMYK14</t>
  </si>
  <si>
    <t>DEMİRKÖPRÜHESTM/GÖRDES-DEMİRCİ///GÖRDES-DEMİRCİ/GÖRDES-DEMİRCİ/GÖRDES-DEMİRCİ/çarıklar tr1 hat başı//ÇARIKLAR TR-1 / 45-86-M00083</t>
  </si>
  <si>
    <t>CAS-11072640-F4TD02</t>
  </si>
  <si>
    <t>CAS-11072367-6N4KLG</t>
  </si>
  <si>
    <t>DEMİRKÖPRÜHESTM/GÖRDES-DEMİRCİ///kemhallı kök/köyler çıkışı/köyler çıkışı///KEMHALLI KÖK / 45-86-M00044</t>
  </si>
  <si>
    <t>CAS-11046229-GYV47M</t>
  </si>
  <si>
    <t>DEMİRKÖPRÜHESTM/GÖRDES-DEMİRCİ///kemhallı kök/köyler çıkışı fd/köyler çıkışı fd/kozaklı tr1 hat başı//KOZAKLI TR-1 / 45-86-M00093</t>
  </si>
  <si>
    <t>CAS-11039473-5DGLJ4</t>
  </si>
  <si>
    <t>CAS-11021752-T82HZ1</t>
  </si>
  <si>
    <t>DEMİRKÖPRÜHESTM/GÖRDES-DEMİRCİ///kemhallı kök/köyler çıkışı fd/köyler çıkışı fd/ikizkuyu grup hat başı//İKİZKUYU TR-1 / 45-86-M00089</t>
  </si>
  <si>
    <t>CAS-11021732-5Q1F7N</t>
  </si>
  <si>
    <t>CAS-11293925-1NHGB0</t>
  </si>
  <si>
    <t>ALOSBİTM/ADALET-1 (FİDER-10)///AŞAĞIKIRIKLAR DM/ÇANDARLI 1/ÇANDARLI 1///ÇANDARLI TATİL KÖYÜ KÖK-11 / 35-30-M00079</t>
  </si>
  <si>
    <t>CAS-11286941-LV9SV0</t>
  </si>
  <si>
    <t>ALOSBİTM/ADALET-1 (FİDER-10)///ÇANDARLI DM/ŞEHİR 2 FD/ŞEHİR 2 FD///EYKO TR-1 / 35-30-M00027</t>
  </si>
  <si>
    <t>CAS-11285777-6SB9Q4</t>
  </si>
  <si>
    <t>CAS-11284618-3QT6XH</t>
  </si>
  <si>
    <t>ALOSBİTM/ADALET-1 (FİDER-10)///KÖK 11/KÖK 12 FİDERİ/KÖK 12 FİDERİ///ÇANDARLI TATİL KÖYÜ KÖK-11 / 35-30-M00079</t>
  </si>
  <si>
    <t>CAS-11283997-09FRC4</t>
  </si>
  <si>
    <t>ALOSBİTM/ADALET-2 (FİDER-9)///AŞAĞIKIIKLAR DM/ÇANDARLI 2/ÇANDARLI 2///AŞAĞIKIRIKLAR DM / 35-16-M00074</t>
  </si>
  <si>
    <t>CAS-11283700-19K8Z3</t>
  </si>
  <si>
    <t>ALOSBİTM/ADALET-2 (FİDER-9)///ÇANDARLI DM/ŞEHİR 2 FD/ŞEHİR 2 FD///EYKO TR-1 / 35-30-M00027</t>
  </si>
  <si>
    <t>CAS-11280352-2H65X9</t>
  </si>
  <si>
    <t>BERGAMATM/DİKİLİ-2/DİKİLİ/KABAKUM FD/KÖK 9/SALİHLER FD/SALİHLER FD///KABAKUM KÖK-9 / 35-30-L00126</t>
  </si>
  <si>
    <t>CAS-11275244-WMDK8Y</t>
  </si>
  <si>
    <t>BERGAMATM/DİKİLİ-1/DİKİLİ/ÇANDARLI 2 FD//////DEMİRTAŞ KÖK / 35-30-M00149</t>
  </si>
  <si>
    <t>CAS-11260640-WW6PNM</t>
  </si>
  <si>
    <t>ALOSBİTM/ADALET-2 (FİDER-9)///ÇANDARLI DM/ŞEHİR 2 FD/ŞEHİR 2 FD///ÇANDARLI TR-21 / 35-30-M00021</t>
  </si>
  <si>
    <t>CAS-11259611-8QC9SP</t>
  </si>
  <si>
    <t>BERGAMATM/DİKİLİ-2/DİKİLİDİKİLİ TM / 35-30-A00003</t>
  </si>
  <si>
    <t>CAS-11255898-BWD1V9</t>
  </si>
  <si>
    <t>BERGAMATM/DİKİLİ-2/DİKİLİ/ÇANDARLI 2 FD//////DEMİRTAŞ KÖK / 35-30-M00149</t>
  </si>
  <si>
    <t>CAS-11158361-381M8M</t>
  </si>
  <si>
    <t>BERGAMATM/DİKİLİ-1/DİKİLİ/ALTINOVA 1/TÖYKO KÖK/ŞENKENT FD/ŞENKENT FD///ŞENKENT TR / 35-30-M00274</t>
  </si>
  <si>
    <t>CAS-11154331-7XQHX4</t>
  </si>
  <si>
    <t>BERGAMATM/DİKİLİ-2/DİKİLİ/KOCAOBA FD/ÇATI KÖK 7/KOCAOBA FD/KOCAOBA FD///KOCAOBA KÖK-7 / 35-30-L00200</t>
  </si>
  <si>
    <t>CAS-11149038-X1DK9P</t>
  </si>
  <si>
    <t>ALOSBİTM/ADALET-2 (FİDER-9)///ÇANDARLI DM/DENİZKÖY FD/DENİZKÖY FD///ÇANDARLI DM-TR-20 / 35-30-M00020</t>
  </si>
  <si>
    <t>CAS-11126980-RRLCGC</t>
  </si>
  <si>
    <t>ALOSBİTM/ADALET-2 (FİDER-9)///ÇANDARLI DM/DEMİRTAŞ FD/DEMİRTAŞ FD///YAYLAYURT TR-1 / 35-30-M00128</t>
  </si>
  <si>
    <t>CAS-11107946-3T0FZR</t>
  </si>
  <si>
    <t>ALOSBİTM/ADALET-1 (FİDER-10)///KÖK 11/KÖK 12 FD./KÖK 12 FD.///ÇANDARLI TATİL KÖYÜ KÖK-11 / 35-30-M00079</t>
  </si>
  <si>
    <t>CAS-11107863-B9M0QZ</t>
  </si>
  <si>
    <t>CAS-11100743-H3WD8J</t>
  </si>
  <si>
    <t>ALOSBİTM/ADALET-1 (FİDER-10)///AŞAĞIKIRIKLAR DM/ÇANDARLI 1 FD/ÇANDARLI 1 FD///AŞAĞIKIRIKLAR DM / 35-16-M00074</t>
  </si>
  <si>
    <t>CAS-11096124-Y2J39J</t>
  </si>
  <si>
    <t>ALOSBİTM/ADALET-1 (FİDER-10)///AŞAĞIKIRIKLAR DM/ÇANDARLI 1 FD/ÇANDARLI 1 FD///ÇANDARLI TATİL KÖYÜ KÖK-11 / 35-30-M00079</t>
  </si>
  <si>
    <t>CAS-11095089-232VDZ</t>
  </si>
  <si>
    <t>BERGAMATM/DİKİLİ-1/DİKİLİ/KABAKUM FD/KÖK 9/SALİHLER FD/SALİHLER FD///SALİHLER TR-1 / 35-30-L00144</t>
  </si>
  <si>
    <t>CAS-11070227-YSHZJH</t>
  </si>
  <si>
    <t>ALOSBİTM/ADALET-1 (FİDER-10)///KÖK 11/////ÇANDARLI TATİL KÖYÜ KÖK-11 / 35-30-M00079</t>
  </si>
  <si>
    <t>CAS-11060838-9RRH63</t>
  </si>
  <si>
    <t>35-30-M00020//ÇANDARLI DM-TR-20 / 35-30-M00020</t>
  </si>
  <si>
    <t>CAS-11049189-9Q0RH9</t>
  </si>
  <si>
    <t>35-30-M00149//DEMİRTAŞ KÖK / 35-30-M00149</t>
  </si>
  <si>
    <t>CAS-11047763-9RBS1V</t>
  </si>
  <si>
    <t>BERGAMATM/DİKİLİ-1/DİKİLİ/ALTINOVA 1 FD/GRUPKENT KÖK/GÜLKENT FD/GÜLKENT FD///GRUPKENT KÖK / 35-30-M00200</t>
  </si>
  <si>
    <t>CAS-11040699-Q2S6SP</t>
  </si>
  <si>
    <t>ALOSBİTM/ADALET-2 (FİDER-9)///ÇANDARLI DM/DEMİRTAŞ FD/DEMİRTAŞ FD///ÇANDARLI DM-TR-20 / 35-30-M00020</t>
  </si>
  <si>
    <t>CAS-11037255-V2FR8Y</t>
  </si>
  <si>
    <t>BERGAMATM/DİKİLİ-1/DİKİLİ/ÇANDARLI 2 FD//////DELİKTAŞ TR-1 / 35-30-M00155</t>
  </si>
  <si>
    <t>CAS-11034856-YKKR4J</t>
  </si>
  <si>
    <t>BERGAMATM/DİKİLİ-1/DİKİLİ/ÇANDARLI 2 FD/DEMİRTAŞ KÖK/DELİKTAŞ FD/DELİKTAŞ FD///DEMİRTAŞ KÖK / 35-30-M00149</t>
  </si>
  <si>
    <t>CAS-11013237-JNGWPS</t>
  </si>
  <si>
    <t>BERGAMATM/DİKİLİ-1/DİKİLİ/ALTINOVA 1FD/GÜLKENT KÖK 3/ALTINOVA FD./ALTINOVA FD.///GÜLKENT KÖK-3 / 35-30-M00219</t>
  </si>
  <si>
    <t>CAS-11292565-3RLPVZ</t>
  </si>
  <si>
    <t>SARUHANLITM/34,5 ŞEHİR 1//TR 13/PAŞAKÖY/ŞEHİR/ŞEHİR///PAŞAKÖY KÖK / 45-80-M00052</t>
  </si>
  <si>
    <t>CAS-11291644-BBX3L8</t>
  </si>
  <si>
    <t>SARUHANLITM/SDM-2//HALİTPAŞA/BÜYÜKBELEN/BÜYÜKBELEN/BÜYÜKBELEN///BELEN KÖK / 45-80-M00066</t>
  </si>
  <si>
    <t>CAS-11291139-7RGHHF</t>
  </si>
  <si>
    <t>SARUHANLITM/SDM-1//SARUHANLI 2/NURİYE/LÜTFİYE/LÜTFİYE///NURİYE DM / 45-80-M00090</t>
  </si>
  <si>
    <t>CAS-11290299-PB7Y2C</t>
  </si>
  <si>
    <t>SARUHANLITM/SDM-2//KOLDERE/GÜRES/KOLDERE/KOLDERE///GÜRES KÖK / 45-80-M00053</t>
  </si>
  <si>
    <t>CAS-11289677-22Q9B9</t>
  </si>
  <si>
    <t>SARUHANLITM/SDM-2//GÜRES/MÜTEVELLİ/KARAAĞAÇLI/KARAAĞAÇLI/TR 98//TR-98 TARIMSAL SULAMA / 45-80-M01098</t>
  </si>
  <si>
    <t>CAS-11287975-ZMDVKV</t>
  </si>
  <si>
    <t>SARUHANLITM/SDM-2//HALİTPAŞA/ALİBEYLİ/BÜYÜKBELEN/BÜYÜKBELEN///ALİBEYLİ DM / 45-80-M00064</t>
  </si>
  <si>
    <t>CAS-11286511-ZVB70H</t>
  </si>
  <si>
    <t>SARUHANLITM/SDM-1//SARUHANLI-2/NURİYE/APPAK/APPAK///SARUHANLI DM / 45-80-M00001</t>
  </si>
  <si>
    <t>CAS-11286394-9VYM37</t>
  </si>
  <si>
    <t>SARUHANLITM/SDM-2//KOLDERE/GÜRES/MÜTEVELLİ/MÜTEVELLİ/TR 1//MÜTEVELLİ KÖK / 45-80-M00100</t>
  </si>
  <si>
    <t>CAS-11280707-2NBQB0</t>
  </si>
  <si>
    <t>SARUHANLITM/SDM-2//KOLDERE/GÜRES/KOLDERE TR 1/KOLDERE TR 1/TR 6//KOLDERE TR-1 / 45-71-M01034</t>
  </si>
  <si>
    <t>CAS-11276918-KXR3WC</t>
  </si>
  <si>
    <t>SARUHANLITM/SDM-1//SARUHANLI-2/NURİYE/APPAK/APPAK///İSHAKÇELEBİ ESKİ TR-2 / 45-80-M00153</t>
  </si>
  <si>
    <t>CAS-11266524-25P4NY</t>
  </si>
  <si>
    <t>SARUHANLITM/SDM-1//SARUHANLI-2/NURİYE/APPAK/APPAK///NURİYE DM / 45-80-M00090</t>
  </si>
  <si>
    <t>CAS-11263470-9MWVJK</t>
  </si>
  <si>
    <t>SARUHANLITM/SDM-1//ŞEHİR 1/TR 13/PAŞAKÖY/PAŞAKÖY///ÇAKMAKLI TR-1 / 45-80-M00170</t>
  </si>
  <si>
    <t>CAS-11251994-YSFPQX</t>
  </si>
  <si>
    <t>SARUHANLITM/34,5 ŞEHİR 1//ŞEHİR 1/TR 21/TR 22/TR 22/TR 28//SARUHANLI TR-28 / 45-80-M00028</t>
  </si>
  <si>
    <t>CAS-11247979-Z5C4FH</t>
  </si>
  <si>
    <t>SARUHANLITM/SDM-1//HACIRAHMANLI/ŞEHİR/////HACIRAHMANLI TR-1 KÖK / 45-80-M00070</t>
  </si>
  <si>
    <t>CAS-11246643-7NFFFR</t>
  </si>
  <si>
    <t>SARUHANLITM/SDM-2//HALİTPAŞA/ALİBEYLİ/HEYBELİ/HEYBELİ///HEYBELİ TR-1 / 45-80-M00094</t>
  </si>
  <si>
    <t>CAS-11244593-NHMTV2</t>
  </si>
  <si>
    <t>AKHİSARTM/KAPAKLI-1//KAYIŞLAR////TR 1//KAYIŞLAR TR-1 / 45-80-M00140</t>
  </si>
  <si>
    <t>CAS-11243685-MBT3WB</t>
  </si>
  <si>
    <t>CAS-11241027-2VXNF2</t>
  </si>
  <si>
    <t>SARUHANLITM/SDM-1//TR 13/PAŞAKÖY/SARIÇAM/SARIÇAM///SARIÇAM TR-2 / 45-80-M00160</t>
  </si>
  <si>
    <t>CAS-11240545-HLKVFG</t>
  </si>
  <si>
    <t>SARUHANLITM/SDM-1//SARUHANLI-2/NURİYE/////SARUHANLI DM / 45-80-M00001</t>
  </si>
  <si>
    <t>CAS-11240055-0C0MW5</t>
  </si>
  <si>
    <t>SARUHANLITM/SDM-1//TR 13/PAŞAKÖY/SARIÇAM/SARIÇAM///SARIÇAM TR-1 / 45-80-M00161</t>
  </si>
  <si>
    <t>CAS-11235788-XYZHN8</t>
  </si>
  <si>
    <t>SARUHANLITM/SDM-2//KOLDERE/GÜRES/KOLDERE TR 1/KOLDERE TR 1/TR 6//KOLDERE TR-9 / 45-80-M00113</t>
  </si>
  <si>
    <t>CAS-11233565-8DLR1N</t>
  </si>
  <si>
    <t>SARUHANLITM/SDM-1//HACIRAHMANLI/İSHAKÇELEBİ///TR 2//İSHAKÇELEBİ TR-2 / 45-80-M00154</t>
  </si>
  <si>
    <t>CAS-11227020-Y9QSGR</t>
  </si>
  <si>
    <t>SARUHANLITM/SDM-1//ŞEHİR 1/TR 32/////SARUHANLI TR-32 / 45-80-M00032</t>
  </si>
  <si>
    <t>CAS-11222978-G2129K</t>
  </si>
  <si>
    <t>SARUHANLITM/SDM-2//KOLDERE/GÜRES/KOLDERE TR 1/KOLDERE TR 1/TST//ÇAVUŞOĞLU TR-1 / 45-71-M01820</t>
  </si>
  <si>
    <t>CAS-11220601-FDZND9</t>
  </si>
  <si>
    <t>SARUHANLITM/SDM-1//TR 13/PAŞAKÖY/////PAŞAKÖY KÖK / 45-80-M00052</t>
  </si>
  <si>
    <t>CAS-11219442-3YT484</t>
  </si>
  <si>
    <t>SARUHANLITM/SDM-1//TR 13/PAŞAKÖY/ŞEHİR/ŞEHİR///PAŞAKÖY KÖK / 45-80-M00052</t>
  </si>
  <si>
    <t>CAS-11219195-4J8J4Y</t>
  </si>
  <si>
    <t>SARUHANLITM/SDM-1//TR-13/PAŞAKÖY/////PAŞAKÖY KÖK / 45-80-M00052</t>
  </si>
  <si>
    <t>CAS-11217452-B00V3Q</t>
  </si>
  <si>
    <t>CAS-11217137-S75KTK</t>
  </si>
  <si>
    <t>SARUHANLITM/SDM-2//HALİTPAŞA/ALİBEYLİ/BÜYÜKBELEN/BÜYÜKBELEN///BÜYÜKBELEN TR-2 / 45-80-M00067</t>
  </si>
  <si>
    <t>CAS-11209836-MXMRW6</t>
  </si>
  <si>
    <t>SARUHANLITM/SDM-2//KOLDERE/GÜRES/KOLDERE /KOLDERE /GÜMÜLCELİ//KOLDERE KÖK / 45-80-M00051</t>
  </si>
  <si>
    <t>CAS-11209313-4Z3LYK</t>
  </si>
  <si>
    <t>DERBENT///KUMKUYUCAK//TST/TST/TR 18//KUMKUYUCAK TR-1 / 45-80-M00172</t>
  </si>
  <si>
    <t>CAS-11208546-JGL2G7</t>
  </si>
  <si>
    <t>SARUHANLITM/SDM-1//SARUHANLI -2/NURİYE/APPAK/APPAK/TİRKEŞ//TİRKEŞ TR-1 / 45-80-M00125</t>
  </si>
  <si>
    <t>CAS-11208315-WWPKXZ</t>
  </si>
  <si>
    <t>SARUHANLITM/SDM-1//SARUHANLI -2/NURİYE/APPAK/APPAK///NURİYE DM / 45-80-M00090</t>
  </si>
  <si>
    <t>CAS-11207841-9V11F9</t>
  </si>
  <si>
    <t>CAS-11207507-Y0BLS6</t>
  </si>
  <si>
    <t>SARUHANLITM/SDM-1//TR 34/TR 6///TR 3//SARUHANLI TR-6 / 45-80-M00006</t>
  </si>
  <si>
    <t>CAS-11205258-3M5WLS</t>
  </si>
  <si>
    <t>SARUHANLITM/SDM-1//TR 34/TR 6///TR 3//KOLDERE TR-6 / 45-80-M00054</t>
  </si>
  <si>
    <t>CAS-11204896-48YYH2</t>
  </si>
  <si>
    <t>SARUHANLITM/SDM-2//KOLDERE/GÜRES/KOLDERE/KOLDERE/TR-2//KOLDERE KÖK / 45-80-M00051</t>
  </si>
  <si>
    <t>CAS-11204895-3V55GL</t>
  </si>
  <si>
    <t>SARUHANLITM/SDM-1//ŞEHİR 2/TR 25 ///TR 26 TR 27//SARUHANLI TR-25 / 45-80-M00025</t>
  </si>
  <si>
    <t>CAS-11200297-D9GZNT</t>
  </si>
  <si>
    <t>SARUHANLITM/SDM-1//ŞEHİR 1//////SARUHANLI TR-2 / 45-80-M00002</t>
  </si>
  <si>
    <t>CAS-11193965-TYX0FW</t>
  </si>
  <si>
    <t>SARUHANLITM/SDM-1//SARUHANLI 2/NURİYE /APPAK/APPAK/TİRKEŞ//TİRKEŞ TR-1 / 45-80-M00125</t>
  </si>
  <si>
    <t>CAS-11193698-99TWBX</t>
  </si>
  <si>
    <t>SARUHANLITM/SDM-1//TR 34/TR 6/TR 3/TR 3///SARUHANLI TR-3 / 45-80-M00003</t>
  </si>
  <si>
    <t>CAS-11192704-N03TQR</t>
  </si>
  <si>
    <t>SARUHANLITM/SDM-1//SARUHANLI 2/NURİYE /APPAK/APPAK///İSHAKÇELEBİ TR-1 / 45-80-M00152</t>
  </si>
  <si>
    <t>CAS-11186668-X2C4RT</t>
  </si>
  <si>
    <t>SARUHANLITM/SDM-1//TR 13/PAŞAKÖY/ÇALTEPE/ÇALTEPE/TR 1//ÇALTEPE TR-1 / 45-80-M00162</t>
  </si>
  <si>
    <t>CAS-11186090-JVFNRG</t>
  </si>
  <si>
    <t>SARUHANLITM/SDM-1//TR 13/PAŞAKÖY/////SARIÇAM TR-1 / 45-80-M00161</t>
  </si>
  <si>
    <t>CAS-11179150-GFTF81</t>
  </si>
  <si>
    <t>CAS-11178921-61ZJ43</t>
  </si>
  <si>
    <t>CAS-11178023-W372GS</t>
  </si>
  <si>
    <t>SARUHANLITM/SDM-2//KOLDERE/GÜRES/////GÜRES KÖK / 45-80-M00053</t>
  </si>
  <si>
    <t>CAS-11177697-TV5TKB</t>
  </si>
  <si>
    <t>CAS-11176934-Q8QYWQ</t>
  </si>
  <si>
    <t>CAS-11176448-K50Z9C</t>
  </si>
  <si>
    <t>SARUHANLITM/SDM-1//SARUHANLI 2/NURİYE/APPAK/APPAK/TİRKEŞ//TİRKEŞ TR-1 / 45-80-M00125</t>
  </si>
  <si>
    <t>CAS-11176329-TJCKM6</t>
  </si>
  <si>
    <t>CAS-11169392-YLYN95</t>
  </si>
  <si>
    <t>SARUHANLITM/SDM-1//TR 13/PAŞAKÖY/ADİLOBA/ADİLOBA///ADİLOBA TR-1 / 45-80-M00156</t>
  </si>
  <si>
    <t>CAS-11168850-LN39TV</t>
  </si>
  <si>
    <t>CAS-11167250-WB9016</t>
  </si>
  <si>
    <t>SARUHANLITM/SDM-2//KOLDERE/GÜRES/////MÜTEVELLİ KÖK / 45-80-M00100</t>
  </si>
  <si>
    <t>CAS-11166536-FG967K</t>
  </si>
  <si>
    <t>SARUHANLITM/SDM-2//KOLDERE/GÜRES/////KOLDERE TR-1 / 45-71-M01034</t>
  </si>
  <si>
    <t>CAS-11165797-4LX5WF</t>
  </si>
  <si>
    <t>SARUHANLITM/SDM-2//KOLDERE/GÜRES/////KOLDERE KÖK / 45-80-M00051</t>
  </si>
  <si>
    <t>CAS-11165496-HZPMTR</t>
  </si>
  <si>
    <t>SARUHANLITM/SDM-1//TR 13/PAŞAKÖY/SARIÇAM/SARIÇAM/BAHADIR//BAHADIR KÖYÜ TR-1 / 45-80-M00159</t>
  </si>
  <si>
    <t>CAS-11164731-79PHK5</t>
  </si>
  <si>
    <t>SARUHANLITM/SDM-2//KOLDERE/GÜRES/KOLDERE/KOLDERE/TR 2//KOLDERE TR-2 / 45-80-M00114</t>
  </si>
  <si>
    <t>CAS-11164139-LLTJWH</t>
  </si>
  <si>
    <t>CAS-11163877-04HFG6</t>
  </si>
  <si>
    <t>SARUHANLITM/SDM-1//SARUHANLI 2/NURİYE/ŞEHİR/ŞEHİR///NURİYE TR-1 / 45-80-M00118</t>
  </si>
  <si>
    <t>CAS-11154555-L508FX</t>
  </si>
  <si>
    <t>SARUHANLITM/SDM-2//KOLDERE/GÜRES/////KOLDERE TR-4 / 45-80-M00115</t>
  </si>
  <si>
    <t>CAS-11152456-930P95</t>
  </si>
  <si>
    <t>SARUHANLITM/SDM-1//////TR 13//SARUHANLI TR-13/ 45-80-M00012</t>
  </si>
  <si>
    <t>CAS-11146804-NQR9CW</t>
  </si>
  <si>
    <t>SARUHANLITM/SDM-1//TR 13/PAŞAKÖY/SARIÇAM/SARIÇAM/AYDINLAR//AYDINLAR TR-1 / 45-80-M00165</t>
  </si>
  <si>
    <t>CAS-11145104-G1QHPV</t>
  </si>
  <si>
    <t>SARUHANLITM/SDM-1//TR 13/PAŞAKÖY/////SARUHANLI TR-13 / 45-80-M00013</t>
  </si>
  <si>
    <t>CAS-11142511-HM6NMX</t>
  </si>
  <si>
    <t>AKHİSARTM/KAPAKLI-2//MECİDİYE/GÖKÇEKÖY/////GÖKÇEKÖY FATİH MAH.TR-1 / 45-80-L00178</t>
  </si>
  <si>
    <t>CAS-11141453-F6TGRT</t>
  </si>
  <si>
    <t>SARUHANLITM/SDM-2//HALİTPAŞA/ALİBEYLİ/TST/TST///ALİBEYLİ DM / 45-80-M00064</t>
  </si>
  <si>
    <t>CAS-11139100-QFC8BB</t>
  </si>
  <si>
    <t>SARUHANLITM/SDM-1//SARUHANLI 2/NURİYE/APPAK/APPAK///TİRKEŞ TR-1 / 45-80-M00125</t>
  </si>
  <si>
    <t>CAS-11132529-MRQW9B</t>
  </si>
  <si>
    <t>SARUHANLITM/SDM-1//TR 13/PAŞAKÖY/////PAŞAKÖY TR-3 / 45-80-M00058</t>
  </si>
  <si>
    <t>CAS-11125785-F3FVSC</t>
  </si>
  <si>
    <t>CAS-11125310-NG0JSK</t>
  </si>
  <si>
    <t>CAS-11108334-97JVT7</t>
  </si>
  <si>
    <t>DERBENT///KUMKUYUCAK//ŞEHİR/ŞEHİR/TR 3//KUMKUYUCAK TR-3 / 45-80-M00173</t>
  </si>
  <si>
    <t>CAS-11107105-5YJ593</t>
  </si>
  <si>
    <t>DERBENT///KUMKUYUCAK//ŞEHİR/ŞEHİR///KUMKUYUCAK TR-1 / 45-80-M00172</t>
  </si>
  <si>
    <t>CAS-11105386-JQ2XYS</t>
  </si>
  <si>
    <t>SARUHANLITM/SDM-1//SARUHANLI 2/NURİYE/APPAK/APPAK///AZİMLİ TR-1 / 45-80-M00127</t>
  </si>
  <si>
    <t>CAS-11105058-2Q17FM</t>
  </si>
  <si>
    <t>SARUHANLITM/SDM-2//KOLDERE/GÜRES/GÜMÜLCELİ/GÜMÜLCELİ/TR 3//GÜMÜLCELİ TR-3 / 45-80-M00111</t>
  </si>
  <si>
    <t>CAS-11104342-WGY35T</t>
  </si>
  <si>
    <t>SARUHANLITM/SDM-2//HALİTPAŞA/BÜYÜK BELEN/CULLU GÖRECE/CULLU GÖRECE///ÇULLUGÖRECE TR-1 / 45-80-M00096</t>
  </si>
  <si>
    <t>CAS-11104211-BB7B9F</t>
  </si>
  <si>
    <t>SARUHANLITM/SDM-2//KOLDERE/GÜRES/GÜMÜLCELİ/GÜMÜLCELİ///GÜMÜLCELİ TR-2 / 45-80-M00109</t>
  </si>
  <si>
    <t>CAS-11102755-Q034CQ</t>
  </si>
  <si>
    <t>SARUHANLITM/34,5 ŞEHİR 2//TR 15//////SARUHANLI TR-15 / 45-80-M00015</t>
  </si>
  <si>
    <t>CAS-11100909-4YVS9T</t>
  </si>
  <si>
    <t>SARUHANLITM/SDM-1//TR13/PAŞAKÖY/ADİLOBA/ADİLOBA/TR 1//ADİLOBA TR-1 / 45-80-M00156</t>
  </si>
  <si>
    <t>CAS-11100751-W3L31C</t>
  </si>
  <si>
    <t>SARUHANLITM/SDM-1//TR13/PAŞAKÖY/////PAŞAKÖY TR-2 / 45-80-M00059</t>
  </si>
  <si>
    <t>CAS-11095254-VN40WK</t>
  </si>
  <si>
    <t>CAS-11094796-W3LNYZ</t>
  </si>
  <si>
    <t>SARUHANLITM/SDM-2//HALİTPAŞA/ALİBEYLİ/TST/TST///ALİBEYLİ MEZARLIK SULAMA TR / 35-16-M00475</t>
  </si>
  <si>
    <t>CAS-11091266-VNMQ4X</t>
  </si>
  <si>
    <t>SARUHANLITM/SDM-2//HALİTPAŞA//TST 2/TST 2/TR 64//HALİTPAŞA DM / 45-80-M00060</t>
  </si>
  <si>
    <t>CAS-11090538-K5F8R8</t>
  </si>
  <si>
    <t>SARUHANLITM/SDM-1//SARUHANLI 2/NURİYE/APPAK/APPAK///NURİYE TR-1 / 45-80-M00118</t>
  </si>
  <si>
    <t>CAS-11086894-KDD4ZY</t>
  </si>
  <si>
    <t>CAS-11081840-DHWF4J</t>
  </si>
  <si>
    <t>SARUHANLITM/SDM-1//TR 13/PAŞAKÖY///TR 3//PAŞAKÖY TR-3 / 45-80-M00058</t>
  </si>
  <si>
    <t>CAS-11081836-JS3H0T</t>
  </si>
  <si>
    <t>SARUHANLITM/SDM-1//TR 13/PAŞAKÖY/////PAŞAKÖY TR-1 / 35-16-M00073</t>
  </si>
  <si>
    <t>CAS-11076530-M7570H</t>
  </si>
  <si>
    <t>SARUHANLITM/SDM-1//SARUHANLI 2/NURİYE/ŞEHİR/ŞEHİR/TR 1//NURİYE TR-1 / 45-80-M00118</t>
  </si>
  <si>
    <t>CAS-11071434-7F6GQ2</t>
  </si>
  <si>
    <t>CAS-11069738-LSK6FZ</t>
  </si>
  <si>
    <t>CAS-11069253-VFPL3M</t>
  </si>
  <si>
    <t>SARUHANLITM/SDM-2//HALİTPAŞA/BÜYÜKBELEN/ŞEHİR/ŞEHİR/TR 2//BÜYÜKBELEN TR-2 / 45-80-M00067</t>
  </si>
  <si>
    <t>CAS-11069054-DF8D51</t>
  </si>
  <si>
    <t>SARUHANLITM/SDM-2//KOLDERE/GÜRES/////KOLDERE TR-2 / 45-80-M00114</t>
  </si>
  <si>
    <t>CAS-11067508-WXWCS8</t>
  </si>
  <si>
    <t>SARUHANLITM/SDM-1//SARUHANLI 2/APPAK/TİRKEŞ/TİRKEŞ/TR 1//TİRKEŞ TR-1 / 45-80-M00125</t>
  </si>
  <si>
    <t>CAS-11060361-7MMB42</t>
  </si>
  <si>
    <t>CAS-11058707-7GWH3R</t>
  </si>
  <si>
    <t>SARUHANLITM/SDM-2//KOLDERE/GÜRES/MÜTEVELLİ/MÜTEVELLİ/TR 1//MÜTEVELLİ TR-2 / 45-80-M00101</t>
  </si>
  <si>
    <t>CAS-11058324-1VR92S</t>
  </si>
  <si>
    <t>CAS-11053449-7F77XN</t>
  </si>
  <si>
    <t>SARUHANLITM/SDM-2//KOLDERE/GÜRES/KOLDERE/KOLDERE/TR 6//KOLDERE TR-6 / 45-80-M00054</t>
  </si>
  <si>
    <t>CAS-11052225-1KL3CV</t>
  </si>
  <si>
    <t>SARUHANLITM/SDM-1//SARUHANLI N2/NURİYE/APPAK/APPAK///NURİYE DM / 45-80-M00090</t>
  </si>
  <si>
    <t>CAS-11049456-HPPHYK</t>
  </si>
  <si>
    <t>CAS-11049363-2HZVC4</t>
  </si>
  <si>
    <t>SARUHANLITM/SDM-1//SARUHANLI 2/NURİYE/APPAK/APPAK/HACIMUSA//HACIMUSA TR-1 / 45-80-M00128</t>
  </si>
  <si>
    <t>CAS-11049299-8SQ11W</t>
  </si>
  <si>
    <t>SARUHANLITM/SDM-1//HACIRAHMANLI/TR 21///TR 22 TR 23//HACIRAHMANLI TR-21 / 45-80-M00084</t>
  </si>
  <si>
    <t>CAS-11048773-RBYXW7</t>
  </si>
  <si>
    <t>CAS-11046262-XQZBPZ</t>
  </si>
  <si>
    <t>SARUHANLITM/SDM-1//SARUHANLI 2/NURİYE/APPAK/APPAK///NURİYE DM / 45-80-M00090</t>
  </si>
  <si>
    <t>CAS-11046061-SXFVCV</t>
  </si>
  <si>
    <t>SARUHANLITM/SDM-1//ŞEHİR 1//////SARUHANLI DM / 45-80-M00001</t>
  </si>
  <si>
    <t>CAS-11044205-6CZG1B</t>
  </si>
  <si>
    <t>SARUHANLITM/SDM-2//HALİTPAŞA/BÜYÜKBELEN/TR 2/TR 2/TR 3//BÜYÜKBELEN TR-2 / 45-80-M00067</t>
  </si>
  <si>
    <t>CAS-11032320-CPHLWS</t>
  </si>
  <si>
    <t>SARUHANLITM/SDM-1//TR 34/TR 6/TR 9/TR 9/TR 31//SARUHANLI TR-31 / 45-80-M00031</t>
  </si>
  <si>
    <t>CAS-11025595-SVQNSC</t>
  </si>
  <si>
    <t>CAS-11021913-7HL5B1</t>
  </si>
  <si>
    <t>SARUHANLITM/SDM-1//SARUHANLI 2/NURİYE /LÜTFİYE/LÜTFİYE///NURİYE DM / 45-80-M00090</t>
  </si>
  <si>
    <t>CAS-11014776-2DV7N0</t>
  </si>
  <si>
    <t>CAS-11285001-8NQQTK</t>
  </si>
  <si>
    <t>CAS-11259553-JRGX8R</t>
  </si>
  <si>
    <t>ÖDEMİŞTM/KAYMAKÇI-2/KİRAZ/KELLETEPE FD/KELLETEPE KÖK/YAĞLAR FD/YAĞLAR FD/TR-2//TR-2 / 35-31-L00002</t>
  </si>
  <si>
    <t>CAS-11247322-4ZN07D</t>
  </si>
  <si>
    <t>ÖDEMİŞTM/KAYMAKÇI-2/KİRAZ/ŞEHİR 2 FD/KİRAZ TM/ŞEHİR 2 FD/ŞEHİR 2 FD/TR-20//TR-20 (SANAYİ KABİN) / 35-32-L00020</t>
  </si>
  <si>
    <t>CAS-11243149-F5W7Q1</t>
  </si>
  <si>
    <t>ÖDEMİŞTM/KAYMAKÇI-2/KİRAZ/VELİLER FD/VELİLER KÖK/YEŞİLDERE FD/YEŞİLDERE FD/TR-3//ÇATAK TR-3 / 35-31-L00173</t>
  </si>
  <si>
    <t>CAS-11242683-JW61S8</t>
  </si>
  <si>
    <t>CAS-11242485-YPSJBY</t>
  </si>
  <si>
    <t>ÖDEMİŞTM/KAYMAKÇI-2/KİRAZ/KELLETEPE FD/SULUDERE KÖK/SULUDERE FD/SULUDERE FD/TR-8//SULUDERE ESKİ OKUL ALTI TR-8 / 35-31-L00061</t>
  </si>
  <si>
    <t>CAS-11241548-99NQ3F</t>
  </si>
  <si>
    <t>ÖDEMİŞTM/KAYMAKÇI-2/KİRAZ/ŞEHİR 2 FD/KİRAZ TM/ŞEHİR 2 FD/ŞEHİR 2 FD/TR-3//TR-3 / 35-31-L00003</t>
  </si>
  <si>
    <t>CAS-11235877-9DLK4T</t>
  </si>
  <si>
    <t>ÖDEMİŞTM/KAYMAKÇI-2/KİRAZ/ORHANGAZİ FD/KAYMAKÇI TM/ORHANGAZİ FD/ORHANGAZİ FD/TR-1//YAĞLAR TR-1 / 35-31-L00046</t>
  </si>
  <si>
    <t>CAS-11235871-X3VDJJ</t>
  </si>
  <si>
    <t>CAS-11222237-VN489L</t>
  </si>
  <si>
    <t>ÖDEMİŞTM/KAYMAKÇI-2/KİRAZ/ŞEHİR 2 FD/KİRAZ TM/ŞEHİR 2 FD/ŞEHİR 2 FD/TR-18//KİRAZ İM / 35-31-A00001</t>
  </si>
  <si>
    <t>CAS-11199028-522YRF</t>
  </si>
  <si>
    <t>ÖDEMİŞTM/KAYMAKÇI-2/KİRAZ/VELİLER FD/VELİLER KÖK/YEŞİLDERE FD/YEŞİLDERE FD/TR-6//ÇATAK TR-6 / 35-31-L00176</t>
  </si>
  <si>
    <t>CAS-11186361-66G9ND</t>
  </si>
  <si>
    <t>ÖDEMİŞTM/KAYMAKÇI-2/KİRAZ/HALİLLER FD/HALİLLER KÖK/UMURCALI FD/UMURCALI FD/TR-1//YENİKÖY MERKEZ TR-1 / 35-31-L00183</t>
  </si>
  <si>
    <t>CAS-11142251-VNZHDT</t>
  </si>
  <si>
    <t>CAS-11132717-2FJZ44</t>
  </si>
  <si>
    <t>CAS-11124946-VW1FVJ</t>
  </si>
  <si>
    <t>ÖDEMİŞTM/KAYMAKÇI-2/KİRAZ/SARIKAYA FD /SARIKAYA KÖK/ALTINOLUK FD/ALTINOLUK FD/TR-3//ALTINOLUK SARAÇLAR TR-3 / 35-31-L00296</t>
  </si>
  <si>
    <t>CAS-11103298-NM3T93</t>
  </si>
  <si>
    <t>ÖDEMİŞTM/KAYMAKÇI-2/KİRAZ/ŞEHİR-2 FD////TR-5//TR-5 / 35-31-L00005</t>
  </si>
  <si>
    <t>CAS-11101743-8VS7W9</t>
  </si>
  <si>
    <t>ÖDEMİŞTM/KAYMAKÇI-2/KİRAZ/SARIKAYA FD/SARIKAYA KÖK/İĞDELİ FD/İĞDELİ FD/TR-6//DOĞANCI TR-6 / 35-31-L00331</t>
  </si>
  <si>
    <t>CAS-11094943-DCFVYP</t>
  </si>
  <si>
    <t>CAS-11083211-CLQKDQ</t>
  </si>
  <si>
    <t>ÖDEMİŞTM/KAYMAKÇI-2/KİRAZ/HALİLLER FD/KARABOLI KÖK/DEMİRAYAKLAR FD/DEMİRAYAKLAR FD/TR-7/FDD/TAŞLIYATAK TR-7 / 35-31-L00341</t>
  </si>
  <si>
    <t>CAS-11071725-FN8CQ8</t>
  </si>
  <si>
    <t>ÖDEMİŞTM/KAYMAKÇI-2/KİRAZ/VELİLER FD/VELİLER KÖK/YEŞİLDERE FD/YEŞİLDERE FD/TR-7//ÇATAK TR-7 / 35-31-L00177</t>
  </si>
  <si>
    <t>CAS-11070779-BDN8NC</t>
  </si>
  <si>
    <t>CAS-11039618-N0MZC9</t>
  </si>
  <si>
    <t>ÖDEMİŞTM/KAYMAKÇI-2/KİRAZ/KELLETEPE FD/SULUDERE KÖK/AYDOĞDU FD/AYDOĞDU FD/TR-5//ÇÖMLEKÇİ TR-5 ŞENTÜRKLER / 35-31-L00089</t>
  </si>
  <si>
    <t>CAS-11038719-XZ6KBX</t>
  </si>
  <si>
    <t>ÖDEMİŞTM/KAYMAKÇI-2/KAYMAKÇI/////TR-1//KİRAZ İM / 35-31-A00001</t>
  </si>
  <si>
    <t>CAS-11032377-SY085L</t>
  </si>
  <si>
    <t>ÖDEMİŞTM/KAYMAKÇI-2/KİRAZ/HALİLLER FD/HALİLLER KÖK/KALEKÖY FD/KALEKÖY FD/TR-4//SARIKAYA MERGE TR-4 (YATIRIM REZERVE) / 35-31-L00426</t>
  </si>
  <si>
    <t>EPF-02-A</t>
  </si>
  <si>
    <t>Kalite Göstergeleri (Tablo 5) (Aylık)</t>
  </si>
  <si>
    <t>ED/874-33/693</t>
  </si>
  <si>
    <t>3900432392</t>
  </si>
  <si>
    <t>GDZ ELEKTRİK DAĞITIM ANONİM ŞİRKETİ</t>
  </si>
  <si>
    <t>2018</t>
  </si>
  <si>
    <t>ŞUBAT</t>
  </si>
  <si>
    <t>A) OKSÜRE (Bildirimsiz)  (dakika)</t>
  </si>
  <si>
    <t>İLETİM</t>
  </si>
  <si>
    <t>Şebeke İşletmecisi</t>
  </si>
  <si>
    <t>Mücbir Sebep</t>
  </si>
  <si>
    <t>DAĞITIM–OG</t>
  </si>
  <si>
    <t>DAĞITIM–AG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</si>
  <si>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</si>
  <si>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</si>
  <si>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</si>
  <si>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</si>
  <si>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</si>
  <si>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</si>
  <si>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r>
      <t>U</t>
    </r>
    <r>
      <rPr>
        <vertAlign val="subscript"/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</si>
  <si>
    <t>Utop dağıtım bölgesi ve herbir il için ayrı hesaplanacaktır.</t>
  </si>
  <si>
    <t>TÜM DAĞITIM BÖLGESİ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</si>
</sst>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sz val="10"/>
      <color indexed="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vertAlign val="subscript"/>
      <sz val="10"/>
      <color theme="1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1" fillId="0" borderId="0"/>
    <xf numFmtId="0" fontId="28" fillId="0" borderId="0"/>
    <xf numFmtId="0" fontId="1" fillId="0" borderId="0"/>
  </cellStyleXfs>
  <cellXfs count="140">
    <xf numFmtId="0" fontId="0" fillId="0" borderId="0" xfId="0"/>
    <xf numFmtId="0" fontId="0" fillId="0" borderId="0" xfId="0" applyFill="1"/>
    <xf numFmtId="0" fontId="22" fillId="0" borderId="11" xfId="42" applyNumberFormat="1" applyFont="1" applyFill="1" applyBorder="1" applyAlignment="1" applyProtection="1">
      <alignment horizontal="center" vertical="center" wrapText="1"/>
    </xf>
    <xf numFmtId="0" fontId="23" fillId="0" borderId="11" xfId="42" applyNumberFormat="1" applyFont="1" applyFill="1" applyBorder="1" applyAlignment="1" applyProtection="1">
      <alignment horizontal="center" vertical="center"/>
    </xf>
    <xf numFmtId="0" fontId="23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3" fillId="0" borderId="1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/>
    </xf>
    <xf numFmtId="0" fontId="23" fillId="0" borderId="10" xfId="0" applyNumberFormat="1" applyFont="1" applyFill="1" applyBorder="1" applyAlignment="1" applyProtection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1" fontId="24" fillId="0" borderId="0" xfId="0" applyNumberFormat="1" applyFont="1" applyFill="1" applyBorder="1" applyAlignment="1" applyProtection="1">
      <alignment vertical="center" wrapText="1"/>
    </xf>
    <xf numFmtId="0" fontId="25" fillId="0" borderId="0" xfId="0" applyNumberFormat="1" applyFont="1" applyFill="1" applyBorder="1" applyAlignment="1">
      <alignment vertical="center"/>
    </xf>
    <xf numFmtId="0" fontId="26" fillId="0" borderId="0" xfId="0" applyNumberFormat="1" applyFont="1" applyFill="1" applyBorder="1"/>
    <xf numFmtId="0" fontId="0" fillId="0" borderId="0" xfId="0" applyNumberFormat="1" applyFill="1" applyBorder="1"/>
    <xf numFmtId="0" fontId="24" fillId="0" borderId="0" xfId="0" applyNumberFormat="1" applyFont="1" applyFill="1" applyBorder="1" applyAlignment="1">
      <alignment vertical="center"/>
    </xf>
    <xf numFmtId="0" fontId="22" fillId="0" borderId="20" xfId="0" applyNumberFormat="1" applyFont="1" applyFill="1" applyBorder="1" applyAlignment="1" applyProtection="1">
      <alignment vertical="center" wrapText="1"/>
    </xf>
    <xf numFmtId="0" fontId="22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2" fillId="0" borderId="23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2" fillId="33" borderId="11" xfId="0" applyNumberFormat="1" applyFont="1" applyFill="1" applyBorder="1" applyAlignment="1" applyProtection="1">
      <alignment horizontal="center" vertical="center" wrapText="1"/>
    </xf>
    <xf numFmtId="0" fontId="23" fillId="33" borderId="11" xfId="0" applyNumberFormat="1" applyFont="1" applyFill="1" applyBorder="1" applyAlignment="1" applyProtection="1">
      <alignment horizontal="center" vertical="center"/>
    </xf>
    <xf numFmtId="0" fontId="22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7" fillId="0" borderId="0" xfId="0" applyFont="1" applyProtection="1"/>
    <xf numFmtId="0" fontId="0" fillId="0" borderId="0" xfId="0" applyBorder="1" applyProtection="1"/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3" fillId="34" borderId="10" xfId="0" applyFont="1" applyFill="1" applyBorder="1"/>
    <xf numFmtId="3" fontId="3" fillId="34" borderId="10" xfId="0" applyNumberFormat="1" applyFont="1" applyFill="1" applyBorder="1"/>
    <xf numFmtId="3" fontId="3" fillId="34" borderId="10" xfId="0" applyNumberFormat="1" applyFont="1" applyFill="1" applyBorder="1" applyAlignment="1">
      <alignment horizontal="right"/>
    </xf>
    <xf numFmtId="3" fontId="3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2" fillId="34" borderId="10" xfId="0" applyFont="1" applyFill="1" applyBorder="1"/>
    <xf numFmtId="0" fontId="29" fillId="0" borderId="10" xfId="0" applyFont="1" applyBorder="1" applyAlignment="1">
      <alignment vertical="center"/>
    </xf>
    <xf numFmtId="3" fontId="29" fillId="0" borderId="10" xfId="0" applyNumberFormat="1" applyFont="1" applyBorder="1" applyAlignment="1">
      <alignment horizontal="righ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9" fillId="0" borderId="10" xfId="0" applyFont="1" applyFill="1" applyBorder="1" applyAlignment="1">
      <alignment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19" fillId="0" borderId="10" xfId="0" applyFont="1" applyFill="1" applyBorder="1"/>
    <xf numFmtId="1" fontId="23" fillId="0" borderId="10" xfId="0" applyNumberFormat="1" applyFont="1" applyFill="1" applyBorder="1" applyAlignment="1" applyProtection="1">
      <alignment horizontal="left" vertical="center"/>
      <protection locked="0"/>
    </xf>
    <xf numFmtId="0" fontId="23" fillId="0" borderId="12" xfId="0" applyNumberFormat="1" applyFont="1" applyFill="1" applyBorder="1" applyAlignment="1" applyProtection="1">
      <alignment horizontal="center" vertical="center" wrapText="1"/>
    </xf>
    <xf numFmtId="0" fontId="23" fillId="0" borderId="13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left" vertical="center"/>
    </xf>
    <xf numFmtId="0" fontId="23" fillId="0" borderId="1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/>
      <protection locked="0"/>
    </xf>
    <xf numFmtId="49" fontId="23" fillId="0" borderId="15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0" applyNumberFormat="1" applyFont="1" applyFill="1" applyBorder="1" applyAlignment="1" applyProtection="1">
      <alignment horizontal="lef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7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horizontal="justify" vertical="center" wrapText="1"/>
    </xf>
    <xf numFmtId="0" fontId="22" fillId="0" borderId="17" xfId="0" applyNumberFormat="1" applyFont="1" applyFill="1" applyBorder="1" applyAlignment="1" applyProtection="1">
      <alignment horizontal="justify" vertical="center" wrapText="1"/>
    </xf>
    <xf numFmtId="0" fontId="22" fillId="0" borderId="18" xfId="0" applyNumberFormat="1" applyFont="1" applyFill="1" applyBorder="1" applyAlignment="1" applyProtection="1">
      <alignment horizontal="center" vertical="center" wrapText="1"/>
    </xf>
    <xf numFmtId="0" fontId="23" fillId="0" borderId="19" xfId="0" applyNumberFormat="1" applyFont="1" applyFill="1" applyBorder="1" applyAlignment="1" applyProtection="1">
      <alignment horizontal="center" vertical="center"/>
    </xf>
    <xf numFmtId="0" fontId="23" fillId="0" borderId="22" xfId="0" applyNumberFormat="1" applyFont="1" applyFill="1" applyBorder="1" applyAlignment="1" applyProtection="1">
      <alignment horizontal="center" vertical="center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1" fontId="23" fillId="0" borderId="22" xfId="0" applyNumberFormat="1" applyFont="1" applyFill="1" applyBorder="1" applyAlignment="1" applyProtection="1">
      <alignment horizontal="center" vertical="center"/>
    </xf>
    <xf numFmtId="0" fontId="22" fillId="0" borderId="14" xfId="0" applyNumberFormat="1" applyFont="1" applyFill="1" applyBorder="1" applyAlignment="1" applyProtection="1">
      <alignment horizontal="center" vertical="center" wrapText="1"/>
    </xf>
    <xf numFmtId="0" fontId="22" fillId="0" borderId="24" xfId="0" applyNumberFormat="1" applyFont="1" applyFill="1" applyBorder="1" applyAlignment="1" applyProtection="1">
      <alignment horizontal="center" vertical="center" wrapText="1"/>
    </xf>
    <xf numFmtId="0" fontId="22" fillId="0" borderId="15" xfId="0" applyNumberFormat="1" applyFont="1" applyFill="1" applyBorder="1" applyAlignment="1" applyProtection="1">
      <alignment horizontal="center" vertical="center" wrapText="1"/>
    </xf>
    <xf numFmtId="0" fontId="22" fillId="0" borderId="25" xfId="0" applyNumberFormat="1" applyFont="1" applyFill="1" applyBorder="1" applyAlignment="1" applyProtection="1">
      <alignment horizontal="left" vertical="center" wrapText="1"/>
    </xf>
    <xf numFmtId="0" fontId="22" fillId="0" borderId="14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2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/>
    </xf>
    <xf numFmtId="0" fontId="22" fillId="0" borderId="10" xfId="42" applyNumberFormat="1" applyFont="1" applyFill="1" applyBorder="1" applyAlignment="1" applyProtection="1">
      <alignment horizontal="center" vertical="center" wrapText="1"/>
    </xf>
    <xf numFmtId="1" fontId="23" fillId="0" borderId="10" xfId="42" applyNumberFormat="1" applyFont="1" applyFill="1" applyBorder="1" applyAlignment="1" applyProtection="1">
      <alignment horizontal="center" vertical="center" wrapText="1"/>
    </xf>
    <xf numFmtId="1" fontId="23" fillId="0" borderId="11" xfId="42" applyNumberFormat="1" applyFont="1" applyFill="1" applyBorder="1" applyAlignment="1" applyProtection="1">
      <alignment horizontal="center" vertical="center"/>
    </xf>
    <xf numFmtId="0" fontId="23" fillId="0" borderId="12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vertical="center" wrapText="1"/>
    </xf>
    <xf numFmtId="0" fontId="1" fillId="0" borderId="0" xfId="44" applyProtection="1"/>
    <xf numFmtId="0" fontId="23" fillId="0" borderId="1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/>
    </xf>
    <xf numFmtId="0" fontId="23" fillId="0" borderId="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 wrapText="1"/>
    </xf>
    <xf numFmtId="0" fontId="23" fillId="0" borderId="0" xfId="44" applyNumberFormat="1" applyFont="1" applyFill="1" applyBorder="1" applyAlignment="1" applyProtection="1">
      <alignment vertical="center" wrapText="1"/>
    </xf>
    <xf numFmtId="49" fontId="23" fillId="0" borderId="10" xfId="44" applyNumberFormat="1" applyFont="1" applyFill="1" applyBorder="1" applyAlignment="1" applyProtection="1">
      <alignment horizontal="left" vertical="center"/>
      <protection locked="0"/>
    </xf>
    <xf numFmtId="0" fontId="23" fillId="0" borderId="10" xfId="44" applyNumberFormat="1" applyFont="1" applyFill="1" applyBorder="1" applyAlignment="1" applyProtection="1">
      <alignment vertical="center" wrapText="1"/>
    </xf>
    <xf numFmtId="49" fontId="23" fillId="0" borderId="14" xfId="44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44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44" applyNumberFormat="1" applyFont="1" applyFill="1" applyBorder="1" applyAlignment="1" applyProtection="1">
      <alignment horizontal="left" vertical="center"/>
      <protection locked="0"/>
    </xf>
    <xf numFmtId="1" fontId="23" fillId="0" borderId="0" xfId="44" applyNumberFormat="1" applyFont="1" applyFill="1" applyBorder="1" applyAlignment="1" applyProtection="1">
      <alignment vertical="center"/>
    </xf>
    <xf numFmtId="1" fontId="23" fillId="0" borderId="10" xfId="44" applyNumberFormat="1" applyFont="1" applyFill="1" applyBorder="1" applyAlignment="1" applyProtection="1">
      <alignment horizontal="left" vertical="center"/>
    </xf>
    <xf numFmtId="1" fontId="23" fillId="0" borderId="0" xfId="44" applyNumberFormat="1" applyFont="1" applyFill="1" applyBorder="1" applyAlignment="1" applyProtection="1">
      <alignment horizontal="left" vertical="center"/>
      <protection locked="0"/>
    </xf>
    <xf numFmtId="0" fontId="25" fillId="0" borderId="0" xfId="44" applyNumberFormat="1" applyFont="1" applyFill="1" applyBorder="1" applyAlignment="1" applyProtection="1">
      <alignment vertical="center"/>
    </xf>
    <xf numFmtId="0" fontId="24" fillId="0" borderId="0" xfId="44" applyNumberFormat="1" applyFont="1" applyFill="1" applyBorder="1" applyAlignment="1" applyProtection="1">
      <alignment vertical="center"/>
    </xf>
    <xf numFmtId="49" fontId="22" fillId="0" borderId="16" xfId="44" applyNumberFormat="1" applyFont="1" applyFill="1" applyBorder="1" applyAlignment="1" applyProtection="1">
      <alignment horizontal="justify" vertical="center" wrapText="1"/>
    </xf>
    <xf numFmtId="49" fontId="22" fillId="0" borderId="17" xfId="44" applyNumberFormat="1" applyFont="1" applyFill="1" applyBorder="1" applyAlignment="1" applyProtection="1">
      <alignment horizontal="justify" vertical="center" wrapText="1"/>
    </xf>
    <xf numFmtId="49" fontId="22" fillId="0" borderId="18" xfId="44" applyNumberFormat="1" applyFont="1" applyFill="1" applyBorder="1" applyAlignment="1" applyProtection="1">
      <alignment horizontal="center" vertical="center" wrapText="1"/>
    </xf>
    <xf numFmtId="49" fontId="23" fillId="0" borderId="19" xfId="44" applyNumberFormat="1" applyFont="1" applyFill="1" applyBorder="1" applyAlignment="1" applyProtection="1">
      <alignment horizontal="center" vertical="center"/>
    </xf>
    <xf numFmtId="49" fontId="22" fillId="0" borderId="20" xfId="44" applyNumberFormat="1" applyFont="1" applyFill="1" applyBorder="1" applyAlignment="1" applyProtection="1">
      <alignment vertical="center" wrapText="1"/>
    </xf>
    <xf numFmtId="49" fontId="22" fillId="0" borderId="21" xfId="44" applyNumberFormat="1" applyFont="1" applyFill="1" applyBorder="1" applyAlignment="1" applyProtection="1">
      <alignment vertical="center" wrapText="1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22" xfId="44" applyNumberFormat="1" applyFont="1" applyFill="1" applyBorder="1" applyAlignment="1" applyProtection="1">
      <alignment horizontal="center" vertical="center"/>
    </xf>
    <xf numFmtId="49" fontId="22" fillId="0" borderId="16" xfId="44" applyNumberFormat="1" applyFont="1" applyFill="1" applyBorder="1" applyAlignment="1" applyProtection="1">
      <alignment vertical="center" wrapText="1"/>
    </xf>
    <xf numFmtId="4" fontId="1" fillId="0" borderId="10" xfId="44" applyNumberFormat="1" applyFont="1" applyBorder="1" applyAlignment="1" applyProtection="1">
      <alignment horizontal="right" wrapText="1"/>
      <protection locked="0"/>
    </xf>
    <xf numFmtId="49" fontId="22" fillId="0" borderId="23" xfId="44" applyNumberFormat="1" applyFont="1" applyFill="1" applyBorder="1" applyAlignment="1" applyProtection="1">
      <alignment vertical="center" wrapText="1"/>
    </xf>
    <xf numFmtId="49" fontId="22" fillId="0" borderId="16" xfId="44" applyNumberFormat="1" applyFont="1" applyFill="1" applyBorder="1" applyAlignment="1" applyProtection="1">
      <alignment vertical="center" wrapText="1"/>
    </xf>
    <xf numFmtId="49" fontId="22" fillId="0" borderId="17" xfId="44" applyNumberFormat="1" applyFont="1" applyFill="1" applyBorder="1" applyAlignment="1" applyProtection="1">
      <alignment vertical="center" wrapText="1"/>
    </xf>
    <xf numFmtId="49" fontId="30" fillId="0" borderId="10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2" xfId="44" applyNumberFormat="1" applyFont="1" applyFill="1" applyBorder="1" applyAlignment="1" applyProtection="1">
      <alignment horizontal="right" vertical="center"/>
      <protection locked="0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10" xfId="44" applyNumberFormat="1" applyFont="1" applyFill="1" applyBorder="1" applyAlignment="1" applyProtection="1">
      <alignment horizontal="center" vertical="center"/>
    </xf>
    <xf numFmtId="49" fontId="22" fillId="0" borderId="14" xfId="44" applyNumberFormat="1" applyFont="1" applyFill="1" applyBorder="1" applyAlignment="1" applyProtection="1">
      <alignment horizontal="center" vertical="center" wrapText="1"/>
    </xf>
    <xf numFmtId="49" fontId="22" fillId="0" borderId="24" xfId="44" applyNumberFormat="1" applyFont="1" applyFill="1" applyBorder="1" applyAlignment="1" applyProtection="1">
      <alignment horizontal="center" vertical="center" wrapText="1"/>
    </xf>
    <xf numFmtId="49" fontId="22" fillId="0" borderId="15" xfId="44" applyNumberFormat="1" applyFont="1" applyFill="1" applyBorder="1" applyAlignment="1" applyProtection="1">
      <alignment horizontal="center" vertical="center" wrapText="1"/>
    </xf>
    <xf numFmtId="49" fontId="22" fillId="0" borderId="25" xfId="44" applyNumberFormat="1" applyFont="1" applyFill="1" applyBorder="1" applyAlignment="1" applyProtection="1">
      <alignment horizontal="left" vertical="center" wrapText="1"/>
    </xf>
    <xf numFmtId="49" fontId="22" fillId="0" borderId="14" xfId="44" applyNumberFormat="1" applyFont="1" applyFill="1" applyBorder="1" applyAlignment="1" applyProtection="1">
      <alignment horizontal="left" vertical="center" wrapText="1"/>
    </xf>
    <xf numFmtId="3" fontId="1" fillId="0" borderId="10" xfId="44" applyNumberFormat="1" applyFont="1" applyBorder="1" applyAlignment="1" applyProtection="1">
      <alignment horizontal="right" wrapText="1"/>
      <protection locked="0"/>
    </xf>
    <xf numFmtId="49" fontId="30" fillId="0" borderId="26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7" xfId="44" applyNumberFormat="1" applyFont="1" applyFill="1" applyBorder="1" applyAlignment="1" applyProtection="1">
      <alignment horizontal="right" vertical="center"/>
      <protection locked="0"/>
    </xf>
    <xf numFmtId="0" fontId="31" fillId="0" borderId="28" xfId="44" applyFont="1" applyBorder="1" applyAlignment="1">
      <alignment vertical="center" wrapText="1"/>
    </xf>
    <xf numFmtId="0" fontId="31" fillId="0" borderId="16" xfId="44" applyFont="1" applyBorder="1" applyAlignment="1">
      <alignment horizontal="center" vertical="center" wrapText="1"/>
    </xf>
    <xf numFmtId="0" fontId="31" fillId="0" borderId="17" xfId="44" applyFont="1" applyBorder="1" applyAlignment="1">
      <alignment horizontal="center" vertical="center" wrapText="1"/>
    </xf>
    <xf numFmtId="0" fontId="31" fillId="0" borderId="29" xfId="44" applyFont="1" applyBorder="1" applyAlignment="1">
      <alignment horizontal="center" vertical="center" wrapText="1"/>
    </xf>
    <xf numFmtId="0" fontId="31" fillId="0" borderId="30" xfId="44" applyFont="1" applyBorder="1" applyAlignment="1">
      <alignment horizontal="center" vertical="center" wrapText="1"/>
    </xf>
    <xf numFmtId="0" fontId="31" fillId="0" borderId="20" xfId="44" applyFont="1" applyBorder="1" applyAlignment="1">
      <alignment vertical="center" wrapText="1"/>
    </xf>
    <xf numFmtId="0" fontId="31" fillId="0" borderId="31" xfId="44" applyFont="1" applyBorder="1" applyAlignment="1">
      <alignment horizontal="center" vertical="center" wrapText="1"/>
    </xf>
    <xf numFmtId="0" fontId="31" fillId="0" borderId="20" xfId="44" applyFont="1" applyBorder="1" applyAlignment="1">
      <alignment horizontal="center" vertical="center" wrapText="1"/>
    </xf>
    <xf numFmtId="0" fontId="33" fillId="0" borderId="0" xfId="44" applyFont="1" applyProtection="1"/>
    <xf numFmtId="0" fontId="33" fillId="0" borderId="0" xfId="44" applyFont="1"/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90"/>
  <sheetViews>
    <sheetView topLeftCell="Q1" zoomScale="85" zoomScaleNormal="85" workbookViewId="0">
      <pane ySplit="1" topLeftCell="A2" activePane="bottomLeft" state="frozen"/>
      <selection activeCell="C57" sqref="C57"/>
      <selection pane="bottomLeft" activeCell="A2" sqref="A2:U5690"/>
    </sheetView>
  </sheetViews>
  <sheetFormatPr defaultColWidth="9.109375" defaultRowHeight="14.4" x14ac:dyDescent="0.3"/>
  <cols>
    <col min="1" max="1" width="11" style="1" bestFit="1" customWidth="1"/>
    <col min="2" max="2" width="8.44140625" style="1" bestFit="1" customWidth="1"/>
    <col min="3" max="3" width="10" style="1" bestFit="1" customWidth="1"/>
    <col min="4" max="4" width="17.6640625" style="1" bestFit="1" customWidth="1"/>
    <col min="5" max="5" width="71" style="1" customWidth="1"/>
    <col min="6" max="6" width="33.33203125" style="1" customWidth="1"/>
    <col min="7" max="7" width="14.6640625" style="1" customWidth="1"/>
    <col min="8" max="8" width="7.33203125" style="1" customWidth="1"/>
    <col min="9" max="9" width="10.5546875" style="1" customWidth="1"/>
    <col min="10" max="10" width="15.88671875" style="1" bestFit="1" customWidth="1"/>
    <col min="11" max="11" width="20.33203125" style="1" customWidth="1"/>
    <col min="12" max="12" width="21" style="1" customWidth="1"/>
    <col min="13" max="13" width="14.88671875" style="1" bestFit="1" customWidth="1"/>
    <col min="14" max="14" width="33.5546875" style="1" bestFit="1" customWidth="1"/>
    <col min="15" max="15" width="33.44140625" style="1" bestFit="1" customWidth="1"/>
    <col min="16" max="16" width="34.44140625" style="1" bestFit="1" customWidth="1"/>
    <col min="17" max="17" width="34.33203125" style="1" bestFit="1" customWidth="1"/>
    <col min="18" max="18" width="32.6640625" style="1" bestFit="1" customWidth="1"/>
    <col min="19" max="19" width="32.5546875" style="1" bestFit="1" customWidth="1"/>
    <col min="20" max="20" width="33.44140625" style="1" bestFit="1" customWidth="1"/>
    <col min="21" max="21" width="33.33203125" style="1" bestFit="1" customWidth="1"/>
    <col min="22" max="16384" width="9.109375" style="1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  <c r="U1" s="52" t="s">
        <v>20</v>
      </c>
    </row>
    <row r="2" spans="1:21" x14ac:dyDescent="0.3">
      <c r="A2" s="1" t="s">
        <v>184</v>
      </c>
      <c r="B2" s="1">
        <v>1</v>
      </c>
      <c r="C2" s="1" t="s">
        <v>79</v>
      </c>
      <c r="D2" s="1" t="s">
        <v>121</v>
      </c>
      <c r="E2" s="1" t="s">
        <v>185</v>
      </c>
      <c r="F2" s="1" t="s">
        <v>166</v>
      </c>
      <c r="G2" s="1" t="s">
        <v>71</v>
      </c>
      <c r="H2" s="1" t="s">
        <v>127</v>
      </c>
      <c r="I2" s="1" t="s">
        <v>22</v>
      </c>
      <c r="J2" s="1" t="s">
        <v>128</v>
      </c>
      <c r="K2" s="1">
        <v>43159.487141203703</v>
      </c>
      <c r="L2" s="1">
        <v>43159.5625</v>
      </c>
      <c r="M2" s="1">
        <v>1.8</v>
      </c>
      <c r="N2" s="1">
        <v>0</v>
      </c>
      <c r="O2" s="1">
        <v>0</v>
      </c>
      <c r="P2" s="1">
        <v>0</v>
      </c>
      <c r="Q2" s="1">
        <v>12.47</v>
      </c>
      <c r="R2" s="1">
        <v>0</v>
      </c>
      <c r="S2" s="1">
        <v>0</v>
      </c>
      <c r="T2" s="1">
        <v>0</v>
      </c>
      <c r="U2" s="1">
        <v>22.446000000000002</v>
      </c>
    </row>
    <row r="3" spans="1:21" x14ac:dyDescent="0.3">
      <c r="A3" s="1" t="s">
        <v>186</v>
      </c>
      <c r="B3" s="1">
        <v>1</v>
      </c>
      <c r="C3" s="1" t="s">
        <v>79</v>
      </c>
      <c r="D3" s="1" t="s">
        <v>121</v>
      </c>
      <c r="E3" s="1" t="s">
        <v>187</v>
      </c>
      <c r="F3" s="1" t="s">
        <v>167</v>
      </c>
      <c r="G3" s="1" t="s">
        <v>71</v>
      </c>
      <c r="H3" s="1" t="s">
        <v>127</v>
      </c>
      <c r="I3" s="1" t="s">
        <v>22</v>
      </c>
      <c r="J3" s="1" t="s">
        <v>128</v>
      </c>
      <c r="K3" s="1">
        <v>43158.517581018503</v>
      </c>
      <c r="L3" s="1">
        <v>43158.555555555598</v>
      </c>
      <c r="M3" s="1">
        <v>0.9</v>
      </c>
      <c r="N3" s="1">
        <v>0</v>
      </c>
      <c r="O3" s="1">
        <v>0</v>
      </c>
      <c r="P3" s="1">
        <v>0</v>
      </c>
      <c r="Q3" s="1">
        <v>12.47</v>
      </c>
      <c r="R3" s="1">
        <v>0</v>
      </c>
      <c r="S3" s="1">
        <v>0</v>
      </c>
      <c r="T3" s="1">
        <v>0</v>
      </c>
      <c r="U3" s="1">
        <v>11.223000000000001</v>
      </c>
    </row>
    <row r="4" spans="1:21" x14ac:dyDescent="0.3">
      <c r="A4" s="1" t="s">
        <v>188</v>
      </c>
      <c r="B4" s="1">
        <v>1</v>
      </c>
      <c r="C4" s="1" t="s">
        <v>79</v>
      </c>
      <c r="D4" s="1" t="s">
        <v>121</v>
      </c>
      <c r="E4" s="1" t="s">
        <v>189</v>
      </c>
      <c r="F4" s="1" t="s">
        <v>167</v>
      </c>
      <c r="G4" s="1" t="s">
        <v>71</v>
      </c>
      <c r="H4" s="1" t="s">
        <v>127</v>
      </c>
      <c r="I4" s="1" t="s">
        <v>22</v>
      </c>
      <c r="J4" s="1" t="s">
        <v>128</v>
      </c>
      <c r="K4" s="1">
        <v>43154.586354166699</v>
      </c>
      <c r="L4" s="1">
        <v>43154.715972222199</v>
      </c>
      <c r="M4" s="1">
        <v>3.1</v>
      </c>
      <c r="N4" s="1">
        <v>0</v>
      </c>
      <c r="O4" s="1">
        <v>0</v>
      </c>
      <c r="P4" s="1">
        <v>0</v>
      </c>
      <c r="Q4" s="1">
        <v>12.47</v>
      </c>
      <c r="R4" s="1">
        <v>0</v>
      </c>
      <c r="S4" s="1">
        <v>0</v>
      </c>
      <c r="T4" s="1">
        <v>0</v>
      </c>
      <c r="U4" s="1">
        <v>38.657000000000004</v>
      </c>
    </row>
    <row r="5" spans="1:21" x14ac:dyDescent="0.3">
      <c r="A5" s="1" t="s">
        <v>190</v>
      </c>
      <c r="B5" s="1">
        <v>1</v>
      </c>
      <c r="C5" s="1" t="s">
        <v>79</v>
      </c>
      <c r="D5" s="1" t="s">
        <v>121</v>
      </c>
      <c r="E5" s="1" t="s">
        <v>191</v>
      </c>
      <c r="F5" s="1" t="s">
        <v>167</v>
      </c>
      <c r="G5" s="1" t="s">
        <v>71</v>
      </c>
      <c r="H5" s="1" t="s">
        <v>127</v>
      </c>
      <c r="I5" s="1" t="s">
        <v>22</v>
      </c>
      <c r="J5" s="1" t="s">
        <v>128</v>
      </c>
      <c r="K5" s="1">
        <v>43152.400925925896</v>
      </c>
      <c r="L5" s="1">
        <v>43152.443055555603</v>
      </c>
      <c r="M5" s="1">
        <v>1</v>
      </c>
      <c r="N5" s="1">
        <v>0</v>
      </c>
      <c r="O5" s="1">
        <v>0</v>
      </c>
      <c r="P5" s="1">
        <v>0</v>
      </c>
      <c r="Q5" s="1">
        <v>62.37</v>
      </c>
      <c r="R5" s="1">
        <v>0</v>
      </c>
      <c r="S5" s="1">
        <v>0</v>
      </c>
      <c r="T5" s="1">
        <v>0</v>
      </c>
      <c r="U5" s="1">
        <v>62.37</v>
      </c>
    </row>
    <row r="6" spans="1:21" x14ac:dyDescent="0.3">
      <c r="A6" s="1" t="s">
        <v>192</v>
      </c>
      <c r="B6" s="1">
        <v>1</v>
      </c>
      <c r="C6" s="1" t="s">
        <v>79</v>
      </c>
      <c r="D6" s="1" t="s">
        <v>121</v>
      </c>
      <c r="E6" s="1" t="s">
        <v>185</v>
      </c>
      <c r="F6" s="1" t="s">
        <v>166</v>
      </c>
      <c r="G6" s="1" t="s">
        <v>71</v>
      </c>
      <c r="H6" s="1" t="s">
        <v>127</v>
      </c>
      <c r="I6" s="1" t="s">
        <v>22</v>
      </c>
      <c r="J6" s="1" t="s">
        <v>128</v>
      </c>
      <c r="K6" s="1">
        <v>43147.646180555603</v>
      </c>
      <c r="L6" s="1">
        <v>43147.692361111098</v>
      </c>
      <c r="M6" s="1">
        <v>1.1000000000000001</v>
      </c>
      <c r="N6" s="1">
        <v>0</v>
      </c>
      <c r="O6" s="1">
        <v>12.47</v>
      </c>
      <c r="P6" s="1">
        <v>0</v>
      </c>
      <c r="Q6" s="1">
        <v>0</v>
      </c>
      <c r="R6" s="1">
        <v>0</v>
      </c>
      <c r="S6" s="1">
        <v>13.717000000000002</v>
      </c>
      <c r="T6" s="1">
        <v>0</v>
      </c>
      <c r="U6" s="1">
        <v>0</v>
      </c>
    </row>
    <row r="7" spans="1:21" x14ac:dyDescent="0.3">
      <c r="A7" s="1" t="s">
        <v>193</v>
      </c>
      <c r="B7" s="1">
        <v>1</v>
      </c>
      <c r="C7" s="1" t="s">
        <v>79</v>
      </c>
      <c r="D7" s="1" t="s">
        <v>121</v>
      </c>
      <c r="E7" s="1" t="s">
        <v>194</v>
      </c>
      <c r="F7" s="1" t="s">
        <v>134</v>
      </c>
      <c r="G7" s="1" t="s">
        <v>71</v>
      </c>
      <c r="H7" s="1" t="s">
        <v>127</v>
      </c>
      <c r="I7" s="1" t="s">
        <v>22</v>
      </c>
      <c r="J7" s="1" t="s">
        <v>130</v>
      </c>
      <c r="K7" s="1">
        <v>43146.5135069444</v>
      </c>
      <c r="L7" s="1">
        <v>43146.516979166619</v>
      </c>
      <c r="M7" s="1">
        <v>8.3000000000000004E-2</v>
      </c>
      <c r="N7" s="1">
        <v>0</v>
      </c>
      <c r="O7" s="1">
        <v>62.37</v>
      </c>
      <c r="P7" s="1">
        <v>0</v>
      </c>
      <c r="Q7" s="1">
        <v>0</v>
      </c>
      <c r="R7" s="1">
        <v>0</v>
      </c>
      <c r="S7" s="1">
        <v>5.1767099999999999</v>
      </c>
      <c r="T7" s="1">
        <v>0</v>
      </c>
      <c r="U7" s="1">
        <v>0</v>
      </c>
    </row>
    <row r="8" spans="1:21" x14ac:dyDescent="0.3">
      <c r="A8" s="1" t="s">
        <v>195</v>
      </c>
      <c r="B8" s="1">
        <v>1</v>
      </c>
      <c r="C8" s="1" t="s">
        <v>79</v>
      </c>
      <c r="D8" s="1" t="s">
        <v>121</v>
      </c>
      <c r="E8" s="1" t="s">
        <v>196</v>
      </c>
      <c r="F8" s="1" t="s">
        <v>166</v>
      </c>
      <c r="G8" s="1" t="s">
        <v>71</v>
      </c>
      <c r="H8" s="1" t="s">
        <v>127</v>
      </c>
      <c r="I8" s="1" t="s">
        <v>22</v>
      </c>
      <c r="J8" s="1" t="s">
        <v>128</v>
      </c>
      <c r="K8" s="1">
        <v>43145.581273148098</v>
      </c>
      <c r="L8" s="1">
        <v>43145.65</v>
      </c>
      <c r="M8" s="1">
        <v>1.633</v>
      </c>
      <c r="N8" s="1">
        <v>0</v>
      </c>
      <c r="O8" s="1">
        <v>12.47</v>
      </c>
      <c r="P8" s="1">
        <v>0</v>
      </c>
      <c r="Q8" s="1">
        <v>0</v>
      </c>
      <c r="R8" s="1">
        <v>0</v>
      </c>
      <c r="S8" s="1">
        <v>20.363510000000002</v>
      </c>
      <c r="T8" s="1">
        <v>0</v>
      </c>
      <c r="U8" s="1">
        <v>0</v>
      </c>
    </row>
    <row r="9" spans="1:21" x14ac:dyDescent="0.3">
      <c r="A9" s="1" t="s">
        <v>197</v>
      </c>
      <c r="B9" s="1">
        <v>1</v>
      </c>
      <c r="C9" s="1" t="s">
        <v>79</v>
      </c>
      <c r="D9" s="1" t="s">
        <v>121</v>
      </c>
      <c r="E9" s="1" t="s">
        <v>198</v>
      </c>
      <c r="F9" s="1" t="s">
        <v>166</v>
      </c>
      <c r="G9" s="1" t="s">
        <v>71</v>
      </c>
      <c r="H9" s="1" t="s">
        <v>127</v>
      </c>
      <c r="I9" s="1" t="s">
        <v>22</v>
      </c>
      <c r="J9" s="1" t="s">
        <v>128</v>
      </c>
      <c r="K9" s="1">
        <v>43144.718101851897</v>
      </c>
      <c r="L9" s="1">
        <v>43144.744444444397</v>
      </c>
      <c r="M9" s="1">
        <v>0.61699999999999999</v>
      </c>
      <c r="N9" s="1">
        <v>0</v>
      </c>
      <c r="O9" s="1">
        <v>0</v>
      </c>
      <c r="P9" s="1">
        <v>0</v>
      </c>
      <c r="Q9" s="1">
        <v>12.47</v>
      </c>
      <c r="R9" s="1">
        <v>0</v>
      </c>
      <c r="S9" s="1">
        <v>0</v>
      </c>
      <c r="T9" s="1">
        <v>0</v>
      </c>
      <c r="U9" s="1">
        <v>7.6939900000000003</v>
      </c>
    </row>
    <row r="10" spans="1:21" x14ac:dyDescent="0.3">
      <c r="A10" s="1" t="s">
        <v>199</v>
      </c>
      <c r="B10" s="1">
        <v>1</v>
      </c>
      <c r="C10" s="1" t="s">
        <v>79</v>
      </c>
      <c r="D10" s="1" t="s">
        <v>121</v>
      </c>
      <c r="E10" s="1" t="s">
        <v>200</v>
      </c>
      <c r="F10" s="1" t="s">
        <v>173</v>
      </c>
      <c r="G10" s="1" t="s">
        <v>71</v>
      </c>
      <c r="H10" s="1" t="s">
        <v>127</v>
      </c>
      <c r="I10" s="1" t="s">
        <v>22</v>
      </c>
      <c r="J10" s="1" t="s">
        <v>128</v>
      </c>
      <c r="K10" s="1">
        <v>43143.463078703702</v>
      </c>
      <c r="L10" s="1">
        <v>43143.518750000003</v>
      </c>
      <c r="M10" s="1">
        <v>1.333</v>
      </c>
      <c r="N10" s="1">
        <v>0</v>
      </c>
      <c r="O10" s="1">
        <v>12.47</v>
      </c>
      <c r="P10" s="1">
        <v>0</v>
      </c>
      <c r="Q10" s="1">
        <v>0</v>
      </c>
      <c r="R10" s="1">
        <v>0</v>
      </c>
      <c r="S10" s="1">
        <v>16.622510000000002</v>
      </c>
      <c r="T10" s="1">
        <v>0</v>
      </c>
      <c r="U10" s="1">
        <v>0</v>
      </c>
    </row>
    <row r="11" spans="1:21" x14ac:dyDescent="0.3">
      <c r="A11" s="1" t="s">
        <v>201</v>
      </c>
      <c r="B11" s="1">
        <v>1</v>
      </c>
      <c r="C11" s="1" t="s">
        <v>79</v>
      </c>
      <c r="D11" s="1" t="s">
        <v>121</v>
      </c>
      <c r="E11" s="1" t="s">
        <v>202</v>
      </c>
      <c r="F11" s="1" t="s">
        <v>166</v>
      </c>
      <c r="G11" s="1" t="s">
        <v>71</v>
      </c>
      <c r="H11" s="1" t="s">
        <v>127</v>
      </c>
      <c r="I11" s="1" t="s">
        <v>22</v>
      </c>
      <c r="J11" s="1" t="s">
        <v>128</v>
      </c>
      <c r="K11" s="1">
        <v>43142.6633449074</v>
      </c>
      <c r="L11" s="1">
        <v>43142.695833333302</v>
      </c>
      <c r="M11" s="1">
        <v>0.76700000000000002</v>
      </c>
      <c r="N11" s="1">
        <v>0</v>
      </c>
      <c r="O11" s="1">
        <v>12.47</v>
      </c>
      <c r="P11" s="1">
        <v>0</v>
      </c>
      <c r="Q11" s="1">
        <v>0</v>
      </c>
      <c r="R11" s="1">
        <v>0</v>
      </c>
      <c r="S11" s="1">
        <v>9.564490000000001</v>
      </c>
      <c r="T11" s="1">
        <v>0</v>
      </c>
      <c r="U11" s="1">
        <v>0</v>
      </c>
    </row>
    <row r="12" spans="1:21" x14ac:dyDescent="0.3">
      <c r="A12" s="1" t="s">
        <v>203</v>
      </c>
      <c r="B12" s="1">
        <v>1</v>
      </c>
      <c r="C12" s="1" t="s">
        <v>79</v>
      </c>
      <c r="D12" s="1" t="s">
        <v>121</v>
      </c>
      <c r="E12" s="1" t="s">
        <v>204</v>
      </c>
      <c r="F12" s="1" t="s">
        <v>166</v>
      </c>
      <c r="G12" s="1" t="s">
        <v>71</v>
      </c>
      <c r="H12" s="1" t="s">
        <v>127</v>
      </c>
      <c r="I12" s="1" t="s">
        <v>22</v>
      </c>
      <c r="J12" s="1" t="s">
        <v>128</v>
      </c>
      <c r="K12" s="1">
        <v>43142.5618287037</v>
      </c>
      <c r="L12" s="1">
        <v>43142.595138888901</v>
      </c>
      <c r="M12" s="1">
        <v>0.78300000000000003</v>
      </c>
      <c r="N12" s="1">
        <v>0</v>
      </c>
      <c r="O12" s="1">
        <v>12.47</v>
      </c>
      <c r="P12" s="1">
        <v>0</v>
      </c>
      <c r="Q12" s="1">
        <v>0</v>
      </c>
      <c r="R12" s="1">
        <v>0</v>
      </c>
      <c r="S12" s="1">
        <v>9.7640100000000007</v>
      </c>
      <c r="T12" s="1">
        <v>0</v>
      </c>
      <c r="U12" s="1">
        <v>0</v>
      </c>
    </row>
    <row r="13" spans="1:21" x14ac:dyDescent="0.3">
      <c r="A13" s="1" t="s">
        <v>205</v>
      </c>
      <c r="B13" s="1">
        <v>1</v>
      </c>
      <c r="C13" s="1" t="s">
        <v>79</v>
      </c>
      <c r="D13" s="1" t="s">
        <v>121</v>
      </c>
      <c r="E13" s="1" t="s">
        <v>206</v>
      </c>
      <c r="F13" s="1" t="s">
        <v>166</v>
      </c>
      <c r="G13" s="1" t="s">
        <v>71</v>
      </c>
      <c r="H13" s="1" t="s">
        <v>127</v>
      </c>
      <c r="I13" s="1" t="s">
        <v>22</v>
      </c>
      <c r="J13" s="1" t="s">
        <v>128</v>
      </c>
      <c r="K13" s="1">
        <v>43139.769756944399</v>
      </c>
      <c r="L13" s="1">
        <v>43139.7993055556</v>
      </c>
      <c r="M13" s="1">
        <v>0.7</v>
      </c>
      <c r="N13" s="1">
        <v>0</v>
      </c>
      <c r="O13" s="1">
        <v>12.47</v>
      </c>
      <c r="P13" s="1">
        <v>0</v>
      </c>
      <c r="Q13" s="1">
        <v>0</v>
      </c>
      <c r="R13" s="1">
        <v>0</v>
      </c>
      <c r="S13" s="1">
        <v>8.7289999999999992</v>
      </c>
      <c r="T13" s="1">
        <v>0</v>
      </c>
      <c r="U13" s="1">
        <v>0</v>
      </c>
    </row>
    <row r="14" spans="1:21" x14ac:dyDescent="0.3">
      <c r="A14" s="1" t="s">
        <v>207</v>
      </c>
      <c r="B14" s="1">
        <v>1</v>
      </c>
      <c r="C14" s="1" t="s">
        <v>79</v>
      </c>
      <c r="D14" s="1" t="s">
        <v>121</v>
      </c>
      <c r="E14" s="1" t="s">
        <v>208</v>
      </c>
      <c r="F14" s="1" t="s">
        <v>148</v>
      </c>
      <c r="G14" s="1" t="s">
        <v>71</v>
      </c>
      <c r="H14" s="1" t="s">
        <v>127</v>
      </c>
      <c r="I14" s="1" t="s">
        <v>22</v>
      </c>
      <c r="J14" s="1" t="s">
        <v>128</v>
      </c>
      <c r="K14" s="1">
        <v>43139.715115740699</v>
      </c>
      <c r="L14" s="1">
        <v>43140.166504629589</v>
      </c>
      <c r="M14" s="1">
        <v>10.833</v>
      </c>
      <c r="N14" s="1">
        <v>0</v>
      </c>
      <c r="O14" s="1">
        <v>62.37</v>
      </c>
      <c r="P14" s="1">
        <v>0</v>
      </c>
      <c r="Q14" s="1">
        <v>0</v>
      </c>
      <c r="R14" s="1">
        <v>0</v>
      </c>
      <c r="S14" s="1">
        <v>675.65421000000003</v>
      </c>
      <c r="T14" s="1">
        <v>0</v>
      </c>
      <c r="U14" s="1">
        <v>0</v>
      </c>
    </row>
    <row r="15" spans="1:21" x14ac:dyDescent="0.3">
      <c r="A15" s="1" t="s">
        <v>209</v>
      </c>
      <c r="B15" s="1">
        <v>1</v>
      </c>
      <c r="C15" s="1" t="s">
        <v>79</v>
      </c>
      <c r="D15" s="1" t="s">
        <v>121</v>
      </c>
      <c r="E15" s="1" t="s">
        <v>210</v>
      </c>
      <c r="F15" s="1" t="s">
        <v>166</v>
      </c>
      <c r="G15" s="1" t="s">
        <v>71</v>
      </c>
      <c r="H15" s="1" t="s">
        <v>127</v>
      </c>
      <c r="I15" s="1" t="s">
        <v>22</v>
      </c>
      <c r="J15" s="1" t="s">
        <v>128</v>
      </c>
      <c r="K15" s="1">
        <v>43138.9120833333</v>
      </c>
      <c r="L15" s="1">
        <v>43138.951388888898</v>
      </c>
      <c r="M15" s="1">
        <v>0.93300000000000005</v>
      </c>
      <c r="N15" s="1">
        <v>0</v>
      </c>
      <c r="O15" s="1">
        <v>12.47</v>
      </c>
      <c r="P15" s="1">
        <v>0</v>
      </c>
      <c r="Q15" s="1">
        <v>0</v>
      </c>
      <c r="R15" s="1">
        <v>0</v>
      </c>
      <c r="S15" s="1">
        <v>11.634510000000001</v>
      </c>
      <c r="T15" s="1">
        <v>0</v>
      </c>
      <c r="U15" s="1">
        <v>0</v>
      </c>
    </row>
    <row r="16" spans="1:21" x14ac:dyDescent="0.3">
      <c r="A16" s="1" t="s">
        <v>211</v>
      </c>
      <c r="B16" s="1">
        <v>1</v>
      </c>
      <c r="C16" s="1" t="s">
        <v>79</v>
      </c>
      <c r="D16" s="1" t="s">
        <v>121</v>
      </c>
      <c r="E16" s="1" t="s">
        <v>212</v>
      </c>
      <c r="F16" s="1" t="s">
        <v>166</v>
      </c>
      <c r="G16" s="1" t="s">
        <v>71</v>
      </c>
      <c r="H16" s="1" t="s">
        <v>127</v>
      </c>
      <c r="I16" s="1" t="s">
        <v>22</v>
      </c>
      <c r="J16" s="1" t="s">
        <v>128</v>
      </c>
      <c r="K16" s="1">
        <v>43133.4969444444</v>
      </c>
      <c r="L16" s="1">
        <v>43133.526388888902</v>
      </c>
      <c r="M16" s="1">
        <v>0.7</v>
      </c>
      <c r="N16" s="1">
        <v>0</v>
      </c>
      <c r="O16" s="1">
        <v>12.47</v>
      </c>
      <c r="P16" s="1">
        <v>0</v>
      </c>
      <c r="Q16" s="1">
        <v>0</v>
      </c>
      <c r="R16" s="1">
        <v>0</v>
      </c>
      <c r="S16" s="1">
        <v>8.7289999999999992</v>
      </c>
      <c r="T16" s="1">
        <v>0</v>
      </c>
      <c r="U16" s="1">
        <v>0</v>
      </c>
    </row>
    <row r="17" spans="1:21" x14ac:dyDescent="0.3">
      <c r="A17" s="1" t="s">
        <v>213</v>
      </c>
      <c r="B17" s="1">
        <v>1</v>
      </c>
      <c r="C17" s="1" t="s">
        <v>79</v>
      </c>
      <c r="D17" s="1" t="s">
        <v>114</v>
      </c>
      <c r="E17" s="1" t="s">
        <v>214</v>
      </c>
      <c r="F17" s="1" t="s">
        <v>167</v>
      </c>
      <c r="G17" s="1" t="s">
        <v>71</v>
      </c>
      <c r="H17" s="1" t="s">
        <v>127</v>
      </c>
      <c r="I17" s="1" t="s">
        <v>22</v>
      </c>
      <c r="J17" s="1" t="s">
        <v>128</v>
      </c>
      <c r="K17" s="1">
        <v>43159.803541666697</v>
      </c>
      <c r="L17" s="1">
        <v>43159.933333333298</v>
      </c>
      <c r="M17" s="1">
        <v>3.1</v>
      </c>
      <c r="N17" s="1">
        <v>0</v>
      </c>
      <c r="O17" s="1">
        <v>0</v>
      </c>
      <c r="P17" s="1">
        <v>0</v>
      </c>
      <c r="Q17" s="1">
        <v>28.32</v>
      </c>
      <c r="R17" s="1">
        <v>0</v>
      </c>
      <c r="S17" s="1">
        <v>0</v>
      </c>
      <c r="T17" s="1">
        <v>0</v>
      </c>
      <c r="U17" s="1">
        <v>87.792000000000002</v>
      </c>
    </row>
    <row r="18" spans="1:21" x14ac:dyDescent="0.3">
      <c r="A18" s="1" t="s">
        <v>215</v>
      </c>
      <c r="B18" s="1">
        <v>1</v>
      </c>
      <c r="C18" s="1" t="s">
        <v>79</v>
      </c>
      <c r="D18" s="1" t="s">
        <v>114</v>
      </c>
      <c r="E18" s="1" t="s">
        <v>216</v>
      </c>
      <c r="F18" s="1" t="s">
        <v>167</v>
      </c>
      <c r="G18" s="1" t="s">
        <v>71</v>
      </c>
      <c r="H18" s="1" t="s">
        <v>127</v>
      </c>
      <c r="I18" s="1" t="s">
        <v>22</v>
      </c>
      <c r="J18" s="1" t="s">
        <v>128</v>
      </c>
      <c r="K18" s="1">
        <v>43159.800868055601</v>
      </c>
      <c r="L18" s="1">
        <v>43159.865277777797</v>
      </c>
      <c r="M18" s="1">
        <v>1.5329999999999999</v>
      </c>
      <c r="N18" s="1">
        <v>0</v>
      </c>
      <c r="O18" s="1">
        <v>0</v>
      </c>
      <c r="P18" s="1">
        <v>0</v>
      </c>
      <c r="Q18" s="1">
        <v>28.32</v>
      </c>
      <c r="R18" s="1">
        <v>0</v>
      </c>
      <c r="S18" s="1">
        <v>0</v>
      </c>
      <c r="T18" s="1">
        <v>0</v>
      </c>
      <c r="U18" s="1">
        <v>43.414560000000002</v>
      </c>
    </row>
    <row r="19" spans="1:21" x14ac:dyDescent="0.3">
      <c r="A19" s="1" t="s">
        <v>217</v>
      </c>
      <c r="B19" s="1">
        <v>1</v>
      </c>
      <c r="C19" s="1" t="s">
        <v>79</v>
      </c>
      <c r="D19" s="1" t="s">
        <v>114</v>
      </c>
      <c r="E19" s="1" t="s">
        <v>214</v>
      </c>
      <c r="F19" s="1" t="s">
        <v>167</v>
      </c>
      <c r="G19" s="1" t="s">
        <v>71</v>
      </c>
      <c r="H19" s="1" t="s">
        <v>127</v>
      </c>
      <c r="I19" s="1" t="s">
        <v>22</v>
      </c>
      <c r="J19" s="1" t="s">
        <v>128</v>
      </c>
      <c r="K19" s="1">
        <v>43159.743078703701</v>
      </c>
      <c r="L19" s="1">
        <v>43159.775000000001</v>
      </c>
      <c r="M19" s="1">
        <v>0.75</v>
      </c>
      <c r="N19" s="1">
        <v>0</v>
      </c>
      <c r="O19" s="1">
        <v>0</v>
      </c>
      <c r="P19" s="1">
        <v>0</v>
      </c>
      <c r="Q19" s="1">
        <v>28.32</v>
      </c>
      <c r="R19" s="1">
        <v>0</v>
      </c>
      <c r="S19" s="1">
        <v>0</v>
      </c>
      <c r="T19" s="1">
        <v>0</v>
      </c>
      <c r="U19" s="1">
        <v>21.240000000000002</v>
      </c>
    </row>
    <row r="20" spans="1:21" x14ac:dyDescent="0.3">
      <c r="A20" s="1" t="s">
        <v>218</v>
      </c>
      <c r="B20" s="1">
        <v>1</v>
      </c>
      <c r="C20" s="1" t="s">
        <v>79</v>
      </c>
      <c r="D20" s="1" t="s">
        <v>114</v>
      </c>
      <c r="E20" s="1" t="s">
        <v>219</v>
      </c>
      <c r="F20" s="1" t="s">
        <v>167</v>
      </c>
      <c r="G20" s="1" t="s">
        <v>71</v>
      </c>
      <c r="H20" s="1" t="s">
        <v>127</v>
      </c>
      <c r="I20" s="1" t="s">
        <v>22</v>
      </c>
      <c r="J20" s="1" t="s">
        <v>128</v>
      </c>
      <c r="K20" s="1">
        <v>43159.676967592597</v>
      </c>
      <c r="L20" s="1">
        <v>43159.693749999999</v>
      </c>
      <c r="M20" s="1">
        <v>0.4</v>
      </c>
      <c r="N20" s="1">
        <v>0</v>
      </c>
      <c r="O20" s="1">
        <v>0</v>
      </c>
      <c r="P20" s="1">
        <v>0</v>
      </c>
      <c r="Q20" s="1">
        <v>28.32</v>
      </c>
      <c r="R20" s="1">
        <v>0</v>
      </c>
      <c r="S20" s="1">
        <v>0</v>
      </c>
      <c r="T20" s="1">
        <v>0</v>
      </c>
      <c r="U20" s="1">
        <v>11.328000000000001</v>
      </c>
    </row>
    <row r="21" spans="1:21" x14ac:dyDescent="0.3">
      <c r="A21" s="1" t="s">
        <v>220</v>
      </c>
      <c r="B21" s="1">
        <v>1</v>
      </c>
      <c r="C21" s="1" t="s">
        <v>79</v>
      </c>
      <c r="D21" s="1" t="s">
        <v>114</v>
      </c>
      <c r="E21" s="1" t="s">
        <v>221</v>
      </c>
      <c r="F21" s="1" t="s">
        <v>167</v>
      </c>
      <c r="G21" s="1" t="s">
        <v>71</v>
      </c>
      <c r="H21" s="1" t="s">
        <v>127</v>
      </c>
      <c r="I21" s="1" t="s">
        <v>22</v>
      </c>
      <c r="J21" s="1" t="s">
        <v>128</v>
      </c>
      <c r="K21" s="1">
        <v>43159.638460648202</v>
      </c>
      <c r="L21" s="1">
        <v>43159.7</v>
      </c>
      <c r="M21" s="1">
        <v>1.4670000000000001</v>
      </c>
      <c r="N21" s="1">
        <v>0</v>
      </c>
      <c r="O21" s="1">
        <v>0</v>
      </c>
      <c r="P21" s="1">
        <v>0</v>
      </c>
      <c r="Q21" s="1">
        <v>28.32</v>
      </c>
      <c r="R21" s="1">
        <v>0</v>
      </c>
      <c r="S21" s="1">
        <v>0</v>
      </c>
      <c r="T21" s="1">
        <v>0</v>
      </c>
      <c r="U21" s="1">
        <v>41.545439999999999</v>
      </c>
    </row>
    <row r="22" spans="1:21" x14ac:dyDescent="0.3">
      <c r="A22" s="1" t="s">
        <v>222</v>
      </c>
      <c r="B22" s="1">
        <v>1</v>
      </c>
      <c r="C22" s="1" t="s">
        <v>79</v>
      </c>
      <c r="D22" s="1" t="s">
        <v>114</v>
      </c>
      <c r="E22" s="1" t="s">
        <v>223</v>
      </c>
      <c r="F22" s="1" t="s">
        <v>167</v>
      </c>
      <c r="G22" s="1" t="s">
        <v>71</v>
      </c>
      <c r="H22" s="1" t="s">
        <v>127</v>
      </c>
      <c r="I22" s="1" t="s">
        <v>22</v>
      </c>
      <c r="J22" s="1" t="s">
        <v>128</v>
      </c>
      <c r="K22" s="1">
        <v>43159.559351851902</v>
      </c>
      <c r="L22" s="1">
        <v>43159.722222222197</v>
      </c>
      <c r="M22" s="1">
        <v>3.9</v>
      </c>
      <c r="N22" s="1">
        <v>0</v>
      </c>
      <c r="O22" s="1">
        <v>0</v>
      </c>
      <c r="P22" s="1">
        <v>0</v>
      </c>
      <c r="Q22" s="1">
        <v>28.32</v>
      </c>
      <c r="R22" s="1">
        <v>0</v>
      </c>
      <c r="S22" s="1">
        <v>0</v>
      </c>
      <c r="T22" s="1">
        <v>0</v>
      </c>
      <c r="U22" s="1">
        <v>110.44799999999999</v>
      </c>
    </row>
    <row r="23" spans="1:21" x14ac:dyDescent="0.3">
      <c r="A23" s="1" t="s">
        <v>224</v>
      </c>
      <c r="B23" s="1">
        <v>1</v>
      </c>
      <c r="C23" s="1" t="s">
        <v>79</v>
      </c>
      <c r="D23" s="1" t="s">
        <v>114</v>
      </c>
      <c r="E23" s="1" t="s">
        <v>225</v>
      </c>
      <c r="F23" s="1" t="s">
        <v>173</v>
      </c>
      <c r="G23" s="1" t="s">
        <v>71</v>
      </c>
      <c r="H23" s="1" t="s">
        <v>127</v>
      </c>
      <c r="I23" s="1" t="s">
        <v>22</v>
      </c>
      <c r="J23" s="1" t="s">
        <v>128</v>
      </c>
      <c r="K23" s="1">
        <v>43159.511909722198</v>
      </c>
      <c r="L23" s="1">
        <v>43159.597916666702</v>
      </c>
      <c r="M23" s="1">
        <v>2.0499999999999998</v>
      </c>
      <c r="N23" s="1">
        <v>0</v>
      </c>
      <c r="O23" s="1">
        <v>0</v>
      </c>
      <c r="P23" s="1">
        <v>0</v>
      </c>
      <c r="Q23" s="1">
        <v>28.32</v>
      </c>
      <c r="R23" s="1">
        <v>0</v>
      </c>
      <c r="S23" s="1">
        <v>0</v>
      </c>
      <c r="T23" s="1">
        <v>0</v>
      </c>
      <c r="U23" s="1">
        <v>58.055999999999997</v>
      </c>
    </row>
    <row r="24" spans="1:21" x14ac:dyDescent="0.3">
      <c r="A24" s="1" t="s">
        <v>226</v>
      </c>
      <c r="B24" s="1">
        <v>1</v>
      </c>
      <c r="C24" s="1" t="s">
        <v>79</v>
      </c>
      <c r="D24" s="1" t="s">
        <v>114</v>
      </c>
      <c r="E24" s="1" t="s">
        <v>227</v>
      </c>
      <c r="F24" s="1" t="s">
        <v>167</v>
      </c>
      <c r="G24" s="1" t="s">
        <v>71</v>
      </c>
      <c r="H24" s="1" t="s">
        <v>127</v>
      </c>
      <c r="I24" s="1" t="s">
        <v>22</v>
      </c>
      <c r="J24" s="1" t="s">
        <v>128</v>
      </c>
      <c r="K24" s="1">
        <v>43159.377222222203</v>
      </c>
      <c r="L24" s="1">
        <v>43159.493055555598</v>
      </c>
      <c r="M24" s="1">
        <v>2.7669999999999999</v>
      </c>
      <c r="N24" s="1">
        <v>0</v>
      </c>
      <c r="O24" s="1">
        <v>0</v>
      </c>
      <c r="P24" s="1">
        <v>0</v>
      </c>
      <c r="Q24" s="1">
        <v>28.32</v>
      </c>
      <c r="R24" s="1">
        <v>0</v>
      </c>
      <c r="S24" s="1">
        <v>0</v>
      </c>
      <c r="T24" s="1">
        <v>0</v>
      </c>
      <c r="U24" s="1">
        <v>78.361440000000002</v>
      </c>
    </row>
    <row r="25" spans="1:21" x14ac:dyDescent="0.3">
      <c r="A25" s="1" t="s">
        <v>228</v>
      </c>
      <c r="B25" s="1">
        <v>1</v>
      </c>
      <c r="C25" s="1" t="s">
        <v>79</v>
      </c>
      <c r="D25" s="1" t="s">
        <v>114</v>
      </c>
      <c r="E25" s="1" t="s">
        <v>229</v>
      </c>
      <c r="F25" s="1" t="s">
        <v>167</v>
      </c>
      <c r="G25" s="1" t="s">
        <v>71</v>
      </c>
      <c r="H25" s="1" t="s">
        <v>127</v>
      </c>
      <c r="I25" s="1" t="s">
        <v>22</v>
      </c>
      <c r="J25" s="1" t="s">
        <v>128</v>
      </c>
      <c r="K25" s="1">
        <v>43159.309097222198</v>
      </c>
      <c r="L25" s="1">
        <v>43159.328472222202</v>
      </c>
      <c r="M25" s="1">
        <v>0.45</v>
      </c>
      <c r="N25" s="1">
        <v>0</v>
      </c>
      <c r="O25" s="1">
        <v>0</v>
      </c>
      <c r="P25" s="1">
        <v>0</v>
      </c>
      <c r="Q25" s="1">
        <v>28.32</v>
      </c>
      <c r="R25" s="1">
        <v>0</v>
      </c>
      <c r="S25" s="1">
        <v>0</v>
      </c>
      <c r="T25" s="1">
        <v>0</v>
      </c>
      <c r="U25" s="1">
        <v>12.744</v>
      </c>
    </row>
    <row r="26" spans="1:21" x14ac:dyDescent="0.3">
      <c r="A26" s="1" t="s">
        <v>230</v>
      </c>
      <c r="B26" s="1">
        <v>1</v>
      </c>
      <c r="C26" s="1" t="s">
        <v>79</v>
      </c>
      <c r="D26" s="1" t="s">
        <v>114</v>
      </c>
      <c r="E26" s="1" t="s">
        <v>231</v>
      </c>
      <c r="F26" s="1" t="s">
        <v>179</v>
      </c>
      <c r="G26" s="1" t="s">
        <v>71</v>
      </c>
      <c r="H26" s="1" t="s">
        <v>127</v>
      </c>
      <c r="I26" s="1" t="s">
        <v>22</v>
      </c>
      <c r="J26" s="1" t="s">
        <v>128</v>
      </c>
      <c r="K26" s="1">
        <v>43158.7754166667</v>
      </c>
      <c r="L26" s="1">
        <v>43158.918055555601</v>
      </c>
      <c r="M26" s="1">
        <v>3.4169999999999998</v>
      </c>
      <c r="N26" s="1">
        <v>0</v>
      </c>
      <c r="O26" s="1">
        <v>0</v>
      </c>
      <c r="P26" s="1">
        <v>0</v>
      </c>
      <c r="Q26" s="1">
        <v>141.6</v>
      </c>
      <c r="R26" s="1">
        <v>0</v>
      </c>
      <c r="S26" s="1">
        <v>0</v>
      </c>
      <c r="T26" s="1">
        <v>0</v>
      </c>
      <c r="U26" s="1">
        <v>483.84719999999993</v>
      </c>
    </row>
    <row r="27" spans="1:21" x14ac:dyDescent="0.3">
      <c r="A27" s="1" t="s">
        <v>232</v>
      </c>
      <c r="B27" s="1">
        <v>1</v>
      </c>
      <c r="C27" s="1" t="s">
        <v>79</v>
      </c>
      <c r="D27" s="1" t="s">
        <v>114</v>
      </c>
      <c r="E27" s="1" t="s">
        <v>233</v>
      </c>
      <c r="F27" s="1" t="s">
        <v>166</v>
      </c>
      <c r="G27" s="1" t="s">
        <v>71</v>
      </c>
      <c r="H27" s="1" t="s">
        <v>127</v>
      </c>
      <c r="I27" s="1" t="s">
        <v>22</v>
      </c>
      <c r="J27" s="1" t="s">
        <v>128</v>
      </c>
      <c r="K27" s="1">
        <v>43158.707280092603</v>
      </c>
      <c r="L27" s="1">
        <v>43158.773611111101</v>
      </c>
      <c r="M27" s="1">
        <v>1.583</v>
      </c>
      <c r="N27" s="1">
        <v>0</v>
      </c>
      <c r="O27" s="1">
        <v>0</v>
      </c>
      <c r="P27" s="1">
        <v>0</v>
      </c>
      <c r="Q27" s="1">
        <v>28.32</v>
      </c>
      <c r="R27" s="1">
        <v>0</v>
      </c>
      <c r="S27" s="1">
        <v>0</v>
      </c>
      <c r="T27" s="1">
        <v>0</v>
      </c>
      <c r="U27" s="1">
        <v>44.830559999999998</v>
      </c>
    </row>
    <row r="28" spans="1:21" x14ac:dyDescent="0.3">
      <c r="A28" s="1" t="s">
        <v>234</v>
      </c>
      <c r="B28" s="1">
        <v>1</v>
      </c>
      <c r="C28" s="1" t="s">
        <v>79</v>
      </c>
      <c r="D28" s="1" t="s">
        <v>114</v>
      </c>
      <c r="E28" s="1" t="s">
        <v>235</v>
      </c>
      <c r="F28" s="1" t="s">
        <v>169</v>
      </c>
      <c r="G28" s="1" t="s">
        <v>71</v>
      </c>
      <c r="H28" s="1" t="s">
        <v>127</v>
      </c>
      <c r="I28" s="1" t="s">
        <v>22</v>
      </c>
      <c r="J28" s="1" t="s">
        <v>128</v>
      </c>
      <c r="K28" s="1">
        <v>43158.617800925902</v>
      </c>
      <c r="L28" s="1">
        <v>43158.645138888904</v>
      </c>
      <c r="M28" s="1">
        <v>0.65</v>
      </c>
      <c r="N28" s="1">
        <v>0</v>
      </c>
      <c r="O28" s="1">
        <v>28.32</v>
      </c>
      <c r="P28" s="1">
        <v>0</v>
      </c>
      <c r="Q28" s="1">
        <v>0</v>
      </c>
      <c r="R28" s="1">
        <v>0</v>
      </c>
      <c r="S28" s="1">
        <v>18.408000000000001</v>
      </c>
      <c r="T28" s="1">
        <v>0</v>
      </c>
      <c r="U28" s="1">
        <v>0</v>
      </c>
    </row>
    <row r="29" spans="1:21" x14ac:dyDescent="0.3">
      <c r="A29" s="1" t="s">
        <v>236</v>
      </c>
      <c r="B29" s="1">
        <v>1</v>
      </c>
      <c r="C29" s="1" t="s">
        <v>79</v>
      </c>
      <c r="D29" s="1" t="s">
        <v>114</v>
      </c>
      <c r="E29" s="1" t="s">
        <v>237</v>
      </c>
      <c r="F29" s="1" t="s">
        <v>167</v>
      </c>
      <c r="G29" s="1" t="s">
        <v>71</v>
      </c>
      <c r="H29" s="1" t="s">
        <v>127</v>
      </c>
      <c r="I29" s="1" t="s">
        <v>22</v>
      </c>
      <c r="J29" s="1" t="s">
        <v>128</v>
      </c>
      <c r="K29" s="1">
        <v>43157.934907407398</v>
      </c>
      <c r="L29" s="1">
        <v>43157.958333333299</v>
      </c>
      <c r="M29" s="1">
        <v>0.55000000000000004</v>
      </c>
      <c r="N29" s="1">
        <v>0</v>
      </c>
      <c r="O29" s="1">
        <v>28.32</v>
      </c>
      <c r="P29" s="1">
        <v>0</v>
      </c>
      <c r="Q29" s="1">
        <v>0</v>
      </c>
      <c r="R29" s="1">
        <v>0</v>
      </c>
      <c r="S29" s="1">
        <v>15.576000000000002</v>
      </c>
      <c r="T29" s="1">
        <v>0</v>
      </c>
      <c r="U29" s="1">
        <v>0</v>
      </c>
    </row>
    <row r="30" spans="1:21" x14ac:dyDescent="0.3">
      <c r="A30" s="1" t="s">
        <v>238</v>
      </c>
      <c r="B30" s="1">
        <v>1</v>
      </c>
      <c r="C30" s="1" t="s">
        <v>79</v>
      </c>
      <c r="D30" s="1" t="s">
        <v>114</v>
      </c>
      <c r="E30" s="1" t="s">
        <v>237</v>
      </c>
      <c r="F30" s="1" t="s">
        <v>167</v>
      </c>
      <c r="G30" s="1" t="s">
        <v>71</v>
      </c>
      <c r="H30" s="1" t="s">
        <v>127</v>
      </c>
      <c r="I30" s="1" t="s">
        <v>22</v>
      </c>
      <c r="J30" s="1" t="s">
        <v>128</v>
      </c>
      <c r="K30" s="1">
        <v>43157.8668287037</v>
      </c>
      <c r="L30" s="1">
        <v>43157.925694444399</v>
      </c>
      <c r="M30" s="1">
        <v>1.4</v>
      </c>
      <c r="N30" s="1">
        <v>0</v>
      </c>
      <c r="O30" s="1">
        <v>28.32</v>
      </c>
      <c r="P30" s="1">
        <v>0</v>
      </c>
      <c r="Q30" s="1">
        <v>0</v>
      </c>
      <c r="R30" s="1">
        <v>0</v>
      </c>
      <c r="S30" s="1">
        <v>39.647999999999996</v>
      </c>
      <c r="T30" s="1">
        <v>0</v>
      </c>
      <c r="U30" s="1">
        <v>0</v>
      </c>
    </row>
    <row r="31" spans="1:21" x14ac:dyDescent="0.3">
      <c r="A31" s="1" t="s">
        <v>239</v>
      </c>
      <c r="B31" s="1">
        <v>1</v>
      </c>
      <c r="C31" s="1" t="s">
        <v>79</v>
      </c>
      <c r="D31" s="1" t="s">
        <v>114</v>
      </c>
      <c r="E31" s="1" t="s">
        <v>240</v>
      </c>
      <c r="F31" s="1" t="s">
        <v>167</v>
      </c>
      <c r="G31" s="1" t="s">
        <v>71</v>
      </c>
      <c r="H31" s="1" t="s">
        <v>127</v>
      </c>
      <c r="I31" s="1" t="s">
        <v>22</v>
      </c>
      <c r="J31" s="1" t="s">
        <v>128</v>
      </c>
      <c r="K31" s="1">
        <v>43157.861296296302</v>
      </c>
      <c r="L31" s="1">
        <v>43158.025000000001</v>
      </c>
      <c r="M31" s="1">
        <v>3.9169999999999998</v>
      </c>
      <c r="N31" s="1">
        <v>0</v>
      </c>
      <c r="O31" s="1">
        <v>0</v>
      </c>
      <c r="P31" s="1">
        <v>0</v>
      </c>
      <c r="Q31" s="1">
        <v>141.6</v>
      </c>
      <c r="R31" s="1">
        <v>0</v>
      </c>
      <c r="S31" s="1">
        <v>0</v>
      </c>
      <c r="T31" s="1">
        <v>0</v>
      </c>
      <c r="U31" s="1">
        <v>554.6472</v>
      </c>
    </row>
    <row r="32" spans="1:21" x14ac:dyDescent="0.3">
      <c r="A32" s="1" t="s">
        <v>241</v>
      </c>
      <c r="B32" s="1">
        <v>1</v>
      </c>
      <c r="C32" s="1" t="s">
        <v>79</v>
      </c>
      <c r="D32" s="1" t="s">
        <v>114</v>
      </c>
      <c r="E32" s="1" t="s">
        <v>242</v>
      </c>
      <c r="F32" s="1" t="s">
        <v>167</v>
      </c>
      <c r="G32" s="1" t="s">
        <v>71</v>
      </c>
      <c r="H32" s="1" t="s">
        <v>127</v>
      </c>
      <c r="I32" s="1" t="s">
        <v>22</v>
      </c>
      <c r="J32" s="1" t="s">
        <v>128</v>
      </c>
      <c r="K32" s="1">
        <v>43157.809293981503</v>
      </c>
      <c r="L32" s="1">
        <v>43157.943055555603</v>
      </c>
      <c r="M32" s="1">
        <v>3.2</v>
      </c>
      <c r="N32" s="1">
        <v>0</v>
      </c>
      <c r="O32" s="1">
        <v>0</v>
      </c>
      <c r="P32" s="1">
        <v>0</v>
      </c>
      <c r="Q32" s="1">
        <v>28.32</v>
      </c>
      <c r="R32" s="1">
        <v>0</v>
      </c>
      <c r="S32" s="1">
        <v>0</v>
      </c>
      <c r="T32" s="1">
        <v>0</v>
      </c>
      <c r="U32" s="1">
        <v>90.624000000000009</v>
      </c>
    </row>
    <row r="33" spans="1:21" x14ac:dyDescent="0.3">
      <c r="A33" s="1" t="s">
        <v>243</v>
      </c>
      <c r="B33" s="1">
        <v>1</v>
      </c>
      <c r="C33" s="1" t="s">
        <v>79</v>
      </c>
      <c r="D33" s="1" t="s">
        <v>114</v>
      </c>
      <c r="E33" s="1" t="s">
        <v>244</v>
      </c>
      <c r="F33" s="1" t="s">
        <v>169</v>
      </c>
      <c r="G33" s="1" t="s">
        <v>71</v>
      </c>
      <c r="H33" s="1" t="s">
        <v>127</v>
      </c>
      <c r="I33" s="1" t="s">
        <v>22</v>
      </c>
      <c r="J33" s="1" t="s">
        <v>128</v>
      </c>
      <c r="K33" s="1">
        <v>43157.684293981503</v>
      </c>
      <c r="L33" s="1">
        <v>43157.745833333298</v>
      </c>
      <c r="M33" s="1">
        <v>1.4670000000000001</v>
      </c>
      <c r="N33" s="1">
        <v>0</v>
      </c>
      <c r="O33" s="1">
        <v>28.32</v>
      </c>
      <c r="P33" s="1">
        <v>0</v>
      </c>
      <c r="Q33" s="1">
        <v>0</v>
      </c>
      <c r="R33" s="1">
        <v>0</v>
      </c>
      <c r="S33" s="1">
        <v>41.545439999999999</v>
      </c>
      <c r="T33" s="1">
        <v>0</v>
      </c>
      <c r="U33" s="1">
        <v>0</v>
      </c>
    </row>
    <row r="34" spans="1:21" x14ac:dyDescent="0.3">
      <c r="A34" s="1" t="s">
        <v>245</v>
      </c>
      <c r="B34" s="1">
        <v>1</v>
      </c>
      <c r="C34" s="1" t="s">
        <v>79</v>
      </c>
      <c r="D34" s="1" t="s">
        <v>114</v>
      </c>
      <c r="E34" s="1" t="s">
        <v>246</v>
      </c>
      <c r="F34" s="1" t="s">
        <v>167</v>
      </c>
      <c r="G34" s="1" t="s">
        <v>71</v>
      </c>
      <c r="H34" s="1" t="s">
        <v>127</v>
      </c>
      <c r="I34" s="1" t="s">
        <v>22</v>
      </c>
      <c r="J34" s="1" t="s">
        <v>128</v>
      </c>
      <c r="K34" s="1">
        <v>43157.575925925899</v>
      </c>
      <c r="L34" s="1">
        <v>43157.6743055556</v>
      </c>
      <c r="M34" s="1">
        <v>2.35</v>
      </c>
      <c r="N34" s="1">
        <v>0</v>
      </c>
      <c r="O34" s="1">
        <v>0</v>
      </c>
      <c r="P34" s="1">
        <v>0</v>
      </c>
      <c r="Q34" s="1">
        <v>28.32</v>
      </c>
      <c r="R34" s="1">
        <v>0</v>
      </c>
      <c r="S34" s="1">
        <v>0</v>
      </c>
      <c r="T34" s="1">
        <v>0</v>
      </c>
      <c r="U34" s="1">
        <v>66.552000000000007</v>
      </c>
    </row>
    <row r="35" spans="1:21" x14ac:dyDescent="0.3">
      <c r="A35" s="1" t="s">
        <v>247</v>
      </c>
      <c r="B35" s="1">
        <v>1</v>
      </c>
      <c r="C35" s="1" t="s">
        <v>79</v>
      </c>
      <c r="D35" s="1" t="s">
        <v>114</v>
      </c>
      <c r="E35" s="1" t="s">
        <v>248</v>
      </c>
      <c r="F35" s="1" t="s">
        <v>167</v>
      </c>
      <c r="G35" s="1" t="s">
        <v>71</v>
      </c>
      <c r="H35" s="1" t="s">
        <v>127</v>
      </c>
      <c r="I35" s="1" t="s">
        <v>22</v>
      </c>
      <c r="J35" s="1" t="s">
        <v>128</v>
      </c>
      <c r="K35" s="1">
        <v>43157.397569444402</v>
      </c>
      <c r="L35" s="1">
        <v>43157.4284722222</v>
      </c>
      <c r="M35" s="1">
        <v>0.73299999999999998</v>
      </c>
      <c r="N35" s="1">
        <v>0</v>
      </c>
      <c r="O35" s="1">
        <v>28.32</v>
      </c>
      <c r="P35" s="1">
        <v>0</v>
      </c>
      <c r="Q35" s="1">
        <v>0</v>
      </c>
      <c r="R35" s="1">
        <v>0</v>
      </c>
      <c r="S35" s="1">
        <v>20.758559999999999</v>
      </c>
      <c r="T35" s="1">
        <v>0</v>
      </c>
      <c r="U35" s="1">
        <v>0</v>
      </c>
    </row>
    <row r="36" spans="1:21" x14ac:dyDescent="0.3">
      <c r="A36" s="1" t="s">
        <v>249</v>
      </c>
      <c r="B36" s="1">
        <v>1</v>
      </c>
      <c r="C36" s="1" t="s">
        <v>79</v>
      </c>
      <c r="D36" s="1" t="s">
        <v>114</v>
      </c>
      <c r="E36" s="1" t="s">
        <v>250</v>
      </c>
      <c r="F36" s="1" t="s">
        <v>167</v>
      </c>
      <c r="G36" s="1" t="s">
        <v>71</v>
      </c>
      <c r="H36" s="1" t="s">
        <v>127</v>
      </c>
      <c r="I36" s="1" t="s">
        <v>22</v>
      </c>
      <c r="J36" s="1" t="s">
        <v>128</v>
      </c>
      <c r="K36" s="1">
        <v>43156.939548611103</v>
      </c>
      <c r="L36" s="1">
        <v>43156.961805555598</v>
      </c>
      <c r="M36" s="1">
        <v>0.53300000000000003</v>
      </c>
      <c r="N36" s="1">
        <v>0</v>
      </c>
      <c r="O36" s="1">
        <v>28.32</v>
      </c>
      <c r="P36" s="1">
        <v>0</v>
      </c>
      <c r="Q36" s="1">
        <v>0</v>
      </c>
      <c r="R36" s="1">
        <v>0</v>
      </c>
      <c r="S36" s="1">
        <v>15.094560000000001</v>
      </c>
      <c r="T36" s="1">
        <v>0</v>
      </c>
      <c r="U36" s="1">
        <v>0</v>
      </c>
    </row>
    <row r="37" spans="1:21" x14ac:dyDescent="0.3">
      <c r="A37" s="1" t="s">
        <v>251</v>
      </c>
      <c r="B37" s="1">
        <v>1</v>
      </c>
      <c r="C37" s="1" t="s">
        <v>79</v>
      </c>
      <c r="D37" s="1" t="s">
        <v>114</v>
      </c>
      <c r="E37" s="1" t="s">
        <v>252</v>
      </c>
      <c r="F37" s="1" t="s">
        <v>167</v>
      </c>
      <c r="G37" s="1" t="s">
        <v>71</v>
      </c>
      <c r="H37" s="1" t="s">
        <v>127</v>
      </c>
      <c r="I37" s="1" t="s">
        <v>22</v>
      </c>
      <c r="J37" s="1" t="s">
        <v>128</v>
      </c>
      <c r="K37" s="1">
        <v>43156.857986111099</v>
      </c>
      <c r="L37" s="1">
        <v>43156.872222222199</v>
      </c>
      <c r="M37" s="1">
        <v>0.33300000000000002</v>
      </c>
      <c r="N37" s="1">
        <v>0</v>
      </c>
      <c r="O37" s="1">
        <v>28.32</v>
      </c>
      <c r="P37" s="1">
        <v>0</v>
      </c>
      <c r="Q37" s="1">
        <v>0</v>
      </c>
      <c r="R37" s="1">
        <v>0</v>
      </c>
      <c r="S37" s="1">
        <v>9.4305599999999998</v>
      </c>
      <c r="T37" s="1">
        <v>0</v>
      </c>
      <c r="U37" s="1">
        <v>0</v>
      </c>
    </row>
    <row r="38" spans="1:21" x14ac:dyDescent="0.3">
      <c r="A38" s="1" t="s">
        <v>253</v>
      </c>
      <c r="B38" s="1">
        <v>1</v>
      </c>
      <c r="C38" s="1" t="s">
        <v>79</v>
      </c>
      <c r="D38" s="1" t="s">
        <v>114</v>
      </c>
      <c r="E38" s="1" t="s">
        <v>254</v>
      </c>
      <c r="F38" s="1" t="s">
        <v>167</v>
      </c>
      <c r="G38" s="1" t="s">
        <v>71</v>
      </c>
      <c r="H38" s="1" t="s">
        <v>127</v>
      </c>
      <c r="I38" s="1" t="s">
        <v>22</v>
      </c>
      <c r="J38" s="1" t="s">
        <v>128</v>
      </c>
      <c r="K38" s="1">
        <v>43156.499074074098</v>
      </c>
      <c r="L38" s="1">
        <v>43156.681250000001</v>
      </c>
      <c r="M38" s="1">
        <v>4.367</v>
      </c>
      <c r="N38" s="1">
        <v>0</v>
      </c>
      <c r="O38" s="1">
        <v>0</v>
      </c>
      <c r="P38" s="1">
        <v>0</v>
      </c>
      <c r="Q38" s="1">
        <v>28.32</v>
      </c>
      <c r="R38" s="1">
        <v>0</v>
      </c>
      <c r="S38" s="1">
        <v>0</v>
      </c>
      <c r="T38" s="1">
        <v>0</v>
      </c>
      <c r="U38" s="1">
        <v>123.67344</v>
      </c>
    </row>
    <row r="39" spans="1:21" x14ac:dyDescent="0.3">
      <c r="A39" s="1" t="s">
        <v>255</v>
      </c>
      <c r="B39" s="1">
        <v>1</v>
      </c>
      <c r="C39" s="1" t="s">
        <v>79</v>
      </c>
      <c r="D39" s="1" t="s">
        <v>114</v>
      </c>
      <c r="E39" s="1" t="s">
        <v>256</v>
      </c>
      <c r="F39" s="1" t="s">
        <v>167</v>
      </c>
      <c r="G39" s="1" t="s">
        <v>71</v>
      </c>
      <c r="H39" s="1" t="s">
        <v>127</v>
      </c>
      <c r="I39" s="1" t="s">
        <v>22</v>
      </c>
      <c r="J39" s="1" t="s">
        <v>128</v>
      </c>
      <c r="K39" s="1">
        <v>43156.389826388899</v>
      </c>
      <c r="L39" s="1">
        <v>43156.643750000003</v>
      </c>
      <c r="M39" s="1">
        <v>6.0830000000000002</v>
      </c>
      <c r="N39" s="1">
        <v>0</v>
      </c>
      <c r="O39" s="1">
        <v>0</v>
      </c>
      <c r="P39" s="1">
        <v>0</v>
      </c>
      <c r="Q39" s="1">
        <v>28.32</v>
      </c>
      <c r="R39" s="1">
        <v>0</v>
      </c>
      <c r="S39" s="1">
        <v>0</v>
      </c>
      <c r="T39" s="1">
        <v>0</v>
      </c>
      <c r="U39" s="1">
        <v>172.27056000000002</v>
      </c>
    </row>
    <row r="40" spans="1:21" x14ac:dyDescent="0.3">
      <c r="A40" s="1" t="s">
        <v>257</v>
      </c>
      <c r="B40" s="1">
        <v>1</v>
      </c>
      <c r="C40" s="1" t="s">
        <v>79</v>
      </c>
      <c r="D40" s="1" t="s">
        <v>114</v>
      </c>
      <c r="E40" s="1" t="s">
        <v>258</v>
      </c>
      <c r="F40" s="1" t="s">
        <v>167</v>
      </c>
      <c r="G40" s="1" t="s">
        <v>71</v>
      </c>
      <c r="H40" s="1" t="s">
        <v>127</v>
      </c>
      <c r="I40" s="1" t="s">
        <v>22</v>
      </c>
      <c r="J40" s="1" t="s">
        <v>128</v>
      </c>
      <c r="K40" s="1">
        <v>43156.361562500002</v>
      </c>
      <c r="L40" s="1">
        <v>43156.452777777798</v>
      </c>
      <c r="M40" s="1">
        <v>2.1829999999999998</v>
      </c>
      <c r="N40" s="1">
        <v>0</v>
      </c>
      <c r="O40" s="1">
        <v>0</v>
      </c>
      <c r="P40" s="1">
        <v>0</v>
      </c>
      <c r="Q40" s="1">
        <v>28.32</v>
      </c>
      <c r="R40" s="1">
        <v>0</v>
      </c>
      <c r="S40" s="1">
        <v>0</v>
      </c>
      <c r="T40" s="1">
        <v>0</v>
      </c>
      <c r="U40" s="1">
        <v>61.822559999999996</v>
      </c>
    </row>
    <row r="41" spans="1:21" x14ac:dyDescent="0.3">
      <c r="A41" s="1" t="s">
        <v>259</v>
      </c>
      <c r="B41" s="1">
        <v>1</v>
      </c>
      <c r="C41" s="1" t="s">
        <v>79</v>
      </c>
      <c r="D41" s="1" t="s">
        <v>114</v>
      </c>
      <c r="E41" s="1" t="s">
        <v>260</v>
      </c>
      <c r="F41" s="1" t="s">
        <v>173</v>
      </c>
      <c r="G41" s="1" t="s">
        <v>71</v>
      </c>
      <c r="H41" s="1" t="s">
        <v>127</v>
      </c>
      <c r="I41" s="1" t="s">
        <v>22</v>
      </c>
      <c r="J41" s="1" t="s">
        <v>128</v>
      </c>
      <c r="K41" s="1">
        <v>43155.994004629603</v>
      </c>
      <c r="L41" s="1">
        <v>43156.066666666702</v>
      </c>
      <c r="M41" s="1">
        <v>1.7330000000000001</v>
      </c>
      <c r="N41" s="1">
        <v>0</v>
      </c>
      <c r="O41" s="1">
        <v>28.32</v>
      </c>
      <c r="P41" s="1">
        <v>0</v>
      </c>
      <c r="Q41" s="1">
        <v>0</v>
      </c>
      <c r="R41" s="1">
        <v>0</v>
      </c>
      <c r="S41" s="1">
        <v>49.078560000000003</v>
      </c>
      <c r="T41" s="1">
        <v>0</v>
      </c>
      <c r="U41" s="1">
        <v>0</v>
      </c>
    </row>
    <row r="42" spans="1:21" x14ac:dyDescent="0.3">
      <c r="A42" s="1" t="s">
        <v>261</v>
      </c>
      <c r="B42" s="1">
        <v>1</v>
      </c>
      <c r="C42" s="1" t="s">
        <v>79</v>
      </c>
      <c r="D42" s="1" t="s">
        <v>114</v>
      </c>
      <c r="E42" s="1" t="s">
        <v>262</v>
      </c>
      <c r="F42" s="1" t="s">
        <v>167</v>
      </c>
      <c r="G42" s="1" t="s">
        <v>71</v>
      </c>
      <c r="H42" s="1" t="s">
        <v>127</v>
      </c>
      <c r="I42" s="1" t="s">
        <v>22</v>
      </c>
      <c r="J42" s="1" t="s">
        <v>128</v>
      </c>
      <c r="K42" s="1">
        <v>43155.895023148201</v>
      </c>
      <c r="L42" s="1">
        <v>43156.122222222199</v>
      </c>
      <c r="M42" s="1">
        <v>5.45</v>
      </c>
      <c r="N42" s="1">
        <v>0</v>
      </c>
      <c r="O42" s="1">
        <v>0</v>
      </c>
      <c r="P42" s="1">
        <v>0</v>
      </c>
      <c r="Q42" s="1">
        <v>28.32</v>
      </c>
      <c r="R42" s="1">
        <v>0</v>
      </c>
      <c r="S42" s="1">
        <v>0</v>
      </c>
      <c r="T42" s="1">
        <v>0</v>
      </c>
      <c r="U42" s="1">
        <v>154.34399999999999</v>
      </c>
    </row>
    <row r="43" spans="1:21" x14ac:dyDescent="0.3">
      <c r="A43" s="1" t="s">
        <v>263</v>
      </c>
      <c r="B43" s="1">
        <v>1</v>
      </c>
      <c r="C43" s="1" t="s">
        <v>79</v>
      </c>
      <c r="D43" s="1" t="s">
        <v>114</v>
      </c>
      <c r="E43" s="1" t="s">
        <v>260</v>
      </c>
      <c r="F43" s="1" t="s">
        <v>173</v>
      </c>
      <c r="G43" s="1" t="s">
        <v>71</v>
      </c>
      <c r="H43" s="1" t="s">
        <v>127</v>
      </c>
      <c r="I43" s="1" t="s">
        <v>22</v>
      </c>
      <c r="J43" s="1" t="s">
        <v>128</v>
      </c>
      <c r="K43" s="1">
        <v>43155.842754629601</v>
      </c>
      <c r="L43" s="1">
        <v>43156.059722222199</v>
      </c>
      <c r="M43" s="1">
        <v>5.2</v>
      </c>
      <c r="N43" s="1">
        <v>0</v>
      </c>
      <c r="O43" s="1">
        <v>28.32</v>
      </c>
      <c r="P43" s="1">
        <v>0</v>
      </c>
      <c r="Q43" s="1">
        <v>0</v>
      </c>
      <c r="R43" s="1">
        <v>0</v>
      </c>
      <c r="S43" s="1">
        <v>147.26400000000001</v>
      </c>
      <c r="T43" s="1">
        <v>0</v>
      </c>
      <c r="U43" s="1">
        <v>0</v>
      </c>
    </row>
    <row r="44" spans="1:21" x14ac:dyDescent="0.3">
      <c r="A44" s="1" t="s">
        <v>264</v>
      </c>
      <c r="B44" s="1">
        <v>1</v>
      </c>
      <c r="C44" s="1" t="s">
        <v>79</v>
      </c>
      <c r="D44" s="1" t="s">
        <v>114</v>
      </c>
      <c r="E44" s="1" t="s">
        <v>265</v>
      </c>
      <c r="F44" s="1" t="s">
        <v>173</v>
      </c>
      <c r="G44" s="1" t="s">
        <v>71</v>
      </c>
      <c r="H44" s="1" t="s">
        <v>127</v>
      </c>
      <c r="I44" s="1" t="s">
        <v>22</v>
      </c>
      <c r="J44" s="1" t="s">
        <v>128</v>
      </c>
      <c r="K44" s="1">
        <v>43155.8202199074</v>
      </c>
      <c r="L44" s="1">
        <v>43155.923611111102</v>
      </c>
      <c r="M44" s="1">
        <v>2.4670000000000001</v>
      </c>
      <c r="N44" s="1">
        <v>0</v>
      </c>
      <c r="O44" s="1">
        <v>28.32</v>
      </c>
      <c r="P44" s="1">
        <v>0</v>
      </c>
      <c r="Q44" s="1">
        <v>0</v>
      </c>
      <c r="R44" s="1">
        <v>0</v>
      </c>
      <c r="S44" s="1">
        <v>69.865440000000007</v>
      </c>
      <c r="T44" s="1">
        <v>0</v>
      </c>
      <c r="U44" s="1">
        <v>0</v>
      </c>
    </row>
    <row r="45" spans="1:21" x14ac:dyDescent="0.3">
      <c r="A45" s="1" t="s">
        <v>266</v>
      </c>
      <c r="B45" s="1">
        <v>1</v>
      </c>
      <c r="C45" s="1" t="s">
        <v>79</v>
      </c>
      <c r="D45" s="1" t="s">
        <v>114</v>
      </c>
      <c r="E45" s="1" t="s">
        <v>267</v>
      </c>
      <c r="F45" s="1" t="s">
        <v>167</v>
      </c>
      <c r="G45" s="1" t="s">
        <v>71</v>
      </c>
      <c r="H45" s="1" t="s">
        <v>127</v>
      </c>
      <c r="I45" s="1" t="s">
        <v>22</v>
      </c>
      <c r="J45" s="1" t="s">
        <v>128</v>
      </c>
      <c r="K45" s="1">
        <v>43155.749965277799</v>
      </c>
      <c r="L45" s="1">
        <v>43155.813194444403</v>
      </c>
      <c r="M45" s="1">
        <v>1.5169999999999999</v>
      </c>
      <c r="N45" s="1">
        <v>0</v>
      </c>
      <c r="O45" s="1">
        <v>0</v>
      </c>
      <c r="P45" s="1">
        <v>0</v>
      </c>
      <c r="Q45" s="1">
        <v>28.32</v>
      </c>
      <c r="R45" s="1">
        <v>0</v>
      </c>
      <c r="S45" s="1">
        <v>0</v>
      </c>
      <c r="T45" s="1">
        <v>0</v>
      </c>
      <c r="U45" s="1">
        <v>42.961439999999996</v>
      </c>
    </row>
    <row r="46" spans="1:21" x14ac:dyDescent="0.3">
      <c r="A46" s="1" t="s">
        <v>268</v>
      </c>
      <c r="B46" s="1">
        <v>1</v>
      </c>
      <c r="C46" s="1" t="s">
        <v>79</v>
      </c>
      <c r="D46" s="1" t="s">
        <v>114</v>
      </c>
      <c r="E46" s="1" t="s">
        <v>269</v>
      </c>
      <c r="F46" s="1" t="s">
        <v>167</v>
      </c>
      <c r="G46" s="1" t="s">
        <v>71</v>
      </c>
      <c r="H46" s="1" t="s">
        <v>127</v>
      </c>
      <c r="I46" s="1" t="s">
        <v>22</v>
      </c>
      <c r="J46" s="1" t="s">
        <v>128</v>
      </c>
      <c r="K46" s="1">
        <v>43155.737928240698</v>
      </c>
      <c r="L46" s="1">
        <v>43155.751388888901</v>
      </c>
      <c r="M46" s="1">
        <v>0.317</v>
      </c>
      <c r="N46" s="1">
        <v>0</v>
      </c>
      <c r="O46" s="1">
        <v>28.32</v>
      </c>
      <c r="P46" s="1">
        <v>0</v>
      </c>
      <c r="Q46" s="1">
        <v>0</v>
      </c>
      <c r="R46" s="1">
        <v>0</v>
      </c>
      <c r="S46" s="1">
        <v>8.9774399999999996</v>
      </c>
      <c r="T46" s="1">
        <v>0</v>
      </c>
      <c r="U46" s="1">
        <v>0</v>
      </c>
    </row>
    <row r="47" spans="1:21" x14ac:dyDescent="0.3">
      <c r="A47" s="1" t="s">
        <v>270</v>
      </c>
      <c r="B47" s="1">
        <v>1</v>
      </c>
      <c r="C47" s="1" t="s">
        <v>79</v>
      </c>
      <c r="D47" s="1" t="s">
        <v>114</v>
      </c>
      <c r="E47" s="1" t="s">
        <v>271</v>
      </c>
      <c r="F47" s="1" t="s">
        <v>169</v>
      </c>
      <c r="G47" s="1" t="s">
        <v>71</v>
      </c>
      <c r="H47" s="1" t="s">
        <v>127</v>
      </c>
      <c r="I47" s="1" t="s">
        <v>22</v>
      </c>
      <c r="J47" s="1" t="s">
        <v>128</v>
      </c>
      <c r="K47" s="1">
        <v>43155.734965277799</v>
      </c>
      <c r="L47" s="1">
        <v>43155.771527777797</v>
      </c>
      <c r="M47" s="1">
        <v>0.86699999999999999</v>
      </c>
      <c r="N47" s="1">
        <v>0</v>
      </c>
      <c r="O47" s="1">
        <v>0</v>
      </c>
      <c r="P47" s="1">
        <v>0</v>
      </c>
      <c r="Q47" s="1">
        <v>28.32</v>
      </c>
      <c r="R47" s="1">
        <v>0</v>
      </c>
      <c r="S47" s="1">
        <v>0</v>
      </c>
      <c r="T47" s="1">
        <v>0</v>
      </c>
      <c r="U47" s="1">
        <v>24.553439999999998</v>
      </c>
    </row>
    <row r="48" spans="1:21" x14ac:dyDescent="0.3">
      <c r="A48" s="1" t="s">
        <v>272</v>
      </c>
      <c r="B48" s="1">
        <v>1</v>
      </c>
      <c r="C48" s="1" t="s">
        <v>79</v>
      </c>
      <c r="D48" s="1" t="s">
        <v>114</v>
      </c>
      <c r="E48" s="1" t="s">
        <v>273</v>
      </c>
      <c r="F48" s="1" t="s">
        <v>167</v>
      </c>
      <c r="G48" s="1" t="s">
        <v>71</v>
      </c>
      <c r="H48" s="1" t="s">
        <v>127</v>
      </c>
      <c r="I48" s="1" t="s">
        <v>22</v>
      </c>
      <c r="J48" s="1" t="s">
        <v>128</v>
      </c>
      <c r="K48" s="1">
        <v>43155.7163194444</v>
      </c>
      <c r="L48" s="1">
        <v>43155.7368055556</v>
      </c>
      <c r="M48" s="1">
        <v>0.48299999999999998</v>
      </c>
      <c r="N48" s="1">
        <v>0</v>
      </c>
      <c r="O48" s="1">
        <v>0</v>
      </c>
      <c r="P48" s="1">
        <v>0</v>
      </c>
      <c r="Q48" s="1">
        <v>28.32</v>
      </c>
      <c r="R48" s="1">
        <v>0</v>
      </c>
      <c r="S48" s="1">
        <v>0</v>
      </c>
      <c r="T48" s="1">
        <v>0</v>
      </c>
      <c r="U48" s="1">
        <v>13.678559999999999</v>
      </c>
    </row>
    <row r="49" spans="1:21" x14ac:dyDescent="0.3">
      <c r="A49" s="1" t="s">
        <v>274</v>
      </c>
      <c r="B49" s="1">
        <v>1</v>
      </c>
      <c r="C49" s="1" t="s">
        <v>79</v>
      </c>
      <c r="D49" s="1" t="s">
        <v>114</v>
      </c>
      <c r="E49" s="1" t="s">
        <v>275</v>
      </c>
      <c r="F49" s="1" t="s">
        <v>175</v>
      </c>
      <c r="G49" s="1" t="s">
        <v>71</v>
      </c>
      <c r="H49" s="1" t="s">
        <v>127</v>
      </c>
      <c r="I49" s="1" t="s">
        <v>22</v>
      </c>
      <c r="J49" s="1" t="s">
        <v>128</v>
      </c>
      <c r="K49" s="1">
        <v>43154.715474536999</v>
      </c>
      <c r="L49" s="1">
        <v>43154.756249999999</v>
      </c>
      <c r="M49" s="1">
        <v>0.96699999999999997</v>
      </c>
      <c r="N49" s="1">
        <v>0</v>
      </c>
      <c r="O49" s="1">
        <v>141.6</v>
      </c>
      <c r="P49" s="1">
        <v>0</v>
      </c>
      <c r="Q49" s="1">
        <v>0</v>
      </c>
      <c r="R49" s="1">
        <v>0</v>
      </c>
      <c r="S49" s="1">
        <v>136.9272</v>
      </c>
      <c r="T49" s="1">
        <v>0</v>
      </c>
      <c r="U49" s="1">
        <v>0</v>
      </c>
    </row>
    <row r="50" spans="1:21" x14ac:dyDescent="0.3">
      <c r="A50" s="1" t="s">
        <v>276</v>
      </c>
      <c r="B50" s="1">
        <v>1</v>
      </c>
      <c r="C50" s="1" t="s">
        <v>79</v>
      </c>
      <c r="D50" s="1" t="s">
        <v>114</v>
      </c>
      <c r="E50" s="1" t="s">
        <v>277</v>
      </c>
      <c r="F50" s="1" t="s">
        <v>167</v>
      </c>
      <c r="G50" s="1" t="s">
        <v>71</v>
      </c>
      <c r="H50" s="1" t="s">
        <v>127</v>
      </c>
      <c r="I50" s="1" t="s">
        <v>22</v>
      </c>
      <c r="J50" s="1" t="s">
        <v>128</v>
      </c>
      <c r="K50" s="1">
        <v>43154.430891203701</v>
      </c>
      <c r="L50" s="1">
        <v>43154.645138888904</v>
      </c>
      <c r="M50" s="1">
        <v>5.133</v>
      </c>
      <c r="N50" s="1">
        <v>0</v>
      </c>
      <c r="O50" s="1">
        <v>0</v>
      </c>
      <c r="P50" s="1">
        <v>0</v>
      </c>
      <c r="Q50" s="1">
        <v>28.32</v>
      </c>
      <c r="R50" s="1">
        <v>0</v>
      </c>
      <c r="S50" s="1">
        <v>0</v>
      </c>
      <c r="T50" s="1">
        <v>0</v>
      </c>
      <c r="U50" s="1">
        <v>145.36655999999999</v>
      </c>
    </row>
    <row r="51" spans="1:21" x14ac:dyDescent="0.3">
      <c r="A51" s="1" t="s">
        <v>278</v>
      </c>
      <c r="B51" s="1">
        <v>1</v>
      </c>
      <c r="C51" s="1" t="s">
        <v>79</v>
      </c>
      <c r="D51" s="1" t="s">
        <v>114</v>
      </c>
      <c r="E51" s="1" t="s">
        <v>279</v>
      </c>
      <c r="F51" s="1" t="s">
        <v>182</v>
      </c>
      <c r="G51" s="1" t="s">
        <v>71</v>
      </c>
      <c r="H51" s="1" t="s">
        <v>127</v>
      </c>
      <c r="I51" s="1" t="s">
        <v>22</v>
      </c>
      <c r="J51" s="1" t="s">
        <v>128</v>
      </c>
      <c r="K51" s="1">
        <v>43153.063912037003</v>
      </c>
      <c r="L51" s="1">
        <v>43153.117361111101</v>
      </c>
      <c r="M51" s="1">
        <v>1.2669999999999999</v>
      </c>
      <c r="N51" s="1">
        <v>0</v>
      </c>
      <c r="O51" s="1">
        <v>28.32</v>
      </c>
      <c r="P51" s="1">
        <v>0</v>
      </c>
      <c r="Q51" s="1">
        <v>0</v>
      </c>
      <c r="R51" s="1">
        <v>0</v>
      </c>
      <c r="S51" s="1">
        <v>35.881439999999998</v>
      </c>
      <c r="T51" s="1">
        <v>0</v>
      </c>
      <c r="U51" s="1">
        <v>0</v>
      </c>
    </row>
    <row r="52" spans="1:21" x14ac:dyDescent="0.3">
      <c r="A52" s="1" t="s">
        <v>280</v>
      </c>
      <c r="B52" s="1">
        <v>1</v>
      </c>
      <c r="C52" s="1" t="s">
        <v>79</v>
      </c>
      <c r="D52" s="1" t="s">
        <v>114</v>
      </c>
      <c r="E52" s="1" t="s">
        <v>281</v>
      </c>
      <c r="F52" s="1" t="s">
        <v>167</v>
      </c>
      <c r="G52" s="1" t="s">
        <v>71</v>
      </c>
      <c r="H52" s="1" t="s">
        <v>127</v>
      </c>
      <c r="I52" s="1" t="s">
        <v>22</v>
      </c>
      <c r="J52" s="1" t="s">
        <v>128</v>
      </c>
      <c r="K52" s="1">
        <v>43152.812129629601</v>
      </c>
      <c r="L52" s="1">
        <v>43153.000694444403</v>
      </c>
      <c r="M52" s="1">
        <v>4.5170000000000003</v>
      </c>
      <c r="N52" s="1">
        <v>0</v>
      </c>
      <c r="O52" s="1">
        <v>28.32</v>
      </c>
      <c r="P52" s="1">
        <v>0</v>
      </c>
      <c r="Q52" s="1">
        <v>0</v>
      </c>
      <c r="R52" s="1">
        <v>0</v>
      </c>
      <c r="S52" s="1">
        <v>127.92144000000002</v>
      </c>
      <c r="T52" s="1">
        <v>0</v>
      </c>
      <c r="U52" s="1">
        <v>0</v>
      </c>
    </row>
    <row r="53" spans="1:21" x14ac:dyDescent="0.3">
      <c r="A53" s="1" t="s">
        <v>282</v>
      </c>
      <c r="B53" s="1">
        <v>1</v>
      </c>
      <c r="C53" s="1" t="s">
        <v>79</v>
      </c>
      <c r="D53" s="1" t="s">
        <v>114</v>
      </c>
      <c r="E53" s="1" t="s">
        <v>283</v>
      </c>
      <c r="F53" s="1" t="s">
        <v>167</v>
      </c>
      <c r="G53" s="1" t="s">
        <v>71</v>
      </c>
      <c r="H53" s="1" t="s">
        <v>127</v>
      </c>
      <c r="I53" s="1" t="s">
        <v>22</v>
      </c>
      <c r="J53" s="1" t="s">
        <v>128</v>
      </c>
      <c r="K53" s="1">
        <v>43151.840590277803</v>
      </c>
      <c r="L53" s="1">
        <v>43151.859722222202</v>
      </c>
      <c r="M53" s="1">
        <v>0.45</v>
      </c>
      <c r="N53" s="1">
        <v>0</v>
      </c>
      <c r="O53" s="1">
        <v>28.32</v>
      </c>
      <c r="P53" s="1">
        <v>0</v>
      </c>
      <c r="Q53" s="1">
        <v>0</v>
      </c>
      <c r="R53" s="1">
        <v>0</v>
      </c>
      <c r="S53" s="1">
        <v>12.744</v>
      </c>
      <c r="T53" s="1">
        <v>0</v>
      </c>
      <c r="U53" s="1">
        <v>0</v>
      </c>
    </row>
    <row r="54" spans="1:21" x14ac:dyDescent="0.3">
      <c r="A54" s="1" t="s">
        <v>284</v>
      </c>
      <c r="B54" s="1">
        <v>1</v>
      </c>
      <c r="C54" s="1" t="s">
        <v>79</v>
      </c>
      <c r="D54" s="1" t="s">
        <v>114</v>
      </c>
      <c r="E54" s="1" t="s">
        <v>285</v>
      </c>
      <c r="F54" s="1" t="s">
        <v>167</v>
      </c>
      <c r="G54" s="1" t="s">
        <v>71</v>
      </c>
      <c r="H54" s="1" t="s">
        <v>127</v>
      </c>
      <c r="I54" s="1" t="s">
        <v>22</v>
      </c>
      <c r="J54" s="1" t="s">
        <v>128</v>
      </c>
      <c r="K54" s="1">
        <v>43151.434270833299</v>
      </c>
      <c r="L54" s="1">
        <v>43151.748611111099</v>
      </c>
      <c r="M54" s="1">
        <v>7.5330000000000004</v>
      </c>
      <c r="N54" s="1">
        <v>0</v>
      </c>
      <c r="O54" s="1">
        <v>0</v>
      </c>
      <c r="P54" s="1">
        <v>0</v>
      </c>
      <c r="Q54" s="1">
        <v>28.32</v>
      </c>
      <c r="R54" s="1">
        <v>0</v>
      </c>
      <c r="S54" s="1">
        <v>0</v>
      </c>
      <c r="T54" s="1">
        <v>0</v>
      </c>
      <c r="U54" s="1">
        <v>213.33456000000001</v>
      </c>
    </row>
    <row r="55" spans="1:21" x14ac:dyDescent="0.3">
      <c r="A55" s="1" t="s">
        <v>286</v>
      </c>
      <c r="B55" s="1">
        <v>1</v>
      </c>
      <c r="C55" s="1" t="s">
        <v>79</v>
      </c>
      <c r="D55" s="1" t="s">
        <v>114</v>
      </c>
      <c r="E55" s="1" t="s">
        <v>287</v>
      </c>
      <c r="F55" s="1" t="s">
        <v>167</v>
      </c>
      <c r="G55" s="1" t="s">
        <v>71</v>
      </c>
      <c r="H55" s="1" t="s">
        <v>127</v>
      </c>
      <c r="I55" s="1" t="s">
        <v>22</v>
      </c>
      <c r="J55" s="1" t="s">
        <v>128</v>
      </c>
      <c r="K55" s="1">
        <v>43149.804039351897</v>
      </c>
      <c r="L55" s="1">
        <v>43149.8569444444</v>
      </c>
      <c r="M55" s="1">
        <v>1.2669999999999999</v>
      </c>
      <c r="N55" s="1">
        <v>0</v>
      </c>
      <c r="O55" s="1">
        <v>28.32</v>
      </c>
      <c r="P55" s="1">
        <v>0</v>
      </c>
      <c r="Q55" s="1">
        <v>0</v>
      </c>
      <c r="R55" s="1">
        <v>0</v>
      </c>
      <c r="S55" s="1">
        <v>35.881439999999998</v>
      </c>
      <c r="T55" s="1">
        <v>0</v>
      </c>
      <c r="U55" s="1">
        <v>0</v>
      </c>
    </row>
    <row r="56" spans="1:21" x14ac:dyDescent="0.3">
      <c r="A56" s="1" t="s">
        <v>288</v>
      </c>
      <c r="B56" s="1">
        <v>1</v>
      </c>
      <c r="C56" s="1" t="s">
        <v>79</v>
      </c>
      <c r="D56" s="1" t="s">
        <v>114</v>
      </c>
      <c r="E56" s="1" t="s">
        <v>289</v>
      </c>
      <c r="F56" s="1" t="s">
        <v>167</v>
      </c>
      <c r="G56" s="1" t="s">
        <v>71</v>
      </c>
      <c r="H56" s="1" t="s">
        <v>127</v>
      </c>
      <c r="I56" s="1" t="s">
        <v>22</v>
      </c>
      <c r="J56" s="1" t="s">
        <v>128</v>
      </c>
      <c r="K56" s="1">
        <v>43149.7509027778</v>
      </c>
      <c r="L56" s="1">
        <v>43149.793749999997</v>
      </c>
      <c r="M56" s="1">
        <v>1.0169999999999999</v>
      </c>
      <c r="N56" s="1">
        <v>0</v>
      </c>
      <c r="O56" s="1">
        <v>28.32</v>
      </c>
      <c r="P56" s="1">
        <v>0</v>
      </c>
      <c r="Q56" s="1">
        <v>0</v>
      </c>
      <c r="R56" s="1">
        <v>0</v>
      </c>
      <c r="S56" s="1">
        <v>28.801439999999996</v>
      </c>
      <c r="T56" s="1">
        <v>0</v>
      </c>
      <c r="U56" s="1">
        <v>0</v>
      </c>
    </row>
    <row r="57" spans="1:21" x14ac:dyDescent="0.3">
      <c r="A57" s="1" t="s">
        <v>290</v>
      </c>
      <c r="B57" s="1">
        <v>1</v>
      </c>
      <c r="C57" s="1" t="s">
        <v>79</v>
      </c>
      <c r="D57" s="1" t="s">
        <v>114</v>
      </c>
      <c r="E57" s="1" t="s">
        <v>291</v>
      </c>
      <c r="F57" s="1" t="s">
        <v>167</v>
      </c>
      <c r="G57" s="1" t="s">
        <v>71</v>
      </c>
      <c r="H57" s="1" t="s">
        <v>127</v>
      </c>
      <c r="I57" s="1" t="s">
        <v>22</v>
      </c>
      <c r="J57" s="1" t="s">
        <v>128</v>
      </c>
      <c r="K57" s="1">
        <v>43149.742604166699</v>
      </c>
      <c r="L57" s="1">
        <v>43149.7722222222</v>
      </c>
      <c r="M57" s="1">
        <v>0.7</v>
      </c>
      <c r="N57" s="1">
        <v>0</v>
      </c>
      <c r="O57" s="1">
        <v>28.32</v>
      </c>
      <c r="P57" s="1">
        <v>0</v>
      </c>
      <c r="Q57" s="1">
        <v>0</v>
      </c>
      <c r="R57" s="1">
        <v>0</v>
      </c>
      <c r="S57" s="1">
        <v>19.823999999999998</v>
      </c>
      <c r="T57" s="1">
        <v>0</v>
      </c>
      <c r="U57" s="1">
        <v>0</v>
      </c>
    </row>
    <row r="58" spans="1:21" x14ac:dyDescent="0.3">
      <c r="A58" s="1" t="s">
        <v>292</v>
      </c>
      <c r="B58" s="1">
        <v>1</v>
      </c>
      <c r="C58" s="1" t="s">
        <v>79</v>
      </c>
      <c r="D58" s="1" t="s">
        <v>114</v>
      </c>
      <c r="E58" s="1" t="s">
        <v>293</v>
      </c>
      <c r="F58" s="1" t="s">
        <v>167</v>
      </c>
      <c r="G58" s="1" t="s">
        <v>71</v>
      </c>
      <c r="H58" s="1" t="s">
        <v>127</v>
      </c>
      <c r="I58" s="1" t="s">
        <v>22</v>
      </c>
      <c r="J58" s="1" t="s">
        <v>128</v>
      </c>
      <c r="K58" s="1">
        <v>43149.696736111102</v>
      </c>
      <c r="L58" s="1">
        <v>43149.71875</v>
      </c>
      <c r="M58" s="1">
        <v>0.51700000000000002</v>
      </c>
      <c r="N58" s="1">
        <v>0</v>
      </c>
      <c r="O58" s="1">
        <v>28.32</v>
      </c>
      <c r="P58" s="1">
        <v>0</v>
      </c>
      <c r="Q58" s="1">
        <v>0</v>
      </c>
      <c r="R58" s="1">
        <v>0</v>
      </c>
      <c r="S58" s="1">
        <v>14.641440000000001</v>
      </c>
      <c r="T58" s="1">
        <v>0</v>
      </c>
      <c r="U58" s="1">
        <v>0</v>
      </c>
    </row>
    <row r="59" spans="1:21" x14ac:dyDescent="0.3">
      <c r="A59" s="1" t="s">
        <v>294</v>
      </c>
      <c r="B59" s="1">
        <v>1</v>
      </c>
      <c r="C59" s="1" t="s">
        <v>79</v>
      </c>
      <c r="D59" s="1" t="s">
        <v>114</v>
      </c>
      <c r="E59" s="1" t="s">
        <v>295</v>
      </c>
      <c r="F59" s="1" t="s">
        <v>167</v>
      </c>
      <c r="G59" s="1" t="s">
        <v>71</v>
      </c>
      <c r="H59" s="1" t="s">
        <v>127</v>
      </c>
      <c r="I59" s="1" t="s">
        <v>22</v>
      </c>
      <c r="J59" s="1" t="s">
        <v>128</v>
      </c>
      <c r="K59" s="1">
        <v>43149.657407407401</v>
      </c>
      <c r="L59" s="1">
        <v>43149.706250000003</v>
      </c>
      <c r="M59" s="1">
        <v>1.167</v>
      </c>
      <c r="N59" s="1">
        <v>0</v>
      </c>
      <c r="O59" s="1">
        <v>0</v>
      </c>
      <c r="P59" s="1">
        <v>0</v>
      </c>
      <c r="Q59" s="1">
        <v>28.32</v>
      </c>
      <c r="R59" s="1">
        <v>0</v>
      </c>
      <c r="S59" s="1">
        <v>0</v>
      </c>
      <c r="T59" s="1">
        <v>0</v>
      </c>
      <c r="U59" s="1">
        <v>33.049440000000004</v>
      </c>
    </row>
    <row r="60" spans="1:21" x14ac:dyDescent="0.3">
      <c r="A60" s="1" t="s">
        <v>296</v>
      </c>
      <c r="B60" s="1">
        <v>1</v>
      </c>
      <c r="C60" s="1" t="s">
        <v>79</v>
      </c>
      <c r="D60" s="1" t="s">
        <v>114</v>
      </c>
      <c r="E60" s="1" t="s">
        <v>297</v>
      </c>
      <c r="F60" s="1" t="s">
        <v>167</v>
      </c>
      <c r="G60" s="1" t="s">
        <v>71</v>
      </c>
      <c r="H60" s="1" t="s">
        <v>127</v>
      </c>
      <c r="I60" s="1" t="s">
        <v>22</v>
      </c>
      <c r="J60" s="1" t="s">
        <v>128</v>
      </c>
      <c r="K60" s="1">
        <v>43148.863356481503</v>
      </c>
      <c r="L60" s="1">
        <v>43148.905555555597</v>
      </c>
      <c r="M60" s="1">
        <v>1</v>
      </c>
      <c r="N60" s="1">
        <v>0</v>
      </c>
      <c r="O60" s="1">
        <v>28.32</v>
      </c>
      <c r="P60" s="1">
        <v>0</v>
      </c>
      <c r="Q60" s="1">
        <v>0</v>
      </c>
      <c r="R60" s="1">
        <v>0</v>
      </c>
      <c r="S60" s="1">
        <v>28.32</v>
      </c>
      <c r="T60" s="1">
        <v>0</v>
      </c>
      <c r="U60" s="1">
        <v>0</v>
      </c>
    </row>
    <row r="61" spans="1:21" x14ac:dyDescent="0.3">
      <c r="A61" s="1" t="s">
        <v>298</v>
      </c>
      <c r="B61" s="1">
        <v>1</v>
      </c>
      <c r="C61" s="1" t="s">
        <v>79</v>
      </c>
      <c r="D61" s="1" t="s">
        <v>114</v>
      </c>
      <c r="E61" s="1" t="s">
        <v>299</v>
      </c>
      <c r="F61" s="1" t="s">
        <v>167</v>
      </c>
      <c r="G61" s="1" t="s">
        <v>71</v>
      </c>
      <c r="H61" s="1" t="s">
        <v>127</v>
      </c>
      <c r="I61" s="1" t="s">
        <v>22</v>
      </c>
      <c r="J61" s="1" t="s">
        <v>128</v>
      </c>
      <c r="K61" s="1">
        <v>43148.6156597222</v>
      </c>
      <c r="L61" s="1">
        <v>43148.659027777801</v>
      </c>
      <c r="M61" s="1">
        <v>1.0329999999999999</v>
      </c>
      <c r="N61" s="1">
        <v>0</v>
      </c>
      <c r="O61" s="1">
        <v>28.32</v>
      </c>
      <c r="P61" s="1">
        <v>0</v>
      </c>
      <c r="Q61" s="1">
        <v>0</v>
      </c>
      <c r="R61" s="1">
        <v>0</v>
      </c>
      <c r="S61" s="1">
        <v>29.254559999999998</v>
      </c>
      <c r="T61" s="1">
        <v>0</v>
      </c>
      <c r="U61" s="1">
        <v>0</v>
      </c>
    </row>
    <row r="62" spans="1:21" x14ac:dyDescent="0.3">
      <c r="A62" s="1" t="s">
        <v>300</v>
      </c>
      <c r="B62" s="1">
        <v>1</v>
      </c>
      <c r="C62" s="1" t="s">
        <v>79</v>
      </c>
      <c r="D62" s="1" t="s">
        <v>114</v>
      </c>
      <c r="E62" s="1" t="s">
        <v>301</v>
      </c>
      <c r="F62" s="1" t="s">
        <v>167</v>
      </c>
      <c r="G62" s="1" t="s">
        <v>71</v>
      </c>
      <c r="H62" s="1" t="s">
        <v>127</v>
      </c>
      <c r="I62" s="1" t="s">
        <v>22</v>
      </c>
      <c r="J62" s="1" t="s">
        <v>128</v>
      </c>
      <c r="K62" s="1">
        <v>43148.605833333299</v>
      </c>
      <c r="L62" s="1">
        <v>43148.713888888902</v>
      </c>
      <c r="M62" s="1">
        <v>2.5830000000000002</v>
      </c>
      <c r="N62" s="1">
        <v>0</v>
      </c>
      <c r="O62" s="1">
        <v>0</v>
      </c>
      <c r="P62" s="1">
        <v>0</v>
      </c>
      <c r="Q62" s="1">
        <v>28.32</v>
      </c>
      <c r="R62" s="1">
        <v>0</v>
      </c>
      <c r="S62" s="1">
        <v>0</v>
      </c>
      <c r="T62" s="1">
        <v>0</v>
      </c>
      <c r="U62" s="1">
        <v>73.150560000000013</v>
      </c>
    </row>
    <row r="63" spans="1:21" x14ac:dyDescent="0.3">
      <c r="A63" s="1" t="s">
        <v>302</v>
      </c>
      <c r="B63" s="1">
        <v>1</v>
      </c>
      <c r="C63" s="1" t="s">
        <v>79</v>
      </c>
      <c r="D63" s="1" t="s">
        <v>114</v>
      </c>
      <c r="E63" s="1" t="s">
        <v>303</v>
      </c>
      <c r="F63" s="1" t="s">
        <v>167</v>
      </c>
      <c r="G63" s="1" t="s">
        <v>71</v>
      </c>
      <c r="H63" s="1" t="s">
        <v>127</v>
      </c>
      <c r="I63" s="1" t="s">
        <v>22</v>
      </c>
      <c r="J63" s="1" t="s">
        <v>128</v>
      </c>
      <c r="K63" s="1">
        <v>43148.510532407403</v>
      </c>
      <c r="L63" s="1">
        <v>43148.536111111098</v>
      </c>
      <c r="M63" s="1">
        <v>0.6</v>
      </c>
      <c r="N63" s="1">
        <v>0</v>
      </c>
      <c r="O63" s="1">
        <v>28.32</v>
      </c>
      <c r="P63" s="1">
        <v>0</v>
      </c>
      <c r="Q63" s="1">
        <v>0</v>
      </c>
      <c r="R63" s="1">
        <v>0</v>
      </c>
      <c r="S63" s="1">
        <v>16.992000000000001</v>
      </c>
      <c r="T63" s="1">
        <v>0</v>
      </c>
      <c r="U63" s="1">
        <v>0</v>
      </c>
    </row>
    <row r="64" spans="1:21" x14ac:dyDescent="0.3">
      <c r="A64" s="1" t="s">
        <v>304</v>
      </c>
      <c r="B64" s="1">
        <v>1</v>
      </c>
      <c r="C64" s="1" t="s">
        <v>79</v>
      </c>
      <c r="D64" s="1" t="s">
        <v>114</v>
      </c>
      <c r="E64" s="1" t="s">
        <v>305</v>
      </c>
      <c r="F64" s="1" t="s">
        <v>167</v>
      </c>
      <c r="G64" s="1" t="s">
        <v>71</v>
      </c>
      <c r="H64" s="1" t="s">
        <v>127</v>
      </c>
      <c r="I64" s="1" t="s">
        <v>22</v>
      </c>
      <c r="J64" s="1" t="s">
        <v>128</v>
      </c>
      <c r="K64" s="1">
        <v>43148.456944444399</v>
      </c>
      <c r="L64" s="1">
        <v>43148.507638888899</v>
      </c>
      <c r="M64" s="1">
        <v>1.2170000000000001</v>
      </c>
      <c r="N64" s="1">
        <v>0</v>
      </c>
      <c r="O64" s="1">
        <v>28.32</v>
      </c>
      <c r="P64" s="1">
        <v>0</v>
      </c>
      <c r="Q64" s="1">
        <v>0</v>
      </c>
      <c r="R64" s="1">
        <v>0</v>
      </c>
      <c r="S64" s="1">
        <v>34.465440000000001</v>
      </c>
      <c r="T64" s="1">
        <v>0</v>
      </c>
      <c r="U64" s="1">
        <v>0</v>
      </c>
    </row>
    <row r="65" spans="1:21" x14ac:dyDescent="0.3">
      <c r="A65" s="1" t="s">
        <v>306</v>
      </c>
      <c r="B65" s="1">
        <v>1</v>
      </c>
      <c r="C65" s="1" t="s">
        <v>79</v>
      </c>
      <c r="D65" s="1" t="s">
        <v>114</v>
      </c>
      <c r="E65" s="1" t="s">
        <v>307</v>
      </c>
      <c r="F65" s="1" t="s">
        <v>166</v>
      </c>
      <c r="G65" s="1" t="s">
        <v>71</v>
      </c>
      <c r="H65" s="1" t="s">
        <v>127</v>
      </c>
      <c r="I65" s="1" t="s">
        <v>22</v>
      </c>
      <c r="J65" s="1" t="s">
        <v>128</v>
      </c>
      <c r="K65" s="1">
        <v>43148.383703703701</v>
      </c>
      <c r="L65" s="1">
        <v>43148.456250000003</v>
      </c>
      <c r="M65" s="1">
        <v>1.7330000000000001</v>
      </c>
      <c r="N65" s="1">
        <v>0</v>
      </c>
      <c r="O65" s="1">
        <v>28.32</v>
      </c>
      <c r="P65" s="1">
        <v>0</v>
      </c>
      <c r="Q65" s="1">
        <v>0</v>
      </c>
      <c r="R65" s="1">
        <v>0</v>
      </c>
      <c r="S65" s="1">
        <v>49.078560000000003</v>
      </c>
      <c r="T65" s="1">
        <v>0</v>
      </c>
      <c r="U65" s="1">
        <v>0</v>
      </c>
    </row>
    <row r="66" spans="1:21" x14ac:dyDescent="0.3">
      <c r="A66" s="1" t="s">
        <v>308</v>
      </c>
      <c r="B66" s="1">
        <v>1</v>
      </c>
      <c r="C66" s="1" t="s">
        <v>79</v>
      </c>
      <c r="D66" s="1" t="s">
        <v>114</v>
      </c>
      <c r="E66" s="1" t="s">
        <v>309</v>
      </c>
      <c r="F66" s="1" t="s">
        <v>173</v>
      </c>
      <c r="G66" s="1" t="s">
        <v>71</v>
      </c>
      <c r="H66" s="1" t="s">
        <v>127</v>
      </c>
      <c r="I66" s="1" t="s">
        <v>22</v>
      </c>
      <c r="J66" s="1" t="s">
        <v>128</v>
      </c>
      <c r="K66" s="1">
        <v>43147.391250000001</v>
      </c>
      <c r="L66" s="1">
        <v>43147.472222222197</v>
      </c>
      <c r="M66" s="1">
        <v>1.9330000000000001</v>
      </c>
      <c r="N66" s="1">
        <v>0</v>
      </c>
      <c r="O66" s="1">
        <v>28.32</v>
      </c>
      <c r="P66" s="1">
        <v>0</v>
      </c>
      <c r="Q66" s="1">
        <v>0</v>
      </c>
      <c r="R66" s="1">
        <v>0</v>
      </c>
      <c r="S66" s="1">
        <v>54.742560000000005</v>
      </c>
      <c r="T66" s="1">
        <v>0</v>
      </c>
      <c r="U66" s="1">
        <v>0</v>
      </c>
    </row>
    <row r="67" spans="1:21" x14ac:dyDescent="0.3">
      <c r="A67" s="1" t="s">
        <v>310</v>
      </c>
      <c r="B67" s="1">
        <v>1</v>
      </c>
      <c r="C67" s="1" t="s">
        <v>79</v>
      </c>
      <c r="D67" s="1" t="s">
        <v>114</v>
      </c>
      <c r="E67" s="1" t="s">
        <v>311</v>
      </c>
      <c r="F67" s="1" t="s">
        <v>178</v>
      </c>
      <c r="G67" s="1" t="s">
        <v>71</v>
      </c>
      <c r="H67" s="1" t="s">
        <v>127</v>
      </c>
      <c r="I67" s="1" t="s">
        <v>22</v>
      </c>
      <c r="J67" s="1" t="s">
        <v>128</v>
      </c>
      <c r="K67" s="1">
        <v>43146.803043981497</v>
      </c>
      <c r="L67" s="1">
        <v>43146.831944444399</v>
      </c>
      <c r="M67" s="1">
        <v>0.68300000000000005</v>
      </c>
      <c r="N67" s="1">
        <v>0</v>
      </c>
      <c r="O67" s="1">
        <v>0</v>
      </c>
      <c r="P67" s="1">
        <v>0</v>
      </c>
      <c r="Q67" s="1">
        <v>28.32</v>
      </c>
      <c r="R67" s="1">
        <v>0</v>
      </c>
      <c r="S67" s="1">
        <v>0</v>
      </c>
      <c r="T67" s="1">
        <v>0</v>
      </c>
      <c r="U67" s="1">
        <v>19.342560000000002</v>
      </c>
    </row>
    <row r="68" spans="1:21" x14ac:dyDescent="0.3">
      <c r="A68" s="1" t="s">
        <v>312</v>
      </c>
      <c r="B68" s="1">
        <v>1</v>
      </c>
      <c r="C68" s="1" t="s">
        <v>79</v>
      </c>
      <c r="D68" s="1" t="s">
        <v>114</v>
      </c>
      <c r="E68" s="1" t="s">
        <v>313</v>
      </c>
      <c r="F68" s="1" t="s">
        <v>167</v>
      </c>
      <c r="G68" s="1" t="s">
        <v>71</v>
      </c>
      <c r="H68" s="1" t="s">
        <v>127</v>
      </c>
      <c r="I68" s="1" t="s">
        <v>22</v>
      </c>
      <c r="J68" s="1" t="s">
        <v>128</v>
      </c>
      <c r="K68" s="1">
        <v>43145.808263888903</v>
      </c>
      <c r="L68" s="1">
        <v>43145.959027777797</v>
      </c>
      <c r="M68" s="1">
        <v>3.617</v>
      </c>
      <c r="N68" s="1">
        <v>0</v>
      </c>
      <c r="O68" s="1">
        <v>0</v>
      </c>
      <c r="P68" s="1">
        <v>0</v>
      </c>
      <c r="Q68" s="1">
        <v>28.32</v>
      </c>
      <c r="R68" s="1">
        <v>0</v>
      </c>
      <c r="S68" s="1">
        <v>0</v>
      </c>
      <c r="T68" s="1">
        <v>0</v>
      </c>
      <c r="U68" s="1">
        <v>102.43344</v>
      </c>
    </row>
    <row r="69" spans="1:21" x14ac:dyDescent="0.3">
      <c r="A69" s="1" t="s">
        <v>314</v>
      </c>
      <c r="B69" s="1">
        <v>1</v>
      </c>
      <c r="C69" s="1" t="s">
        <v>79</v>
      </c>
      <c r="D69" s="1" t="s">
        <v>114</v>
      </c>
      <c r="E69" s="1" t="s">
        <v>315</v>
      </c>
      <c r="F69" s="1" t="s">
        <v>175</v>
      </c>
      <c r="G69" s="1" t="s">
        <v>71</v>
      </c>
      <c r="H69" s="1" t="s">
        <v>127</v>
      </c>
      <c r="I69" s="1" t="s">
        <v>22</v>
      </c>
      <c r="J69" s="1" t="s">
        <v>128</v>
      </c>
      <c r="K69" s="1">
        <v>43145.793391203697</v>
      </c>
      <c r="L69" s="1">
        <v>43145.840277777803</v>
      </c>
      <c r="M69" s="1">
        <v>1.117</v>
      </c>
      <c r="N69" s="1">
        <v>0</v>
      </c>
      <c r="O69" s="1">
        <v>141.6</v>
      </c>
      <c r="P69" s="1">
        <v>0</v>
      </c>
      <c r="Q69" s="1">
        <v>0</v>
      </c>
      <c r="R69" s="1">
        <v>0</v>
      </c>
      <c r="S69" s="1">
        <v>158.16719999999998</v>
      </c>
      <c r="T69" s="1">
        <v>0</v>
      </c>
      <c r="U69" s="1">
        <v>0</v>
      </c>
    </row>
    <row r="70" spans="1:21" x14ac:dyDescent="0.3">
      <c r="A70" s="1" t="s">
        <v>316</v>
      </c>
      <c r="B70" s="1">
        <v>1</v>
      </c>
      <c r="C70" s="1" t="s">
        <v>79</v>
      </c>
      <c r="D70" s="1" t="s">
        <v>114</v>
      </c>
      <c r="E70" s="1" t="s">
        <v>317</v>
      </c>
      <c r="F70" s="1" t="s">
        <v>167</v>
      </c>
      <c r="G70" s="1" t="s">
        <v>71</v>
      </c>
      <c r="H70" s="1" t="s">
        <v>127</v>
      </c>
      <c r="I70" s="1" t="s">
        <v>22</v>
      </c>
      <c r="J70" s="1" t="s">
        <v>128</v>
      </c>
      <c r="K70" s="1">
        <v>43145.442418981504</v>
      </c>
      <c r="L70" s="1">
        <v>43145.703472222202</v>
      </c>
      <c r="M70" s="1">
        <v>6.25</v>
      </c>
      <c r="N70" s="1">
        <v>0</v>
      </c>
      <c r="O70" s="1">
        <v>28.32</v>
      </c>
      <c r="P70" s="1">
        <v>0</v>
      </c>
      <c r="Q70" s="1">
        <v>0</v>
      </c>
      <c r="R70" s="1">
        <v>0</v>
      </c>
      <c r="S70" s="1">
        <v>177</v>
      </c>
      <c r="T70" s="1">
        <v>0</v>
      </c>
      <c r="U70" s="1">
        <v>0</v>
      </c>
    </row>
    <row r="71" spans="1:21" x14ac:dyDescent="0.3">
      <c r="A71" s="1" t="s">
        <v>318</v>
      </c>
      <c r="B71" s="1">
        <v>1</v>
      </c>
      <c r="C71" s="1" t="s">
        <v>79</v>
      </c>
      <c r="D71" s="1" t="s">
        <v>114</v>
      </c>
      <c r="E71" s="1" t="s">
        <v>319</v>
      </c>
      <c r="F71" s="1" t="s">
        <v>167</v>
      </c>
      <c r="G71" s="1" t="s">
        <v>71</v>
      </c>
      <c r="H71" s="1" t="s">
        <v>127</v>
      </c>
      <c r="I71" s="1" t="s">
        <v>22</v>
      </c>
      <c r="J71" s="1" t="s">
        <v>128</v>
      </c>
      <c r="K71" s="1">
        <v>43144.423877314803</v>
      </c>
      <c r="L71" s="1">
        <v>43144.438888888901</v>
      </c>
      <c r="M71" s="1">
        <v>0.35</v>
      </c>
      <c r="N71" s="1">
        <v>0</v>
      </c>
      <c r="O71" s="1">
        <v>28.32</v>
      </c>
      <c r="P71" s="1">
        <v>0</v>
      </c>
      <c r="Q71" s="1">
        <v>0</v>
      </c>
      <c r="R71" s="1">
        <v>0</v>
      </c>
      <c r="S71" s="1">
        <v>9.911999999999999</v>
      </c>
      <c r="T71" s="1">
        <v>0</v>
      </c>
      <c r="U71" s="1">
        <v>0</v>
      </c>
    </row>
    <row r="72" spans="1:21" x14ac:dyDescent="0.3">
      <c r="A72" s="1" t="s">
        <v>320</v>
      </c>
      <c r="B72" s="1">
        <v>1</v>
      </c>
      <c r="C72" s="1" t="s">
        <v>79</v>
      </c>
      <c r="D72" s="1" t="s">
        <v>114</v>
      </c>
      <c r="E72" s="1" t="s">
        <v>321</v>
      </c>
      <c r="F72" s="1" t="s">
        <v>181</v>
      </c>
      <c r="G72" s="1" t="s">
        <v>71</v>
      </c>
      <c r="H72" s="1" t="s">
        <v>127</v>
      </c>
      <c r="I72" s="1" t="s">
        <v>22</v>
      </c>
      <c r="J72" s="1" t="s">
        <v>128</v>
      </c>
      <c r="K72" s="1">
        <v>43143.7024074074</v>
      </c>
      <c r="L72" s="1">
        <v>43143.8618055556</v>
      </c>
      <c r="M72" s="1">
        <v>3.8170000000000002</v>
      </c>
      <c r="N72" s="1">
        <v>0</v>
      </c>
      <c r="O72" s="1">
        <v>28.32</v>
      </c>
      <c r="P72" s="1">
        <v>0</v>
      </c>
      <c r="Q72" s="1">
        <v>0</v>
      </c>
      <c r="R72" s="1">
        <v>0</v>
      </c>
      <c r="S72" s="1">
        <v>108.09744000000001</v>
      </c>
      <c r="T72" s="1">
        <v>0</v>
      </c>
      <c r="U72" s="1">
        <v>0</v>
      </c>
    </row>
    <row r="73" spans="1:21" x14ac:dyDescent="0.3">
      <c r="A73" s="1" t="s">
        <v>322</v>
      </c>
      <c r="B73" s="1">
        <v>1</v>
      </c>
      <c r="C73" s="1" t="s">
        <v>79</v>
      </c>
      <c r="D73" s="1" t="s">
        <v>114</v>
      </c>
      <c r="E73" s="1" t="s">
        <v>323</v>
      </c>
      <c r="F73" s="1" t="s">
        <v>169</v>
      </c>
      <c r="G73" s="1" t="s">
        <v>71</v>
      </c>
      <c r="H73" s="1" t="s">
        <v>127</v>
      </c>
      <c r="I73" s="1" t="s">
        <v>22</v>
      </c>
      <c r="J73" s="1" t="s">
        <v>128</v>
      </c>
      <c r="K73" s="1">
        <v>43143.682372685202</v>
      </c>
      <c r="L73" s="1">
        <v>43143.789583333302</v>
      </c>
      <c r="M73" s="1">
        <v>2.5670000000000002</v>
      </c>
      <c r="N73" s="1">
        <v>0</v>
      </c>
      <c r="O73" s="1">
        <v>28.32</v>
      </c>
      <c r="P73" s="1">
        <v>0</v>
      </c>
      <c r="Q73" s="1">
        <v>0</v>
      </c>
      <c r="R73" s="1">
        <v>0</v>
      </c>
      <c r="S73" s="1">
        <v>72.69744</v>
      </c>
      <c r="T73" s="1">
        <v>0</v>
      </c>
      <c r="U73" s="1">
        <v>0</v>
      </c>
    </row>
    <row r="74" spans="1:21" x14ac:dyDescent="0.3">
      <c r="A74" s="1" t="s">
        <v>324</v>
      </c>
      <c r="B74" s="1">
        <v>1</v>
      </c>
      <c r="C74" s="1" t="s">
        <v>79</v>
      </c>
      <c r="D74" s="1" t="s">
        <v>114</v>
      </c>
      <c r="E74" s="1" t="s">
        <v>325</v>
      </c>
      <c r="F74" s="1" t="s">
        <v>167</v>
      </c>
      <c r="G74" s="1" t="s">
        <v>71</v>
      </c>
      <c r="H74" s="1" t="s">
        <v>127</v>
      </c>
      <c r="I74" s="1" t="s">
        <v>22</v>
      </c>
      <c r="J74" s="1" t="s">
        <v>128</v>
      </c>
      <c r="K74" s="1">
        <v>43143.601898148103</v>
      </c>
      <c r="L74" s="1">
        <v>43143.729166666701</v>
      </c>
      <c r="M74" s="1">
        <v>3.05</v>
      </c>
      <c r="N74" s="1">
        <v>0</v>
      </c>
      <c r="O74" s="1">
        <v>0</v>
      </c>
      <c r="P74" s="1">
        <v>0</v>
      </c>
      <c r="Q74" s="1">
        <v>28.32</v>
      </c>
      <c r="R74" s="1">
        <v>0</v>
      </c>
      <c r="S74" s="1">
        <v>0</v>
      </c>
      <c r="T74" s="1">
        <v>0</v>
      </c>
      <c r="U74" s="1">
        <v>86.375999999999991</v>
      </c>
    </row>
    <row r="75" spans="1:21" x14ac:dyDescent="0.3">
      <c r="A75" s="1" t="s">
        <v>326</v>
      </c>
      <c r="B75" s="1">
        <v>1</v>
      </c>
      <c r="C75" s="1" t="s">
        <v>79</v>
      </c>
      <c r="D75" s="1" t="s">
        <v>114</v>
      </c>
      <c r="E75" s="1" t="s">
        <v>327</v>
      </c>
      <c r="F75" s="1" t="s">
        <v>167</v>
      </c>
      <c r="G75" s="1" t="s">
        <v>71</v>
      </c>
      <c r="H75" s="1" t="s">
        <v>127</v>
      </c>
      <c r="I75" s="1" t="s">
        <v>22</v>
      </c>
      <c r="J75" s="1" t="s">
        <v>128</v>
      </c>
      <c r="K75" s="1">
        <v>43143.439004629603</v>
      </c>
      <c r="L75" s="1">
        <v>43143.509722222203</v>
      </c>
      <c r="M75" s="1">
        <v>1.6830000000000001</v>
      </c>
      <c r="N75" s="1">
        <v>0</v>
      </c>
      <c r="O75" s="1">
        <v>28.32</v>
      </c>
      <c r="P75" s="1">
        <v>0</v>
      </c>
      <c r="Q75" s="1">
        <v>0</v>
      </c>
      <c r="R75" s="1">
        <v>0</v>
      </c>
      <c r="S75" s="1">
        <v>47.662559999999999</v>
      </c>
      <c r="T75" s="1">
        <v>0</v>
      </c>
      <c r="U75" s="1">
        <v>0</v>
      </c>
    </row>
    <row r="76" spans="1:21" x14ac:dyDescent="0.3">
      <c r="A76" s="1" t="s">
        <v>328</v>
      </c>
      <c r="B76" s="1">
        <v>1</v>
      </c>
      <c r="C76" s="1" t="s">
        <v>79</v>
      </c>
      <c r="D76" s="1" t="s">
        <v>114</v>
      </c>
      <c r="E76" s="1" t="s">
        <v>329</v>
      </c>
      <c r="F76" s="1" t="s">
        <v>169</v>
      </c>
      <c r="G76" s="1" t="s">
        <v>71</v>
      </c>
      <c r="H76" s="1" t="s">
        <v>127</v>
      </c>
      <c r="I76" s="1" t="s">
        <v>22</v>
      </c>
      <c r="J76" s="1" t="s">
        <v>128</v>
      </c>
      <c r="K76" s="1">
        <v>43143.4245717593</v>
      </c>
      <c r="L76" s="1">
        <v>43143.536111111098</v>
      </c>
      <c r="M76" s="1">
        <v>2.6669999999999998</v>
      </c>
      <c r="N76" s="1">
        <v>0</v>
      </c>
      <c r="O76" s="1">
        <v>0</v>
      </c>
      <c r="P76" s="1">
        <v>0</v>
      </c>
      <c r="Q76" s="1">
        <v>141.6</v>
      </c>
      <c r="R76" s="1">
        <v>0</v>
      </c>
      <c r="S76" s="1">
        <v>0</v>
      </c>
      <c r="T76" s="1">
        <v>0</v>
      </c>
      <c r="U76" s="1">
        <v>377.64719999999994</v>
      </c>
    </row>
    <row r="77" spans="1:21" x14ac:dyDescent="0.3">
      <c r="A77" s="1" t="s">
        <v>330</v>
      </c>
      <c r="B77" s="1">
        <v>1</v>
      </c>
      <c r="C77" s="1" t="s">
        <v>79</v>
      </c>
      <c r="D77" s="1" t="s">
        <v>114</v>
      </c>
      <c r="E77" s="1" t="s">
        <v>331</v>
      </c>
      <c r="F77" s="1" t="s">
        <v>167</v>
      </c>
      <c r="G77" s="1" t="s">
        <v>71</v>
      </c>
      <c r="H77" s="1" t="s">
        <v>127</v>
      </c>
      <c r="I77" s="1" t="s">
        <v>22</v>
      </c>
      <c r="J77" s="1" t="s">
        <v>128</v>
      </c>
      <c r="K77" s="1">
        <v>43143.335810185199</v>
      </c>
      <c r="L77" s="1">
        <v>43143.372916666704</v>
      </c>
      <c r="M77" s="1">
        <v>0.88300000000000001</v>
      </c>
      <c r="N77" s="1">
        <v>0</v>
      </c>
      <c r="O77" s="1">
        <v>0</v>
      </c>
      <c r="P77" s="1">
        <v>0</v>
      </c>
      <c r="Q77" s="1">
        <v>28.32</v>
      </c>
      <c r="R77" s="1">
        <v>0</v>
      </c>
      <c r="S77" s="1">
        <v>0</v>
      </c>
      <c r="T77" s="1">
        <v>0</v>
      </c>
      <c r="U77" s="1">
        <v>25.00656</v>
      </c>
    </row>
    <row r="78" spans="1:21" x14ac:dyDescent="0.3">
      <c r="A78" s="1" t="s">
        <v>332</v>
      </c>
      <c r="B78" s="1">
        <v>1</v>
      </c>
      <c r="C78" s="1" t="s">
        <v>79</v>
      </c>
      <c r="D78" s="1" t="s">
        <v>114</v>
      </c>
      <c r="E78" s="1" t="s">
        <v>333</v>
      </c>
      <c r="F78" s="1" t="s">
        <v>167</v>
      </c>
      <c r="G78" s="1" t="s">
        <v>71</v>
      </c>
      <c r="H78" s="1" t="s">
        <v>127</v>
      </c>
      <c r="I78" s="1" t="s">
        <v>22</v>
      </c>
      <c r="J78" s="1" t="s">
        <v>128</v>
      </c>
      <c r="K78" s="1">
        <v>43142.802604166704</v>
      </c>
      <c r="L78" s="1">
        <v>43142.931250000001</v>
      </c>
      <c r="M78" s="1">
        <v>3.0830000000000002</v>
      </c>
      <c r="N78" s="1">
        <v>0</v>
      </c>
      <c r="O78" s="1">
        <v>0</v>
      </c>
      <c r="P78" s="1">
        <v>0</v>
      </c>
      <c r="Q78" s="1">
        <v>28.32</v>
      </c>
      <c r="R78" s="1">
        <v>0</v>
      </c>
      <c r="S78" s="1">
        <v>0</v>
      </c>
      <c r="T78" s="1">
        <v>0</v>
      </c>
      <c r="U78" s="1">
        <v>87.310560000000009</v>
      </c>
    </row>
    <row r="79" spans="1:21" x14ac:dyDescent="0.3">
      <c r="A79" s="1" t="s">
        <v>334</v>
      </c>
      <c r="B79" s="1">
        <v>1</v>
      </c>
      <c r="C79" s="1" t="s">
        <v>79</v>
      </c>
      <c r="D79" s="1" t="s">
        <v>114</v>
      </c>
      <c r="E79" s="1" t="s">
        <v>335</v>
      </c>
      <c r="F79" s="1" t="s">
        <v>173</v>
      </c>
      <c r="G79" s="1" t="s">
        <v>71</v>
      </c>
      <c r="H79" s="1" t="s">
        <v>127</v>
      </c>
      <c r="I79" s="1" t="s">
        <v>22</v>
      </c>
      <c r="J79" s="1" t="s">
        <v>128</v>
      </c>
      <c r="K79" s="1">
        <v>43142.791909722197</v>
      </c>
      <c r="L79" s="1">
        <v>43142.930555555598</v>
      </c>
      <c r="M79" s="1">
        <v>3.3170000000000002</v>
      </c>
      <c r="N79" s="1">
        <v>0</v>
      </c>
      <c r="O79" s="1">
        <v>28.32</v>
      </c>
      <c r="P79" s="1">
        <v>0</v>
      </c>
      <c r="Q79" s="1">
        <v>0</v>
      </c>
      <c r="R79" s="1">
        <v>0</v>
      </c>
      <c r="S79" s="1">
        <v>93.937440000000009</v>
      </c>
      <c r="T79" s="1">
        <v>0</v>
      </c>
      <c r="U79" s="1">
        <v>0</v>
      </c>
    </row>
    <row r="80" spans="1:21" x14ac:dyDescent="0.3">
      <c r="A80" s="1" t="s">
        <v>336</v>
      </c>
      <c r="B80" s="1">
        <v>1</v>
      </c>
      <c r="C80" s="1" t="s">
        <v>79</v>
      </c>
      <c r="D80" s="1" t="s">
        <v>114</v>
      </c>
      <c r="E80" s="1" t="s">
        <v>260</v>
      </c>
      <c r="F80" s="1" t="s">
        <v>167</v>
      </c>
      <c r="G80" s="1" t="s">
        <v>71</v>
      </c>
      <c r="H80" s="1" t="s">
        <v>127</v>
      </c>
      <c r="I80" s="1" t="s">
        <v>22</v>
      </c>
      <c r="J80" s="1" t="s">
        <v>128</v>
      </c>
      <c r="K80" s="1">
        <v>43142.781504629602</v>
      </c>
      <c r="L80" s="1">
        <v>43142.861111111102</v>
      </c>
      <c r="M80" s="1">
        <v>1.9</v>
      </c>
      <c r="N80" s="1">
        <v>0</v>
      </c>
      <c r="O80" s="1">
        <v>28.32</v>
      </c>
      <c r="P80" s="1">
        <v>0</v>
      </c>
      <c r="Q80" s="1">
        <v>0</v>
      </c>
      <c r="R80" s="1">
        <v>0</v>
      </c>
      <c r="S80" s="1">
        <v>53.808</v>
      </c>
      <c r="T80" s="1">
        <v>0</v>
      </c>
      <c r="U80" s="1">
        <v>0</v>
      </c>
    </row>
    <row r="81" spans="1:21" x14ac:dyDescent="0.3">
      <c r="A81" s="1" t="s">
        <v>337</v>
      </c>
      <c r="B81" s="1">
        <v>1</v>
      </c>
      <c r="C81" s="1" t="s">
        <v>79</v>
      </c>
      <c r="D81" s="1" t="s">
        <v>114</v>
      </c>
      <c r="E81" s="1" t="s">
        <v>338</v>
      </c>
      <c r="F81" s="1" t="s">
        <v>167</v>
      </c>
      <c r="G81" s="1" t="s">
        <v>71</v>
      </c>
      <c r="H81" s="1" t="s">
        <v>127</v>
      </c>
      <c r="I81" s="1" t="s">
        <v>22</v>
      </c>
      <c r="J81" s="1" t="s">
        <v>128</v>
      </c>
      <c r="K81" s="1">
        <v>43142.765798611101</v>
      </c>
      <c r="L81" s="1">
        <v>43142.895833333299</v>
      </c>
      <c r="M81" s="1">
        <v>3.117</v>
      </c>
      <c r="N81" s="1">
        <v>0</v>
      </c>
      <c r="O81" s="1">
        <v>0</v>
      </c>
      <c r="P81" s="1">
        <v>0</v>
      </c>
      <c r="Q81" s="1">
        <v>28.32</v>
      </c>
      <c r="R81" s="1">
        <v>0</v>
      </c>
      <c r="S81" s="1">
        <v>0</v>
      </c>
      <c r="T81" s="1">
        <v>0</v>
      </c>
      <c r="U81" s="1">
        <v>88.273439999999994</v>
      </c>
    </row>
    <row r="82" spans="1:21" x14ac:dyDescent="0.3">
      <c r="A82" s="1" t="s">
        <v>339</v>
      </c>
      <c r="B82" s="1">
        <v>1</v>
      </c>
      <c r="C82" s="1" t="s">
        <v>79</v>
      </c>
      <c r="D82" s="1" t="s">
        <v>114</v>
      </c>
      <c r="E82" s="1" t="s">
        <v>340</v>
      </c>
      <c r="F82" s="1" t="s">
        <v>167</v>
      </c>
      <c r="G82" s="1" t="s">
        <v>71</v>
      </c>
      <c r="H82" s="1" t="s">
        <v>127</v>
      </c>
      <c r="I82" s="1" t="s">
        <v>22</v>
      </c>
      <c r="J82" s="1" t="s">
        <v>128</v>
      </c>
      <c r="K82" s="1">
        <v>43142.759756944397</v>
      </c>
      <c r="L82" s="1">
        <v>43142.810416666704</v>
      </c>
      <c r="M82" s="1">
        <v>1.2</v>
      </c>
      <c r="N82" s="1">
        <v>0</v>
      </c>
      <c r="O82" s="1">
        <v>28.32</v>
      </c>
      <c r="P82" s="1">
        <v>0</v>
      </c>
      <c r="Q82" s="1">
        <v>0</v>
      </c>
      <c r="R82" s="1">
        <v>0</v>
      </c>
      <c r="S82" s="1">
        <v>33.984000000000002</v>
      </c>
      <c r="T82" s="1">
        <v>0</v>
      </c>
      <c r="U82" s="1">
        <v>0</v>
      </c>
    </row>
    <row r="83" spans="1:21" x14ac:dyDescent="0.3">
      <c r="A83" s="1" t="s">
        <v>341</v>
      </c>
      <c r="B83" s="1">
        <v>1</v>
      </c>
      <c r="C83" s="1" t="s">
        <v>79</v>
      </c>
      <c r="D83" s="1" t="s">
        <v>114</v>
      </c>
      <c r="E83" s="1" t="s">
        <v>342</v>
      </c>
      <c r="F83" s="1" t="s">
        <v>167</v>
      </c>
      <c r="G83" s="1" t="s">
        <v>71</v>
      </c>
      <c r="H83" s="1" t="s">
        <v>127</v>
      </c>
      <c r="I83" s="1" t="s">
        <v>22</v>
      </c>
      <c r="J83" s="1" t="s">
        <v>128</v>
      </c>
      <c r="K83" s="1">
        <v>43142.755763888897</v>
      </c>
      <c r="L83" s="1">
        <v>43142.779861111099</v>
      </c>
      <c r="M83" s="1">
        <v>0.56699999999999995</v>
      </c>
      <c r="N83" s="1">
        <v>0</v>
      </c>
      <c r="O83" s="1">
        <v>0</v>
      </c>
      <c r="P83" s="1">
        <v>0</v>
      </c>
      <c r="Q83" s="1">
        <v>28.32</v>
      </c>
      <c r="R83" s="1">
        <v>0</v>
      </c>
      <c r="S83" s="1">
        <v>0</v>
      </c>
      <c r="T83" s="1">
        <v>0</v>
      </c>
      <c r="U83" s="1">
        <v>16.05744</v>
      </c>
    </row>
    <row r="84" spans="1:21" x14ac:dyDescent="0.3">
      <c r="A84" s="1" t="s">
        <v>343</v>
      </c>
      <c r="B84" s="1">
        <v>1</v>
      </c>
      <c r="C84" s="1" t="s">
        <v>79</v>
      </c>
      <c r="D84" s="1" t="s">
        <v>114</v>
      </c>
      <c r="E84" s="1" t="s">
        <v>344</v>
      </c>
      <c r="F84" s="1" t="s">
        <v>167</v>
      </c>
      <c r="G84" s="1" t="s">
        <v>71</v>
      </c>
      <c r="H84" s="1" t="s">
        <v>127</v>
      </c>
      <c r="I84" s="1" t="s">
        <v>22</v>
      </c>
      <c r="J84" s="1" t="s">
        <v>128</v>
      </c>
      <c r="K84" s="1">
        <v>43142.750208333302</v>
      </c>
      <c r="L84" s="1">
        <v>43142.793055555601</v>
      </c>
      <c r="M84" s="1">
        <v>1.0169999999999999</v>
      </c>
      <c r="N84" s="1">
        <v>0</v>
      </c>
      <c r="O84" s="1">
        <v>28.32</v>
      </c>
      <c r="P84" s="1">
        <v>0</v>
      </c>
      <c r="Q84" s="1">
        <v>0</v>
      </c>
      <c r="R84" s="1">
        <v>0</v>
      </c>
      <c r="S84" s="1">
        <v>28.801439999999996</v>
      </c>
      <c r="T84" s="1">
        <v>0</v>
      </c>
      <c r="U84" s="1">
        <v>0</v>
      </c>
    </row>
    <row r="85" spans="1:21" x14ac:dyDescent="0.3">
      <c r="A85" s="1" t="s">
        <v>345</v>
      </c>
      <c r="B85" s="1">
        <v>1</v>
      </c>
      <c r="C85" s="1" t="s">
        <v>79</v>
      </c>
      <c r="D85" s="1" t="s">
        <v>114</v>
      </c>
      <c r="E85" s="1" t="s">
        <v>346</v>
      </c>
      <c r="F85" s="1" t="s">
        <v>175</v>
      </c>
      <c r="G85" s="1" t="s">
        <v>71</v>
      </c>
      <c r="H85" s="1" t="s">
        <v>127</v>
      </c>
      <c r="I85" s="1" t="s">
        <v>22</v>
      </c>
      <c r="J85" s="1" t="s">
        <v>128</v>
      </c>
      <c r="K85" s="1">
        <v>43142.718495370398</v>
      </c>
      <c r="L85" s="1">
        <v>43142.746527777803</v>
      </c>
      <c r="M85" s="1">
        <v>0.66700000000000004</v>
      </c>
      <c r="N85" s="1">
        <v>0</v>
      </c>
      <c r="O85" s="1">
        <v>0</v>
      </c>
      <c r="P85" s="1">
        <v>0</v>
      </c>
      <c r="Q85" s="1">
        <v>28.32</v>
      </c>
      <c r="R85" s="1">
        <v>0</v>
      </c>
      <c r="S85" s="1">
        <v>0</v>
      </c>
      <c r="T85" s="1">
        <v>0</v>
      </c>
      <c r="U85" s="1">
        <v>18.88944</v>
      </c>
    </row>
    <row r="86" spans="1:21" x14ac:dyDescent="0.3">
      <c r="A86" s="1" t="s">
        <v>347</v>
      </c>
      <c r="B86" s="1">
        <v>1</v>
      </c>
      <c r="C86" s="1" t="s">
        <v>79</v>
      </c>
      <c r="D86" s="1" t="s">
        <v>114</v>
      </c>
      <c r="E86" s="1" t="s">
        <v>348</v>
      </c>
      <c r="F86" s="1" t="s">
        <v>167</v>
      </c>
      <c r="G86" s="1" t="s">
        <v>71</v>
      </c>
      <c r="H86" s="1" t="s">
        <v>127</v>
      </c>
      <c r="I86" s="1" t="s">
        <v>22</v>
      </c>
      <c r="J86" s="1" t="s">
        <v>128</v>
      </c>
      <c r="K86" s="1">
        <v>43142.7182523148</v>
      </c>
      <c r="L86" s="1">
        <v>43142.8215277778</v>
      </c>
      <c r="M86" s="1">
        <v>2.4670000000000001</v>
      </c>
      <c r="N86" s="1">
        <v>0</v>
      </c>
      <c r="O86" s="1">
        <v>0</v>
      </c>
      <c r="P86" s="1">
        <v>0</v>
      </c>
      <c r="Q86" s="1">
        <v>28.32</v>
      </c>
      <c r="R86" s="1">
        <v>0</v>
      </c>
      <c r="S86" s="1">
        <v>0</v>
      </c>
      <c r="T86" s="1">
        <v>0</v>
      </c>
      <c r="U86" s="1">
        <v>69.865440000000007</v>
      </c>
    </row>
    <row r="87" spans="1:21" x14ac:dyDescent="0.3">
      <c r="A87" s="1" t="s">
        <v>349</v>
      </c>
      <c r="B87" s="1">
        <v>1</v>
      </c>
      <c r="C87" s="1" t="s">
        <v>79</v>
      </c>
      <c r="D87" s="1" t="s">
        <v>114</v>
      </c>
      <c r="E87" s="1" t="s">
        <v>350</v>
      </c>
      <c r="F87" s="1" t="s">
        <v>167</v>
      </c>
      <c r="G87" s="1" t="s">
        <v>71</v>
      </c>
      <c r="H87" s="1" t="s">
        <v>127</v>
      </c>
      <c r="I87" s="1" t="s">
        <v>22</v>
      </c>
      <c r="J87" s="1" t="s">
        <v>128</v>
      </c>
      <c r="K87" s="1">
        <v>43142.6808101852</v>
      </c>
      <c r="L87" s="1">
        <v>43142.847916666702</v>
      </c>
      <c r="M87" s="1">
        <v>4</v>
      </c>
      <c r="N87" s="1">
        <v>0</v>
      </c>
      <c r="O87" s="1">
        <v>28.32</v>
      </c>
      <c r="P87" s="1">
        <v>0</v>
      </c>
      <c r="Q87" s="1">
        <v>0</v>
      </c>
      <c r="R87" s="1">
        <v>0</v>
      </c>
      <c r="S87" s="1">
        <v>113.28</v>
      </c>
      <c r="T87" s="1">
        <v>0</v>
      </c>
      <c r="U87" s="1">
        <v>0</v>
      </c>
    </row>
    <row r="88" spans="1:21" x14ac:dyDescent="0.3">
      <c r="A88" s="1" t="s">
        <v>351</v>
      </c>
      <c r="B88" s="1">
        <v>1</v>
      </c>
      <c r="C88" s="1" t="s">
        <v>79</v>
      </c>
      <c r="D88" s="1" t="s">
        <v>114</v>
      </c>
      <c r="E88" s="1" t="s">
        <v>352</v>
      </c>
      <c r="F88" s="1" t="s">
        <v>167</v>
      </c>
      <c r="G88" s="1" t="s">
        <v>71</v>
      </c>
      <c r="H88" s="1" t="s">
        <v>127</v>
      </c>
      <c r="I88" s="1" t="s">
        <v>22</v>
      </c>
      <c r="J88" s="1" t="s">
        <v>128</v>
      </c>
      <c r="K88" s="1">
        <v>43142.680312500001</v>
      </c>
      <c r="L88" s="1">
        <v>43142.776388888902</v>
      </c>
      <c r="M88" s="1">
        <v>2.2999999999999998</v>
      </c>
      <c r="N88" s="1">
        <v>0</v>
      </c>
      <c r="O88" s="1">
        <v>28.32</v>
      </c>
      <c r="P88" s="1">
        <v>0</v>
      </c>
      <c r="Q88" s="1">
        <v>0</v>
      </c>
      <c r="R88" s="1">
        <v>0</v>
      </c>
      <c r="S88" s="1">
        <v>65.135999999999996</v>
      </c>
      <c r="T88" s="1">
        <v>0</v>
      </c>
      <c r="U88" s="1">
        <v>0</v>
      </c>
    </row>
    <row r="89" spans="1:21" x14ac:dyDescent="0.3">
      <c r="A89" s="1" t="s">
        <v>353</v>
      </c>
      <c r="B89" s="1">
        <v>1</v>
      </c>
      <c r="C89" s="1" t="s">
        <v>79</v>
      </c>
      <c r="D89" s="1" t="s">
        <v>114</v>
      </c>
      <c r="E89" s="1" t="s">
        <v>354</v>
      </c>
      <c r="F89" s="1" t="s">
        <v>167</v>
      </c>
      <c r="G89" s="1" t="s">
        <v>71</v>
      </c>
      <c r="H89" s="1" t="s">
        <v>127</v>
      </c>
      <c r="I89" s="1" t="s">
        <v>22</v>
      </c>
      <c r="J89" s="1" t="s">
        <v>128</v>
      </c>
      <c r="K89" s="1">
        <v>43142.664409722202</v>
      </c>
      <c r="L89" s="1">
        <v>43142.7722222222</v>
      </c>
      <c r="M89" s="1">
        <v>2.5830000000000002</v>
      </c>
      <c r="N89" s="1">
        <v>0</v>
      </c>
      <c r="O89" s="1">
        <v>0</v>
      </c>
      <c r="P89" s="1">
        <v>0</v>
      </c>
      <c r="Q89" s="1">
        <v>28.32</v>
      </c>
      <c r="R89" s="1">
        <v>0</v>
      </c>
      <c r="S89" s="1">
        <v>0</v>
      </c>
      <c r="T89" s="1">
        <v>0</v>
      </c>
      <c r="U89" s="1">
        <v>73.150560000000013</v>
      </c>
    </row>
    <row r="90" spans="1:21" x14ac:dyDescent="0.3">
      <c r="A90" s="1" t="s">
        <v>355</v>
      </c>
      <c r="B90" s="1">
        <v>1</v>
      </c>
      <c r="C90" s="1" t="s">
        <v>79</v>
      </c>
      <c r="D90" s="1" t="s">
        <v>114</v>
      </c>
      <c r="E90" s="1" t="s">
        <v>356</v>
      </c>
      <c r="F90" s="1" t="s">
        <v>167</v>
      </c>
      <c r="G90" s="1" t="s">
        <v>71</v>
      </c>
      <c r="H90" s="1" t="s">
        <v>127</v>
      </c>
      <c r="I90" s="1" t="s">
        <v>22</v>
      </c>
      <c r="J90" s="1" t="s">
        <v>128</v>
      </c>
      <c r="K90" s="1">
        <v>43142.653101851902</v>
      </c>
      <c r="L90" s="1">
        <v>43142.779166666704</v>
      </c>
      <c r="M90" s="1">
        <v>3.0169999999999999</v>
      </c>
      <c r="N90" s="1">
        <v>0</v>
      </c>
      <c r="O90" s="1">
        <v>28.32</v>
      </c>
      <c r="P90" s="1">
        <v>0</v>
      </c>
      <c r="Q90" s="1">
        <v>0</v>
      </c>
      <c r="R90" s="1">
        <v>0</v>
      </c>
      <c r="S90" s="1">
        <v>85.44144</v>
      </c>
      <c r="T90" s="1">
        <v>0</v>
      </c>
      <c r="U90" s="1">
        <v>0</v>
      </c>
    </row>
    <row r="91" spans="1:21" x14ac:dyDescent="0.3">
      <c r="A91" s="1" t="s">
        <v>357</v>
      </c>
      <c r="B91" s="1">
        <v>1</v>
      </c>
      <c r="C91" s="1" t="s">
        <v>79</v>
      </c>
      <c r="D91" s="1" t="s">
        <v>114</v>
      </c>
      <c r="E91" s="1" t="s">
        <v>358</v>
      </c>
      <c r="F91" s="1" t="s">
        <v>167</v>
      </c>
      <c r="G91" s="1" t="s">
        <v>71</v>
      </c>
      <c r="H91" s="1" t="s">
        <v>127</v>
      </c>
      <c r="I91" s="1" t="s">
        <v>22</v>
      </c>
      <c r="J91" s="1" t="s">
        <v>128</v>
      </c>
      <c r="K91" s="1">
        <v>43142.639432870397</v>
      </c>
      <c r="L91" s="1">
        <v>43142.711805555598</v>
      </c>
      <c r="M91" s="1">
        <v>1.7330000000000001</v>
      </c>
      <c r="N91" s="1">
        <v>0</v>
      </c>
      <c r="O91" s="1">
        <v>28.32</v>
      </c>
      <c r="P91" s="1">
        <v>0</v>
      </c>
      <c r="Q91" s="1">
        <v>0</v>
      </c>
      <c r="R91" s="1">
        <v>0</v>
      </c>
      <c r="S91" s="1">
        <v>49.078560000000003</v>
      </c>
      <c r="T91" s="1">
        <v>0</v>
      </c>
      <c r="U91" s="1">
        <v>0</v>
      </c>
    </row>
    <row r="92" spans="1:21" x14ac:dyDescent="0.3">
      <c r="A92" s="1" t="s">
        <v>359</v>
      </c>
      <c r="B92" s="1">
        <v>1</v>
      </c>
      <c r="C92" s="1" t="s">
        <v>79</v>
      </c>
      <c r="D92" s="1" t="s">
        <v>114</v>
      </c>
      <c r="E92" s="1" t="s">
        <v>360</v>
      </c>
      <c r="F92" s="1" t="s">
        <v>169</v>
      </c>
      <c r="G92" s="1" t="s">
        <v>71</v>
      </c>
      <c r="H92" s="1" t="s">
        <v>127</v>
      </c>
      <c r="I92" s="1" t="s">
        <v>22</v>
      </c>
      <c r="J92" s="1" t="s">
        <v>128</v>
      </c>
      <c r="K92" s="1">
        <v>43142.624814814801</v>
      </c>
      <c r="L92" s="1">
        <v>43142.731249999997</v>
      </c>
      <c r="M92" s="1">
        <v>2.5499999999999998</v>
      </c>
      <c r="N92" s="1">
        <v>0</v>
      </c>
      <c r="O92" s="1">
        <v>28.32</v>
      </c>
      <c r="P92" s="1">
        <v>0</v>
      </c>
      <c r="Q92" s="1">
        <v>0</v>
      </c>
      <c r="R92" s="1">
        <v>0</v>
      </c>
      <c r="S92" s="1">
        <v>72.215999999999994</v>
      </c>
      <c r="T92" s="1">
        <v>0</v>
      </c>
      <c r="U92" s="1">
        <v>0</v>
      </c>
    </row>
    <row r="93" spans="1:21" x14ac:dyDescent="0.3">
      <c r="A93" s="1" t="s">
        <v>361</v>
      </c>
      <c r="B93" s="1">
        <v>1</v>
      </c>
      <c r="C93" s="1" t="s">
        <v>79</v>
      </c>
      <c r="D93" s="1" t="s">
        <v>114</v>
      </c>
      <c r="E93" s="1" t="s">
        <v>362</v>
      </c>
      <c r="F93" s="1" t="s">
        <v>167</v>
      </c>
      <c r="G93" s="1" t="s">
        <v>71</v>
      </c>
      <c r="H93" s="1" t="s">
        <v>127</v>
      </c>
      <c r="I93" s="1" t="s">
        <v>22</v>
      </c>
      <c r="J93" s="1" t="s">
        <v>128</v>
      </c>
      <c r="K93" s="1">
        <v>43142.618842592601</v>
      </c>
      <c r="L93" s="1">
        <v>43142.697222222203</v>
      </c>
      <c r="M93" s="1">
        <v>1.867</v>
      </c>
      <c r="N93" s="1">
        <v>0</v>
      </c>
      <c r="O93" s="1">
        <v>28.32</v>
      </c>
      <c r="P93" s="1">
        <v>0</v>
      </c>
      <c r="Q93" s="1">
        <v>0</v>
      </c>
      <c r="R93" s="1">
        <v>0</v>
      </c>
      <c r="S93" s="1">
        <v>52.873440000000002</v>
      </c>
      <c r="T93" s="1">
        <v>0</v>
      </c>
      <c r="U93" s="1">
        <v>0</v>
      </c>
    </row>
    <row r="94" spans="1:21" x14ac:dyDescent="0.3">
      <c r="A94" s="1" t="s">
        <v>363</v>
      </c>
      <c r="B94" s="1">
        <v>1</v>
      </c>
      <c r="C94" s="1" t="s">
        <v>79</v>
      </c>
      <c r="D94" s="1" t="s">
        <v>114</v>
      </c>
      <c r="E94" s="1" t="s">
        <v>364</v>
      </c>
      <c r="F94" s="1" t="s">
        <v>175</v>
      </c>
      <c r="G94" s="1" t="s">
        <v>71</v>
      </c>
      <c r="H94" s="1" t="s">
        <v>127</v>
      </c>
      <c r="I94" s="1" t="s">
        <v>22</v>
      </c>
      <c r="J94" s="1" t="s">
        <v>128</v>
      </c>
      <c r="K94" s="1">
        <v>43142.618321759299</v>
      </c>
      <c r="L94" s="1">
        <v>43142.719444444403</v>
      </c>
      <c r="M94" s="1">
        <v>2.4169999999999998</v>
      </c>
      <c r="N94" s="1">
        <v>0</v>
      </c>
      <c r="O94" s="1">
        <v>0</v>
      </c>
      <c r="P94" s="1">
        <v>0</v>
      </c>
      <c r="Q94" s="1">
        <v>141.6</v>
      </c>
      <c r="R94" s="1">
        <v>0</v>
      </c>
      <c r="S94" s="1">
        <v>0</v>
      </c>
      <c r="T94" s="1">
        <v>0</v>
      </c>
      <c r="U94" s="1">
        <v>342.24719999999996</v>
      </c>
    </row>
    <row r="95" spans="1:21" x14ac:dyDescent="0.3">
      <c r="A95" s="1" t="s">
        <v>365</v>
      </c>
      <c r="B95" s="1">
        <v>1</v>
      </c>
      <c r="C95" s="1" t="s">
        <v>79</v>
      </c>
      <c r="D95" s="1" t="s">
        <v>114</v>
      </c>
      <c r="E95" s="1" t="s">
        <v>366</v>
      </c>
      <c r="F95" s="1" t="s">
        <v>174</v>
      </c>
      <c r="G95" s="1" t="s">
        <v>71</v>
      </c>
      <c r="H95" s="1" t="s">
        <v>127</v>
      </c>
      <c r="I95" s="1" t="s">
        <v>22</v>
      </c>
      <c r="J95" s="1" t="s">
        <v>128</v>
      </c>
      <c r="K95" s="1">
        <v>43142.614537037</v>
      </c>
      <c r="L95" s="1">
        <v>43142.709027777797</v>
      </c>
      <c r="M95" s="1">
        <v>2.2669999999999999</v>
      </c>
      <c r="N95" s="1">
        <v>0</v>
      </c>
      <c r="O95" s="1">
        <v>28.32</v>
      </c>
      <c r="P95" s="1">
        <v>0</v>
      </c>
      <c r="Q95" s="1">
        <v>0</v>
      </c>
      <c r="R95" s="1">
        <v>0</v>
      </c>
      <c r="S95" s="1">
        <v>64.201439999999991</v>
      </c>
      <c r="T95" s="1">
        <v>0</v>
      </c>
      <c r="U95" s="1">
        <v>0</v>
      </c>
    </row>
    <row r="96" spans="1:21" x14ac:dyDescent="0.3">
      <c r="A96" s="1" t="s">
        <v>367</v>
      </c>
      <c r="B96" s="1">
        <v>1</v>
      </c>
      <c r="C96" s="1" t="s">
        <v>79</v>
      </c>
      <c r="D96" s="1" t="s">
        <v>114</v>
      </c>
      <c r="E96" s="1" t="s">
        <v>368</v>
      </c>
      <c r="F96" s="1" t="s">
        <v>169</v>
      </c>
      <c r="G96" s="1" t="s">
        <v>71</v>
      </c>
      <c r="H96" s="1" t="s">
        <v>127</v>
      </c>
      <c r="I96" s="1" t="s">
        <v>22</v>
      </c>
      <c r="J96" s="1" t="s">
        <v>128</v>
      </c>
      <c r="K96" s="1">
        <v>43142.613611111097</v>
      </c>
      <c r="L96" s="1">
        <v>43142.734027777798</v>
      </c>
      <c r="M96" s="1">
        <v>2.883</v>
      </c>
      <c r="N96" s="1">
        <v>0</v>
      </c>
      <c r="O96" s="1">
        <v>0</v>
      </c>
      <c r="P96" s="1">
        <v>0</v>
      </c>
      <c r="Q96" s="1">
        <v>28.32</v>
      </c>
      <c r="R96" s="1">
        <v>0</v>
      </c>
      <c r="S96" s="1">
        <v>0</v>
      </c>
      <c r="T96" s="1">
        <v>0</v>
      </c>
      <c r="U96" s="1">
        <v>81.646560000000008</v>
      </c>
    </row>
    <row r="97" spans="1:21" x14ac:dyDescent="0.3">
      <c r="A97" s="1" t="s">
        <v>369</v>
      </c>
      <c r="B97" s="1">
        <v>1</v>
      </c>
      <c r="C97" s="1" t="s">
        <v>79</v>
      </c>
      <c r="D97" s="1" t="s">
        <v>114</v>
      </c>
      <c r="E97" s="1" t="s">
        <v>370</v>
      </c>
      <c r="F97" s="1" t="s">
        <v>169</v>
      </c>
      <c r="G97" s="1" t="s">
        <v>71</v>
      </c>
      <c r="H97" s="1" t="s">
        <v>127</v>
      </c>
      <c r="I97" s="1" t="s">
        <v>22</v>
      </c>
      <c r="J97" s="1" t="s">
        <v>128</v>
      </c>
      <c r="K97" s="1">
        <v>43142.592106481497</v>
      </c>
      <c r="L97" s="1">
        <v>43142.773611111101</v>
      </c>
      <c r="M97" s="1">
        <v>4.3499999999999996</v>
      </c>
      <c r="N97" s="1">
        <v>0</v>
      </c>
      <c r="O97" s="1">
        <v>0</v>
      </c>
      <c r="P97" s="1">
        <v>0</v>
      </c>
      <c r="Q97" s="1">
        <v>28.32</v>
      </c>
      <c r="R97" s="1">
        <v>0</v>
      </c>
      <c r="S97" s="1">
        <v>0</v>
      </c>
      <c r="T97" s="1">
        <v>0</v>
      </c>
      <c r="U97" s="1">
        <v>123.19199999999999</v>
      </c>
    </row>
    <row r="98" spans="1:21" x14ac:dyDescent="0.3">
      <c r="A98" s="1" t="s">
        <v>371</v>
      </c>
      <c r="B98" s="1">
        <v>1</v>
      </c>
      <c r="C98" s="1" t="s">
        <v>79</v>
      </c>
      <c r="D98" s="1" t="s">
        <v>114</v>
      </c>
      <c r="E98" s="1" t="s">
        <v>372</v>
      </c>
      <c r="F98" s="1" t="s">
        <v>166</v>
      </c>
      <c r="G98" s="1" t="s">
        <v>71</v>
      </c>
      <c r="H98" s="1" t="s">
        <v>127</v>
      </c>
      <c r="I98" s="1" t="s">
        <v>22</v>
      </c>
      <c r="J98" s="1" t="s">
        <v>128</v>
      </c>
      <c r="K98" s="1">
        <v>43142.396493055603</v>
      </c>
      <c r="L98" s="1">
        <v>43142.4194444444</v>
      </c>
      <c r="M98" s="1">
        <v>0.55000000000000004</v>
      </c>
      <c r="N98" s="1">
        <v>0</v>
      </c>
      <c r="O98" s="1">
        <v>28.32</v>
      </c>
      <c r="P98" s="1">
        <v>0</v>
      </c>
      <c r="Q98" s="1">
        <v>0</v>
      </c>
      <c r="R98" s="1">
        <v>0</v>
      </c>
      <c r="S98" s="1">
        <v>15.576000000000002</v>
      </c>
      <c r="T98" s="1">
        <v>0</v>
      </c>
      <c r="U98" s="1">
        <v>0</v>
      </c>
    </row>
    <row r="99" spans="1:21" x14ac:dyDescent="0.3">
      <c r="A99" s="1" t="s">
        <v>373</v>
      </c>
      <c r="B99" s="1">
        <v>1</v>
      </c>
      <c r="C99" s="1" t="s">
        <v>79</v>
      </c>
      <c r="D99" s="1" t="s">
        <v>114</v>
      </c>
      <c r="E99" s="1" t="s">
        <v>374</v>
      </c>
      <c r="F99" s="1" t="s">
        <v>167</v>
      </c>
      <c r="G99" s="1" t="s">
        <v>71</v>
      </c>
      <c r="H99" s="1" t="s">
        <v>127</v>
      </c>
      <c r="I99" s="1" t="s">
        <v>22</v>
      </c>
      <c r="J99" s="1" t="s">
        <v>128</v>
      </c>
      <c r="K99" s="1">
        <v>43142.0360069444</v>
      </c>
      <c r="L99" s="1">
        <v>43142.074999999997</v>
      </c>
      <c r="M99" s="1">
        <v>0.93300000000000005</v>
      </c>
      <c r="N99" s="1">
        <v>0</v>
      </c>
      <c r="O99" s="1">
        <v>0</v>
      </c>
      <c r="P99" s="1">
        <v>0</v>
      </c>
      <c r="Q99" s="1">
        <v>28.32</v>
      </c>
      <c r="R99" s="1">
        <v>0</v>
      </c>
      <c r="S99" s="1">
        <v>0</v>
      </c>
      <c r="T99" s="1">
        <v>0</v>
      </c>
      <c r="U99" s="1">
        <v>26.422560000000001</v>
      </c>
    </row>
    <row r="100" spans="1:21" x14ac:dyDescent="0.3">
      <c r="A100" s="1" t="s">
        <v>375</v>
      </c>
      <c r="B100" s="1">
        <v>1</v>
      </c>
      <c r="C100" s="1" t="s">
        <v>79</v>
      </c>
      <c r="D100" s="1" t="s">
        <v>114</v>
      </c>
      <c r="E100" s="1" t="s">
        <v>376</v>
      </c>
      <c r="F100" s="1" t="s">
        <v>167</v>
      </c>
      <c r="G100" s="1" t="s">
        <v>71</v>
      </c>
      <c r="H100" s="1" t="s">
        <v>127</v>
      </c>
      <c r="I100" s="1" t="s">
        <v>22</v>
      </c>
      <c r="J100" s="1" t="s">
        <v>128</v>
      </c>
      <c r="K100" s="1">
        <v>43141.574270833298</v>
      </c>
      <c r="L100" s="1">
        <v>43141.595138888901</v>
      </c>
      <c r="M100" s="1">
        <v>0.5</v>
      </c>
      <c r="N100" s="1">
        <v>0</v>
      </c>
      <c r="O100" s="1">
        <v>28.32</v>
      </c>
      <c r="P100" s="1">
        <v>0</v>
      </c>
      <c r="Q100" s="1">
        <v>0</v>
      </c>
      <c r="R100" s="1">
        <v>0</v>
      </c>
      <c r="S100" s="1">
        <v>14.16</v>
      </c>
      <c r="T100" s="1">
        <v>0</v>
      </c>
      <c r="U100" s="1">
        <v>0</v>
      </c>
    </row>
    <row r="101" spans="1:21" x14ac:dyDescent="0.3">
      <c r="A101" s="1" t="s">
        <v>377</v>
      </c>
      <c r="B101" s="1">
        <v>1</v>
      </c>
      <c r="C101" s="1" t="s">
        <v>79</v>
      </c>
      <c r="D101" s="1" t="s">
        <v>114</v>
      </c>
      <c r="E101" s="1" t="s">
        <v>378</v>
      </c>
      <c r="F101" s="1" t="s">
        <v>167</v>
      </c>
      <c r="G101" s="1" t="s">
        <v>71</v>
      </c>
      <c r="H101" s="1" t="s">
        <v>127</v>
      </c>
      <c r="I101" s="1" t="s">
        <v>22</v>
      </c>
      <c r="J101" s="1" t="s">
        <v>128</v>
      </c>
      <c r="K101" s="1">
        <v>43141.460590277798</v>
      </c>
      <c r="L101" s="1">
        <v>43141.517361111102</v>
      </c>
      <c r="M101" s="1">
        <v>1.35</v>
      </c>
      <c r="N101" s="1">
        <v>0</v>
      </c>
      <c r="O101" s="1">
        <v>28.32</v>
      </c>
      <c r="P101" s="1">
        <v>0</v>
      </c>
      <c r="Q101" s="1">
        <v>0</v>
      </c>
      <c r="R101" s="1">
        <v>0</v>
      </c>
      <c r="S101" s="1">
        <v>38.232000000000006</v>
      </c>
      <c r="T101" s="1">
        <v>0</v>
      </c>
      <c r="U101" s="1">
        <v>0</v>
      </c>
    </row>
    <row r="102" spans="1:21" x14ac:dyDescent="0.3">
      <c r="A102" s="1" t="s">
        <v>379</v>
      </c>
      <c r="B102" s="1">
        <v>1</v>
      </c>
      <c r="C102" s="1" t="s">
        <v>79</v>
      </c>
      <c r="D102" s="1" t="s">
        <v>114</v>
      </c>
      <c r="E102" s="1" t="s">
        <v>380</v>
      </c>
      <c r="F102" s="1" t="s">
        <v>167</v>
      </c>
      <c r="G102" s="1" t="s">
        <v>71</v>
      </c>
      <c r="H102" s="1" t="s">
        <v>127</v>
      </c>
      <c r="I102" s="1" t="s">
        <v>22</v>
      </c>
      <c r="J102" s="1" t="s">
        <v>128</v>
      </c>
      <c r="K102" s="1">
        <v>43140.3766666667</v>
      </c>
      <c r="L102" s="1">
        <v>43140.411805555603</v>
      </c>
      <c r="M102" s="1">
        <v>0.83299999999999996</v>
      </c>
      <c r="N102" s="1">
        <v>0</v>
      </c>
      <c r="O102" s="1">
        <v>0</v>
      </c>
      <c r="P102" s="1">
        <v>0</v>
      </c>
      <c r="Q102" s="1">
        <v>28.32</v>
      </c>
      <c r="R102" s="1">
        <v>0</v>
      </c>
      <c r="S102" s="1">
        <v>0</v>
      </c>
      <c r="T102" s="1">
        <v>0</v>
      </c>
      <c r="U102" s="1">
        <v>23.59056</v>
      </c>
    </row>
    <row r="103" spans="1:21" x14ac:dyDescent="0.3">
      <c r="A103" s="1" t="s">
        <v>381</v>
      </c>
      <c r="B103" s="1">
        <v>1</v>
      </c>
      <c r="C103" s="1" t="s">
        <v>79</v>
      </c>
      <c r="D103" s="1" t="s">
        <v>114</v>
      </c>
      <c r="E103" s="1" t="s">
        <v>382</v>
      </c>
      <c r="F103" s="1" t="s">
        <v>169</v>
      </c>
      <c r="G103" s="1" t="s">
        <v>71</v>
      </c>
      <c r="H103" s="1" t="s">
        <v>127</v>
      </c>
      <c r="I103" s="1" t="s">
        <v>22</v>
      </c>
      <c r="J103" s="1" t="s">
        <v>128</v>
      </c>
      <c r="K103" s="1">
        <v>43139.766712962999</v>
      </c>
      <c r="L103" s="1">
        <v>43139.84375</v>
      </c>
      <c r="M103" s="1">
        <v>1.833</v>
      </c>
      <c r="N103" s="1">
        <v>0</v>
      </c>
      <c r="O103" s="1">
        <v>28.32</v>
      </c>
      <c r="P103" s="1">
        <v>0</v>
      </c>
      <c r="Q103" s="1">
        <v>0</v>
      </c>
      <c r="R103" s="1">
        <v>0</v>
      </c>
      <c r="S103" s="1">
        <v>51.910559999999997</v>
      </c>
      <c r="T103" s="1">
        <v>0</v>
      </c>
      <c r="U103" s="1">
        <v>0</v>
      </c>
    </row>
    <row r="104" spans="1:21" x14ac:dyDescent="0.3">
      <c r="A104" s="1" t="s">
        <v>383</v>
      </c>
      <c r="B104" s="1">
        <v>1</v>
      </c>
      <c r="C104" s="1" t="s">
        <v>79</v>
      </c>
      <c r="D104" s="1" t="s">
        <v>114</v>
      </c>
      <c r="E104" s="1" t="s">
        <v>384</v>
      </c>
      <c r="F104" s="1" t="s">
        <v>167</v>
      </c>
      <c r="G104" s="1" t="s">
        <v>71</v>
      </c>
      <c r="H104" s="1" t="s">
        <v>127</v>
      </c>
      <c r="I104" s="1" t="s">
        <v>22</v>
      </c>
      <c r="J104" s="1" t="s">
        <v>128</v>
      </c>
      <c r="K104" s="1">
        <v>43139.646921296298</v>
      </c>
      <c r="L104" s="1">
        <v>43139.728472222203</v>
      </c>
      <c r="M104" s="1">
        <v>1.95</v>
      </c>
      <c r="N104" s="1">
        <v>0</v>
      </c>
      <c r="O104" s="1">
        <v>0</v>
      </c>
      <c r="P104" s="1">
        <v>0</v>
      </c>
      <c r="Q104" s="1">
        <v>141.6</v>
      </c>
      <c r="R104" s="1">
        <v>0</v>
      </c>
      <c r="S104" s="1">
        <v>0</v>
      </c>
      <c r="T104" s="1">
        <v>0</v>
      </c>
      <c r="U104" s="1">
        <v>276.12</v>
      </c>
    </row>
    <row r="105" spans="1:21" x14ac:dyDescent="0.3">
      <c r="A105" s="1" t="s">
        <v>385</v>
      </c>
      <c r="B105" s="1">
        <v>1</v>
      </c>
      <c r="C105" s="1" t="s">
        <v>79</v>
      </c>
      <c r="D105" s="1" t="s">
        <v>114</v>
      </c>
      <c r="E105" s="1" t="s">
        <v>386</v>
      </c>
      <c r="F105" s="1" t="s">
        <v>167</v>
      </c>
      <c r="G105" s="1" t="s">
        <v>71</v>
      </c>
      <c r="H105" s="1" t="s">
        <v>127</v>
      </c>
      <c r="I105" s="1" t="s">
        <v>22</v>
      </c>
      <c r="J105" s="1" t="s">
        <v>128</v>
      </c>
      <c r="K105" s="1">
        <v>43138.782708333303</v>
      </c>
      <c r="L105" s="1">
        <v>43138.868055555598</v>
      </c>
      <c r="M105" s="1">
        <v>2.0329999999999999</v>
      </c>
      <c r="N105" s="1">
        <v>0</v>
      </c>
      <c r="O105" s="1">
        <v>0</v>
      </c>
      <c r="P105" s="1">
        <v>0</v>
      </c>
      <c r="Q105" s="1">
        <v>28.32</v>
      </c>
      <c r="R105" s="1">
        <v>0</v>
      </c>
      <c r="S105" s="1">
        <v>0</v>
      </c>
      <c r="T105" s="1">
        <v>0</v>
      </c>
      <c r="U105" s="1">
        <v>57.574559999999998</v>
      </c>
    </row>
    <row r="106" spans="1:21" x14ac:dyDescent="0.3">
      <c r="A106" s="1" t="s">
        <v>387</v>
      </c>
      <c r="B106" s="1">
        <v>1</v>
      </c>
      <c r="C106" s="1" t="s">
        <v>79</v>
      </c>
      <c r="D106" s="1" t="s">
        <v>114</v>
      </c>
      <c r="E106" s="1" t="s">
        <v>388</v>
      </c>
      <c r="F106" s="1" t="s">
        <v>167</v>
      </c>
      <c r="G106" s="1" t="s">
        <v>71</v>
      </c>
      <c r="H106" s="1" t="s">
        <v>127</v>
      </c>
      <c r="I106" s="1" t="s">
        <v>22</v>
      </c>
      <c r="J106" s="1" t="s">
        <v>128</v>
      </c>
      <c r="K106" s="1">
        <v>43138.621053240699</v>
      </c>
      <c r="L106" s="1">
        <v>43138.753472222197</v>
      </c>
      <c r="M106" s="1">
        <v>3.1669999999999998</v>
      </c>
      <c r="N106" s="1">
        <v>0</v>
      </c>
      <c r="O106" s="1">
        <v>0</v>
      </c>
      <c r="P106" s="1">
        <v>0</v>
      </c>
      <c r="Q106" s="1">
        <v>28.32</v>
      </c>
      <c r="R106" s="1">
        <v>0</v>
      </c>
      <c r="S106" s="1">
        <v>0</v>
      </c>
      <c r="T106" s="1">
        <v>0</v>
      </c>
      <c r="U106" s="1">
        <v>89.689439999999991</v>
      </c>
    </row>
    <row r="107" spans="1:21" x14ac:dyDescent="0.3">
      <c r="A107" s="1" t="s">
        <v>389</v>
      </c>
      <c r="B107" s="1">
        <v>1</v>
      </c>
      <c r="C107" s="1" t="s">
        <v>79</v>
      </c>
      <c r="D107" s="1" t="s">
        <v>114</v>
      </c>
      <c r="E107" s="1" t="s">
        <v>390</v>
      </c>
      <c r="F107" s="1" t="s">
        <v>167</v>
      </c>
      <c r="G107" s="1" t="s">
        <v>71</v>
      </c>
      <c r="H107" s="1" t="s">
        <v>127</v>
      </c>
      <c r="I107" s="1" t="s">
        <v>22</v>
      </c>
      <c r="J107" s="1" t="s">
        <v>128</v>
      </c>
      <c r="K107" s="1">
        <v>43136.631168981497</v>
      </c>
      <c r="L107" s="1">
        <v>43136.725694444402</v>
      </c>
      <c r="M107" s="1">
        <v>2.2669999999999999</v>
      </c>
      <c r="N107" s="1">
        <v>0</v>
      </c>
      <c r="O107" s="1">
        <v>0</v>
      </c>
      <c r="P107" s="1">
        <v>0</v>
      </c>
      <c r="Q107" s="1">
        <v>28.32</v>
      </c>
      <c r="R107" s="1">
        <v>0</v>
      </c>
      <c r="S107" s="1">
        <v>0</v>
      </c>
      <c r="T107" s="1">
        <v>0</v>
      </c>
      <c r="U107" s="1">
        <v>64.201439999999991</v>
      </c>
    </row>
    <row r="108" spans="1:21" x14ac:dyDescent="0.3">
      <c r="A108" s="1" t="s">
        <v>391</v>
      </c>
      <c r="B108" s="1">
        <v>1</v>
      </c>
      <c r="C108" s="1" t="s">
        <v>79</v>
      </c>
      <c r="D108" s="1" t="s">
        <v>114</v>
      </c>
      <c r="E108" s="1" t="s">
        <v>392</v>
      </c>
      <c r="F108" s="1" t="s">
        <v>167</v>
      </c>
      <c r="G108" s="1" t="s">
        <v>71</v>
      </c>
      <c r="H108" s="1" t="s">
        <v>127</v>
      </c>
      <c r="I108" s="1" t="s">
        <v>22</v>
      </c>
      <c r="J108" s="1" t="s">
        <v>128</v>
      </c>
      <c r="K108" s="1">
        <v>43136.480289351901</v>
      </c>
      <c r="L108" s="1">
        <v>43136.502083333296</v>
      </c>
      <c r="M108" s="1">
        <v>0.51700000000000002</v>
      </c>
      <c r="N108" s="1">
        <v>0</v>
      </c>
      <c r="O108" s="1">
        <v>28.32</v>
      </c>
      <c r="P108" s="1">
        <v>0</v>
      </c>
      <c r="Q108" s="1">
        <v>0</v>
      </c>
      <c r="R108" s="1">
        <v>0</v>
      </c>
      <c r="S108" s="1">
        <v>14.641440000000001</v>
      </c>
      <c r="T108" s="1">
        <v>0</v>
      </c>
      <c r="U108" s="1">
        <v>0</v>
      </c>
    </row>
    <row r="109" spans="1:21" x14ac:dyDescent="0.3">
      <c r="A109" s="1" t="s">
        <v>393</v>
      </c>
      <c r="B109" s="1">
        <v>1</v>
      </c>
      <c r="C109" s="1" t="s">
        <v>79</v>
      </c>
      <c r="D109" s="1" t="s">
        <v>114</v>
      </c>
      <c r="E109" s="1" t="s">
        <v>394</v>
      </c>
      <c r="F109" s="1" t="s">
        <v>167</v>
      </c>
      <c r="G109" s="1" t="s">
        <v>71</v>
      </c>
      <c r="H109" s="1" t="s">
        <v>127</v>
      </c>
      <c r="I109" s="1" t="s">
        <v>22</v>
      </c>
      <c r="J109" s="1" t="s">
        <v>128</v>
      </c>
      <c r="K109" s="1">
        <v>43136.447638888902</v>
      </c>
      <c r="L109" s="1">
        <v>43136.5131944444</v>
      </c>
      <c r="M109" s="1">
        <v>1.5669999999999999</v>
      </c>
      <c r="N109" s="1">
        <v>0</v>
      </c>
      <c r="O109" s="1">
        <v>28.32</v>
      </c>
      <c r="P109" s="1">
        <v>0</v>
      </c>
      <c r="Q109" s="1">
        <v>0</v>
      </c>
      <c r="R109" s="1">
        <v>0</v>
      </c>
      <c r="S109" s="1">
        <v>44.37744</v>
      </c>
      <c r="T109" s="1">
        <v>0</v>
      </c>
      <c r="U109" s="1">
        <v>0</v>
      </c>
    </row>
    <row r="110" spans="1:21" x14ac:dyDescent="0.3">
      <c r="A110" s="1" t="s">
        <v>395</v>
      </c>
      <c r="B110" s="1">
        <v>1</v>
      </c>
      <c r="C110" s="1" t="s">
        <v>79</v>
      </c>
      <c r="D110" s="1" t="s">
        <v>114</v>
      </c>
      <c r="E110" s="1" t="s">
        <v>396</v>
      </c>
      <c r="F110" s="1" t="s">
        <v>169</v>
      </c>
      <c r="G110" s="1" t="s">
        <v>71</v>
      </c>
      <c r="H110" s="1" t="s">
        <v>127</v>
      </c>
      <c r="I110" s="1" t="s">
        <v>22</v>
      </c>
      <c r="J110" s="1" t="s">
        <v>128</v>
      </c>
      <c r="K110" s="1">
        <v>43136.390104166698</v>
      </c>
      <c r="L110" s="1">
        <v>43136.474999999999</v>
      </c>
      <c r="M110" s="1">
        <v>2.0329999999999999</v>
      </c>
      <c r="N110" s="1">
        <v>0</v>
      </c>
      <c r="O110" s="1">
        <v>0</v>
      </c>
      <c r="P110" s="1">
        <v>0</v>
      </c>
      <c r="Q110" s="1">
        <v>28.32</v>
      </c>
      <c r="R110" s="1">
        <v>0</v>
      </c>
      <c r="S110" s="1">
        <v>0</v>
      </c>
      <c r="T110" s="1">
        <v>0</v>
      </c>
      <c r="U110" s="1">
        <v>57.574559999999998</v>
      </c>
    </row>
    <row r="111" spans="1:21" x14ac:dyDescent="0.3">
      <c r="A111" s="1" t="s">
        <v>397</v>
      </c>
      <c r="B111" s="1">
        <v>1</v>
      </c>
      <c r="C111" s="1" t="s">
        <v>79</v>
      </c>
      <c r="D111" s="1" t="s">
        <v>114</v>
      </c>
      <c r="E111" s="1" t="s">
        <v>398</v>
      </c>
      <c r="F111" s="1" t="s">
        <v>175</v>
      </c>
      <c r="G111" s="1" t="s">
        <v>71</v>
      </c>
      <c r="H111" s="1" t="s">
        <v>127</v>
      </c>
      <c r="I111" s="1" t="s">
        <v>22</v>
      </c>
      <c r="J111" s="1" t="s">
        <v>128</v>
      </c>
      <c r="K111" s="1">
        <v>43136.100219907399</v>
      </c>
      <c r="L111" s="1">
        <v>43136.104861111096</v>
      </c>
      <c r="M111" s="1">
        <v>0.1</v>
      </c>
      <c r="N111" s="1">
        <v>0</v>
      </c>
      <c r="O111" s="1">
        <v>28.32</v>
      </c>
      <c r="P111" s="1">
        <v>0</v>
      </c>
      <c r="Q111" s="1">
        <v>0</v>
      </c>
      <c r="R111" s="1">
        <v>0</v>
      </c>
      <c r="S111" s="1">
        <v>2.8320000000000003</v>
      </c>
      <c r="T111" s="1">
        <v>0</v>
      </c>
      <c r="U111" s="1">
        <v>0</v>
      </c>
    </row>
    <row r="112" spans="1:21" x14ac:dyDescent="0.3">
      <c r="A112" s="1" t="s">
        <v>399</v>
      </c>
      <c r="B112" s="1">
        <v>1</v>
      </c>
      <c r="C112" s="1" t="s">
        <v>79</v>
      </c>
      <c r="D112" s="1" t="s">
        <v>114</v>
      </c>
      <c r="E112" s="1" t="s">
        <v>400</v>
      </c>
      <c r="F112" s="1" t="s">
        <v>167</v>
      </c>
      <c r="G112" s="1" t="s">
        <v>71</v>
      </c>
      <c r="H112" s="1" t="s">
        <v>127</v>
      </c>
      <c r="I112" s="1" t="s">
        <v>22</v>
      </c>
      <c r="J112" s="1" t="s">
        <v>128</v>
      </c>
      <c r="K112" s="1">
        <v>43135.855254629598</v>
      </c>
      <c r="L112" s="1">
        <v>43135.876388888901</v>
      </c>
      <c r="M112" s="1">
        <v>0.5</v>
      </c>
      <c r="N112" s="1">
        <v>0</v>
      </c>
      <c r="O112" s="1">
        <v>0</v>
      </c>
      <c r="P112" s="1">
        <v>0</v>
      </c>
      <c r="Q112" s="1">
        <v>28.32</v>
      </c>
      <c r="R112" s="1">
        <v>0</v>
      </c>
      <c r="S112" s="1">
        <v>0</v>
      </c>
      <c r="T112" s="1">
        <v>0</v>
      </c>
      <c r="U112" s="1">
        <v>14.16</v>
      </c>
    </row>
    <row r="113" spans="1:21" x14ac:dyDescent="0.3">
      <c r="A113" s="1" t="s">
        <v>401</v>
      </c>
      <c r="B113" s="1">
        <v>1</v>
      </c>
      <c r="C113" s="1" t="s">
        <v>79</v>
      </c>
      <c r="D113" s="1" t="s">
        <v>114</v>
      </c>
      <c r="E113" s="1" t="s">
        <v>402</v>
      </c>
      <c r="F113" s="1" t="s">
        <v>149</v>
      </c>
      <c r="G113" s="1" t="s">
        <v>71</v>
      </c>
      <c r="H113" s="1" t="s">
        <v>127</v>
      </c>
      <c r="I113" s="1" t="s">
        <v>22</v>
      </c>
      <c r="J113" s="1" t="s">
        <v>128</v>
      </c>
      <c r="K113" s="1">
        <v>43135.805243055598</v>
      </c>
      <c r="L113" s="1">
        <v>43135.855555555601</v>
      </c>
      <c r="M113" s="1">
        <v>1.2</v>
      </c>
      <c r="N113" s="1">
        <v>0</v>
      </c>
      <c r="O113" s="1">
        <v>28.32</v>
      </c>
      <c r="P113" s="1">
        <v>0</v>
      </c>
      <c r="Q113" s="1">
        <v>0</v>
      </c>
      <c r="R113" s="1">
        <v>0</v>
      </c>
      <c r="S113" s="1">
        <v>33.984000000000002</v>
      </c>
      <c r="T113" s="1">
        <v>0</v>
      </c>
      <c r="U113" s="1">
        <v>0</v>
      </c>
    </row>
    <row r="114" spans="1:21" x14ac:dyDescent="0.3">
      <c r="A114" s="1" t="s">
        <v>403</v>
      </c>
      <c r="B114" s="1">
        <v>1</v>
      </c>
      <c r="C114" s="1" t="s">
        <v>79</v>
      </c>
      <c r="D114" s="1" t="s">
        <v>114</v>
      </c>
      <c r="E114" s="1" t="s">
        <v>400</v>
      </c>
      <c r="F114" s="1" t="s">
        <v>167</v>
      </c>
      <c r="G114" s="1" t="s">
        <v>71</v>
      </c>
      <c r="H114" s="1" t="s">
        <v>127</v>
      </c>
      <c r="I114" s="1" t="s">
        <v>22</v>
      </c>
      <c r="J114" s="1" t="s">
        <v>128</v>
      </c>
      <c r="K114" s="1">
        <v>43135.603078703702</v>
      </c>
      <c r="L114" s="1">
        <v>43135.6743055556</v>
      </c>
      <c r="M114" s="1">
        <v>1.7</v>
      </c>
      <c r="N114" s="1">
        <v>0</v>
      </c>
      <c r="O114" s="1">
        <v>28.32</v>
      </c>
      <c r="P114" s="1">
        <v>0</v>
      </c>
      <c r="Q114" s="1">
        <v>0</v>
      </c>
      <c r="R114" s="1">
        <v>0</v>
      </c>
      <c r="S114" s="1">
        <v>48.143999999999998</v>
      </c>
      <c r="T114" s="1">
        <v>0</v>
      </c>
      <c r="U114" s="1">
        <v>0</v>
      </c>
    </row>
    <row r="115" spans="1:21" x14ac:dyDescent="0.3">
      <c r="A115" s="1" t="s">
        <v>404</v>
      </c>
      <c r="B115" s="1">
        <v>1</v>
      </c>
      <c r="C115" s="1" t="s">
        <v>79</v>
      </c>
      <c r="D115" s="1" t="s">
        <v>114</v>
      </c>
      <c r="E115" s="1" t="s">
        <v>405</v>
      </c>
      <c r="F115" s="1" t="s">
        <v>167</v>
      </c>
      <c r="G115" s="1" t="s">
        <v>71</v>
      </c>
      <c r="H115" s="1" t="s">
        <v>127</v>
      </c>
      <c r="I115" s="1" t="s">
        <v>22</v>
      </c>
      <c r="J115" s="1" t="s">
        <v>128</v>
      </c>
      <c r="K115" s="1">
        <v>43134.783645833297</v>
      </c>
      <c r="L115" s="1">
        <v>43134.806250000001</v>
      </c>
      <c r="M115" s="1">
        <v>0.53300000000000003</v>
      </c>
      <c r="N115" s="1">
        <v>0</v>
      </c>
      <c r="O115" s="1">
        <v>28.32</v>
      </c>
      <c r="P115" s="1">
        <v>0</v>
      </c>
      <c r="Q115" s="1">
        <v>0</v>
      </c>
      <c r="R115" s="1">
        <v>0</v>
      </c>
      <c r="S115" s="1">
        <v>15.094560000000001</v>
      </c>
      <c r="T115" s="1">
        <v>0</v>
      </c>
      <c r="U115" s="1">
        <v>0</v>
      </c>
    </row>
    <row r="116" spans="1:21" x14ac:dyDescent="0.3">
      <c r="A116" s="1" t="s">
        <v>406</v>
      </c>
      <c r="B116" s="1">
        <v>1</v>
      </c>
      <c r="C116" s="1" t="s">
        <v>79</v>
      </c>
      <c r="D116" s="1" t="s">
        <v>114</v>
      </c>
      <c r="E116" s="1" t="s">
        <v>407</v>
      </c>
      <c r="F116" s="1" t="s">
        <v>167</v>
      </c>
      <c r="G116" s="1" t="s">
        <v>71</v>
      </c>
      <c r="H116" s="1" t="s">
        <v>127</v>
      </c>
      <c r="I116" s="1" t="s">
        <v>22</v>
      </c>
      <c r="J116" s="1" t="s">
        <v>128</v>
      </c>
      <c r="K116" s="1">
        <v>43134.775787036997</v>
      </c>
      <c r="L116" s="1">
        <v>43134.792361111096</v>
      </c>
      <c r="M116" s="1">
        <v>0.38300000000000001</v>
      </c>
      <c r="N116" s="1">
        <v>0</v>
      </c>
      <c r="O116" s="1">
        <v>28.32</v>
      </c>
      <c r="P116" s="1">
        <v>0</v>
      </c>
      <c r="Q116" s="1">
        <v>0</v>
      </c>
      <c r="R116" s="1">
        <v>0</v>
      </c>
      <c r="S116" s="1">
        <v>10.84656</v>
      </c>
      <c r="T116" s="1">
        <v>0</v>
      </c>
      <c r="U116" s="1">
        <v>0</v>
      </c>
    </row>
    <row r="117" spans="1:21" x14ac:dyDescent="0.3">
      <c r="A117" s="1" t="s">
        <v>408</v>
      </c>
      <c r="B117" s="1">
        <v>1</v>
      </c>
      <c r="C117" s="1" t="s">
        <v>79</v>
      </c>
      <c r="D117" s="1" t="s">
        <v>114</v>
      </c>
      <c r="E117" s="1" t="s">
        <v>409</v>
      </c>
      <c r="F117" s="1" t="s">
        <v>167</v>
      </c>
      <c r="G117" s="1" t="s">
        <v>71</v>
      </c>
      <c r="H117" s="1" t="s">
        <v>127</v>
      </c>
      <c r="I117" s="1" t="s">
        <v>22</v>
      </c>
      <c r="J117" s="1" t="s">
        <v>128</v>
      </c>
      <c r="K117" s="1">
        <v>43134.511828703697</v>
      </c>
      <c r="L117" s="1">
        <v>43134.563888888901</v>
      </c>
      <c r="M117" s="1">
        <v>1.2330000000000001</v>
      </c>
      <c r="N117" s="1">
        <v>0</v>
      </c>
      <c r="O117" s="1">
        <v>0</v>
      </c>
      <c r="P117" s="1">
        <v>0</v>
      </c>
      <c r="Q117" s="1">
        <v>28.32</v>
      </c>
      <c r="R117" s="1">
        <v>0</v>
      </c>
      <c r="S117" s="1">
        <v>0</v>
      </c>
      <c r="T117" s="1">
        <v>0</v>
      </c>
      <c r="U117" s="1">
        <v>34.918560000000006</v>
      </c>
    </row>
    <row r="118" spans="1:21" x14ac:dyDescent="0.3">
      <c r="A118" s="1" t="s">
        <v>410</v>
      </c>
      <c r="B118" s="1">
        <v>1</v>
      </c>
      <c r="C118" s="1" t="s">
        <v>79</v>
      </c>
      <c r="D118" s="1" t="s">
        <v>114</v>
      </c>
      <c r="E118" s="1" t="s">
        <v>411</v>
      </c>
      <c r="F118" s="1" t="s">
        <v>175</v>
      </c>
      <c r="G118" s="1" t="s">
        <v>71</v>
      </c>
      <c r="H118" s="1" t="s">
        <v>127</v>
      </c>
      <c r="I118" s="1" t="s">
        <v>22</v>
      </c>
      <c r="J118" s="1" t="s">
        <v>128</v>
      </c>
      <c r="K118" s="1">
        <v>43134.507997685199</v>
      </c>
      <c r="L118" s="1">
        <v>43134.547222222202</v>
      </c>
      <c r="M118" s="1">
        <v>0.93300000000000005</v>
      </c>
      <c r="N118" s="1">
        <v>0</v>
      </c>
      <c r="O118" s="1">
        <v>0</v>
      </c>
      <c r="P118" s="1">
        <v>0</v>
      </c>
      <c r="Q118" s="1">
        <v>141.6</v>
      </c>
      <c r="R118" s="1">
        <v>0</v>
      </c>
      <c r="S118" s="1">
        <v>0</v>
      </c>
      <c r="T118" s="1">
        <v>0</v>
      </c>
      <c r="U118" s="1">
        <v>132.11279999999999</v>
      </c>
    </row>
    <row r="119" spans="1:21" x14ac:dyDescent="0.3">
      <c r="A119" s="1" t="s">
        <v>412</v>
      </c>
      <c r="B119" s="1">
        <v>1</v>
      </c>
      <c r="C119" s="1" t="s">
        <v>79</v>
      </c>
      <c r="D119" s="1" t="s">
        <v>114</v>
      </c>
      <c r="E119" s="1" t="s">
        <v>413</v>
      </c>
      <c r="F119" s="1" t="s">
        <v>167</v>
      </c>
      <c r="G119" s="1" t="s">
        <v>71</v>
      </c>
      <c r="H119" s="1" t="s">
        <v>127</v>
      </c>
      <c r="I119" s="1" t="s">
        <v>22</v>
      </c>
      <c r="J119" s="1" t="s">
        <v>128</v>
      </c>
      <c r="K119" s="1">
        <v>43134.472083333298</v>
      </c>
      <c r="L119" s="1">
        <v>43134.495138888902</v>
      </c>
      <c r="M119" s="1">
        <v>0.55000000000000004</v>
      </c>
      <c r="N119" s="1">
        <v>0</v>
      </c>
      <c r="O119" s="1">
        <v>28.32</v>
      </c>
      <c r="P119" s="1">
        <v>0</v>
      </c>
      <c r="Q119" s="1">
        <v>0</v>
      </c>
      <c r="R119" s="1">
        <v>0</v>
      </c>
      <c r="S119" s="1">
        <v>15.576000000000002</v>
      </c>
      <c r="T119" s="1">
        <v>0</v>
      </c>
      <c r="U119" s="1">
        <v>0</v>
      </c>
    </row>
    <row r="120" spans="1:21" x14ac:dyDescent="0.3">
      <c r="A120" s="1" t="s">
        <v>414</v>
      </c>
      <c r="B120" s="1">
        <v>1</v>
      </c>
      <c r="C120" s="1" t="s">
        <v>79</v>
      </c>
      <c r="D120" s="1" t="s">
        <v>114</v>
      </c>
      <c r="E120" s="1" t="s">
        <v>415</v>
      </c>
      <c r="F120" s="1" t="s">
        <v>174</v>
      </c>
      <c r="G120" s="1" t="s">
        <v>71</v>
      </c>
      <c r="H120" s="1" t="s">
        <v>127</v>
      </c>
      <c r="I120" s="1" t="s">
        <v>22</v>
      </c>
      <c r="J120" s="1" t="s">
        <v>128</v>
      </c>
      <c r="K120" s="1">
        <v>43134.414293981499</v>
      </c>
      <c r="L120" s="1">
        <v>43134.557638888902</v>
      </c>
      <c r="M120" s="1">
        <v>3.4329999999999998</v>
      </c>
      <c r="N120" s="1">
        <v>0</v>
      </c>
      <c r="O120" s="1">
        <v>0</v>
      </c>
      <c r="P120" s="1">
        <v>0</v>
      </c>
      <c r="Q120" s="1">
        <v>28.32</v>
      </c>
      <c r="R120" s="1">
        <v>0</v>
      </c>
      <c r="S120" s="1">
        <v>0</v>
      </c>
      <c r="T120" s="1">
        <v>0</v>
      </c>
      <c r="U120" s="1">
        <v>97.222560000000001</v>
      </c>
    </row>
    <row r="121" spans="1:21" x14ac:dyDescent="0.3">
      <c r="A121" s="1" t="s">
        <v>416</v>
      </c>
      <c r="B121" s="1">
        <v>1</v>
      </c>
      <c r="C121" s="1" t="s">
        <v>79</v>
      </c>
      <c r="D121" s="1" t="s">
        <v>114</v>
      </c>
      <c r="E121" s="1" t="s">
        <v>417</v>
      </c>
      <c r="F121" s="1" t="s">
        <v>167</v>
      </c>
      <c r="G121" s="1" t="s">
        <v>71</v>
      </c>
      <c r="H121" s="1" t="s">
        <v>127</v>
      </c>
      <c r="I121" s="1" t="s">
        <v>22</v>
      </c>
      <c r="J121" s="1" t="s">
        <v>128</v>
      </c>
      <c r="K121" s="1">
        <v>43133.753368055601</v>
      </c>
      <c r="L121" s="1">
        <v>43133.762499999997</v>
      </c>
      <c r="M121" s="1">
        <v>0.217</v>
      </c>
      <c r="N121" s="1">
        <v>0</v>
      </c>
      <c r="O121" s="1">
        <v>28.32</v>
      </c>
      <c r="P121" s="1">
        <v>0</v>
      </c>
      <c r="Q121" s="1">
        <v>0</v>
      </c>
      <c r="R121" s="1">
        <v>0</v>
      </c>
      <c r="S121" s="1">
        <v>6.1454399999999998</v>
      </c>
      <c r="T121" s="1">
        <v>0</v>
      </c>
      <c r="U121" s="1">
        <v>0</v>
      </c>
    </row>
    <row r="122" spans="1:21" x14ac:dyDescent="0.3">
      <c r="A122" s="1" t="s">
        <v>418</v>
      </c>
      <c r="B122" s="1">
        <v>1</v>
      </c>
      <c r="C122" s="1" t="s">
        <v>79</v>
      </c>
      <c r="D122" s="1" t="s">
        <v>114</v>
      </c>
      <c r="E122" s="1" t="s">
        <v>419</v>
      </c>
      <c r="F122" s="1" t="s">
        <v>167</v>
      </c>
      <c r="G122" s="1" t="s">
        <v>71</v>
      </c>
      <c r="H122" s="1" t="s">
        <v>127</v>
      </c>
      <c r="I122" s="1" t="s">
        <v>22</v>
      </c>
      <c r="J122" s="1" t="s">
        <v>128</v>
      </c>
      <c r="K122" s="1">
        <v>43133.000613425902</v>
      </c>
      <c r="L122" s="1">
        <v>43133.022916666698</v>
      </c>
      <c r="M122" s="1">
        <v>0.53300000000000003</v>
      </c>
      <c r="N122" s="1">
        <v>0</v>
      </c>
      <c r="O122" s="1">
        <v>28.32</v>
      </c>
      <c r="P122" s="1">
        <v>0</v>
      </c>
      <c r="Q122" s="1">
        <v>0</v>
      </c>
      <c r="R122" s="1">
        <v>0</v>
      </c>
      <c r="S122" s="1">
        <v>15.094560000000001</v>
      </c>
      <c r="T122" s="1">
        <v>0</v>
      </c>
      <c r="U122" s="1">
        <v>0</v>
      </c>
    </row>
    <row r="123" spans="1:21" x14ac:dyDescent="0.3">
      <c r="A123" s="1" t="s">
        <v>420</v>
      </c>
      <c r="B123" s="1">
        <v>1</v>
      </c>
      <c r="C123" s="1" t="s">
        <v>79</v>
      </c>
      <c r="D123" s="1" t="s">
        <v>117</v>
      </c>
      <c r="E123" s="1" t="s">
        <v>421</v>
      </c>
      <c r="F123" s="1" t="s">
        <v>169</v>
      </c>
      <c r="G123" s="1" t="s">
        <v>71</v>
      </c>
      <c r="H123" s="1" t="s">
        <v>127</v>
      </c>
      <c r="I123" s="1" t="s">
        <v>22</v>
      </c>
      <c r="J123" s="1" t="s">
        <v>128</v>
      </c>
      <c r="K123" s="1">
        <v>43159.806365740696</v>
      </c>
      <c r="L123" s="1">
        <v>43159.887499999997</v>
      </c>
      <c r="M123" s="1">
        <v>1.9330000000000001</v>
      </c>
      <c r="N123" s="1">
        <v>0</v>
      </c>
      <c r="O123" s="1">
        <v>0</v>
      </c>
      <c r="P123" s="1">
        <v>0</v>
      </c>
      <c r="Q123" s="1">
        <v>13.72</v>
      </c>
      <c r="R123" s="1">
        <v>0</v>
      </c>
      <c r="S123" s="1">
        <v>0</v>
      </c>
      <c r="T123" s="1">
        <v>0</v>
      </c>
      <c r="U123" s="1">
        <v>26.520760000000003</v>
      </c>
    </row>
    <row r="124" spans="1:21" x14ac:dyDescent="0.3">
      <c r="A124" s="1" t="s">
        <v>422</v>
      </c>
      <c r="B124" s="1">
        <v>1</v>
      </c>
      <c r="C124" s="1" t="s">
        <v>79</v>
      </c>
      <c r="D124" s="1" t="s">
        <v>117</v>
      </c>
      <c r="E124" s="1" t="s">
        <v>423</v>
      </c>
      <c r="F124" s="1" t="s">
        <v>167</v>
      </c>
      <c r="G124" s="1" t="s">
        <v>71</v>
      </c>
      <c r="H124" s="1" t="s">
        <v>127</v>
      </c>
      <c r="I124" s="1" t="s">
        <v>22</v>
      </c>
      <c r="J124" s="1" t="s">
        <v>128</v>
      </c>
      <c r="K124" s="1">
        <v>43159.7405208333</v>
      </c>
      <c r="L124" s="1">
        <v>43159.802777777797</v>
      </c>
      <c r="M124" s="1">
        <v>1.4830000000000001</v>
      </c>
      <c r="N124" s="1">
        <v>0</v>
      </c>
      <c r="O124" s="1">
        <v>0</v>
      </c>
      <c r="P124" s="1">
        <v>0</v>
      </c>
      <c r="Q124" s="1">
        <v>13.72</v>
      </c>
      <c r="R124" s="1">
        <v>0</v>
      </c>
      <c r="S124" s="1">
        <v>0</v>
      </c>
      <c r="T124" s="1">
        <v>0</v>
      </c>
      <c r="U124" s="1">
        <v>20.346760000000003</v>
      </c>
    </row>
    <row r="125" spans="1:21" x14ac:dyDescent="0.3">
      <c r="A125" s="1" t="s">
        <v>424</v>
      </c>
      <c r="B125" s="1">
        <v>1</v>
      </c>
      <c r="C125" s="1" t="s">
        <v>79</v>
      </c>
      <c r="D125" s="1" t="s">
        <v>117</v>
      </c>
      <c r="E125" s="1" t="s">
        <v>425</v>
      </c>
      <c r="F125" s="1" t="s">
        <v>167</v>
      </c>
      <c r="G125" s="1" t="s">
        <v>71</v>
      </c>
      <c r="H125" s="1" t="s">
        <v>127</v>
      </c>
      <c r="I125" s="1" t="s">
        <v>22</v>
      </c>
      <c r="J125" s="1" t="s">
        <v>128</v>
      </c>
      <c r="K125" s="1">
        <v>43159.7022222222</v>
      </c>
      <c r="L125" s="1">
        <v>43159.756249999999</v>
      </c>
      <c r="M125" s="1">
        <v>1.2829999999999999</v>
      </c>
      <c r="N125" s="1">
        <v>0</v>
      </c>
      <c r="O125" s="1">
        <v>0</v>
      </c>
      <c r="P125" s="1">
        <v>0</v>
      </c>
      <c r="Q125" s="1">
        <v>13.72</v>
      </c>
      <c r="R125" s="1">
        <v>0</v>
      </c>
      <c r="S125" s="1">
        <v>0</v>
      </c>
      <c r="T125" s="1">
        <v>0</v>
      </c>
      <c r="U125" s="1">
        <v>17.60276</v>
      </c>
    </row>
    <row r="126" spans="1:21" x14ac:dyDescent="0.3">
      <c r="A126" s="1" t="s">
        <v>426</v>
      </c>
      <c r="B126" s="1">
        <v>1</v>
      </c>
      <c r="C126" s="1" t="s">
        <v>79</v>
      </c>
      <c r="D126" s="1" t="s">
        <v>117</v>
      </c>
      <c r="E126" s="1" t="s">
        <v>427</v>
      </c>
      <c r="F126" s="1" t="s">
        <v>167</v>
      </c>
      <c r="G126" s="1" t="s">
        <v>71</v>
      </c>
      <c r="H126" s="1" t="s">
        <v>127</v>
      </c>
      <c r="I126" s="1" t="s">
        <v>22</v>
      </c>
      <c r="J126" s="1" t="s">
        <v>128</v>
      </c>
      <c r="K126" s="1">
        <v>43159.665937500002</v>
      </c>
      <c r="L126" s="1">
        <v>43159.702777777798</v>
      </c>
      <c r="M126" s="1">
        <v>0.88300000000000001</v>
      </c>
      <c r="N126" s="1">
        <v>0</v>
      </c>
      <c r="O126" s="1">
        <v>0</v>
      </c>
      <c r="P126" s="1">
        <v>0</v>
      </c>
      <c r="Q126" s="1">
        <v>13.72</v>
      </c>
      <c r="R126" s="1">
        <v>0</v>
      </c>
      <c r="S126" s="1">
        <v>0</v>
      </c>
      <c r="T126" s="1">
        <v>0</v>
      </c>
      <c r="U126" s="1">
        <v>12.11476</v>
      </c>
    </row>
    <row r="127" spans="1:21" x14ac:dyDescent="0.3">
      <c r="A127" s="1" t="s">
        <v>428</v>
      </c>
      <c r="B127" s="1">
        <v>1</v>
      </c>
      <c r="C127" s="1" t="s">
        <v>79</v>
      </c>
      <c r="D127" s="1" t="s">
        <v>117</v>
      </c>
      <c r="E127" s="1" t="s">
        <v>429</v>
      </c>
      <c r="F127" s="1" t="s">
        <v>175</v>
      </c>
      <c r="G127" s="1" t="s">
        <v>71</v>
      </c>
      <c r="H127" s="1" t="s">
        <v>127</v>
      </c>
      <c r="I127" s="1" t="s">
        <v>22</v>
      </c>
      <c r="J127" s="1" t="s">
        <v>128</v>
      </c>
      <c r="K127" s="1">
        <v>43159.649236111101</v>
      </c>
      <c r="L127" s="1">
        <v>43159.668055555601</v>
      </c>
      <c r="M127" s="1">
        <v>0.45</v>
      </c>
      <c r="N127" s="1">
        <v>0</v>
      </c>
      <c r="O127" s="1">
        <v>13.72</v>
      </c>
      <c r="P127" s="1">
        <v>0</v>
      </c>
      <c r="Q127" s="1">
        <v>0</v>
      </c>
      <c r="R127" s="1">
        <v>0</v>
      </c>
      <c r="S127" s="1">
        <v>6.1740000000000004</v>
      </c>
      <c r="T127" s="1">
        <v>0</v>
      </c>
      <c r="U127" s="1">
        <v>0</v>
      </c>
    </row>
    <row r="128" spans="1:21" x14ac:dyDescent="0.3">
      <c r="A128" s="1" t="s">
        <v>430</v>
      </c>
      <c r="B128" s="1">
        <v>1</v>
      </c>
      <c r="C128" s="1" t="s">
        <v>79</v>
      </c>
      <c r="D128" s="1" t="s">
        <v>117</v>
      </c>
      <c r="E128" s="1" t="s">
        <v>431</v>
      </c>
      <c r="F128" s="1" t="s">
        <v>167</v>
      </c>
      <c r="G128" s="1" t="s">
        <v>71</v>
      </c>
      <c r="H128" s="1" t="s">
        <v>127</v>
      </c>
      <c r="I128" s="1" t="s">
        <v>22</v>
      </c>
      <c r="J128" s="1" t="s">
        <v>128</v>
      </c>
      <c r="K128" s="1">
        <v>43158.661307870403</v>
      </c>
      <c r="L128" s="1">
        <v>43158.720138888901</v>
      </c>
      <c r="M128" s="1">
        <v>1.4</v>
      </c>
      <c r="N128" s="1">
        <v>0</v>
      </c>
      <c r="O128" s="1">
        <v>0</v>
      </c>
      <c r="P128" s="1">
        <v>0</v>
      </c>
      <c r="Q128" s="1">
        <v>13.72</v>
      </c>
      <c r="R128" s="1">
        <v>0</v>
      </c>
      <c r="S128" s="1">
        <v>0</v>
      </c>
      <c r="T128" s="1">
        <v>0</v>
      </c>
      <c r="U128" s="1">
        <v>19.207999999999998</v>
      </c>
    </row>
    <row r="129" spans="1:21" x14ac:dyDescent="0.3">
      <c r="A129" s="1" t="s">
        <v>432</v>
      </c>
      <c r="B129" s="1">
        <v>1</v>
      </c>
      <c r="C129" s="1" t="s">
        <v>79</v>
      </c>
      <c r="D129" s="1" t="s">
        <v>117</v>
      </c>
      <c r="E129" s="1" t="s">
        <v>433</v>
      </c>
      <c r="F129" s="1" t="s">
        <v>167</v>
      </c>
      <c r="G129" s="1" t="s">
        <v>71</v>
      </c>
      <c r="H129" s="1" t="s">
        <v>127</v>
      </c>
      <c r="I129" s="1" t="s">
        <v>22</v>
      </c>
      <c r="J129" s="1" t="s">
        <v>128</v>
      </c>
      <c r="K129" s="1">
        <v>43157.817083333299</v>
      </c>
      <c r="L129" s="1">
        <v>43157.851388888899</v>
      </c>
      <c r="M129" s="1">
        <v>0.81699999999999995</v>
      </c>
      <c r="N129" s="1">
        <v>0</v>
      </c>
      <c r="O129" s="1">
        <v>13.72</v>
      </c>
      <c r="P129" s="1">
        <v>0</v>
      </c>
      <c r="Q129" s="1">
        <v>0</v>
      </c>
      <c r="R129" s="1">
        <v>0</v>
      </c>
      <c r="S129" s="1">
        <v>11.209239999999999</v>
      </c>
      <c r="T129" s="1">
        <v>0</v>
      </c>
      <c r="U129" s="1">
        <v>0</v>
      </c>
    </row>
    <row r="130" spans="1:21" x14ac:dyDescent="0.3">
      <c r="A130" s="1" t="s">
        <v>434</v>
      </c>
      <c r="B130" s="1">
        <v>1</v>
      </c>
      <c r="C130" s="1" t="s">
        <v>79</v>
      </c>
      <c r="D130" s="1" t="s">
        <v>117</v>
      </c>
      <c r="E130" s="1" t="s">
        <v>435</v>
      </c>
      <c r="F130" s="1" t="s">
        <v>167</v>
      </c>
      <c r="G130" s="1" t="s">
        <v>71</v>
      </c>
      <c r="H130" s="1" t="s">
        <v>127</v>
      </c>
      <c r="I130" s="1" t="s">
        <v>22</v>
      </c>
      <c r="J130" s="1" t="s">
        <v>128</v>
      </c>
      <c r="K130" s="1">
        <v>43152.394502314797</v>
      </c>
      <c r="L130" s="1">
        <v>43152.420138888898</v>
      </c>
      <c r="M130" s="1">
        <v>0.6</v>
      </c>
      <c r="N130" s="1">
        <v>0</v>
      </c>
      <c r="O130" s="1">
        <v>13.72</v>
      </c>
      <c r="P130" s="1">
        <v>0</v>
      </c>
      <c r="Q130" s="1">
        <v>0</v>
      </c>
      <c r="R130" s="1">
        <v>0</v>
      </c>
      <c r="S130" s="1">
        <v>8.2319999999999993</v>
      </c>
      <c r="T130" s="1">
        <v>0</v>
      </c>
      <c r="U130" s="1">
        <v>0</v>
      </c>
    </row>
    <row r="131" spans="1:21" x14ac:dyDescent="0.3">
      <c r="A131" s="1" t="s">
        <v>436</v>
      </c>
      <c r="B131" s="1">
        <v>1</v>
      </c>
      <c r="C131" s="1" t="s">
        <v>79</v>
      </c>
      <c r="D131" s="1" t="s">
        <v>117</v>
      </c>
      <c r="E131" s="1" t="s">
        <v>435</v>
      </c>
      <c r="F131" s="1" t="s">
        <v>167</v>
      </c>
      <c r="G131" s="1" t="s">
        <v>71</v>
      </c>
      <c r="H131" s="1" t="s">
        <v>127</v>
      </c>
      <c r="I131" s="1" t="s">
        <v>22</v>
      </c>
      <c r="J131" s="1" t="s">
        <v>128</v>
      </c>
      <c r="K131" s="1">
        <v>43151.445034722201</v>
      </c>
      <c r="L131" s="1">
        <v>43151.519444444399</v>
      </c>
      <c r="M131" s="1">
        <v>1.7829999999999999</v>
      </c>
      <c r="N131" s="1">
        <v>0</v>
      </c>
      <c r="O131" s="1">
        <v>13.72</v>
      </c>
      <c r="P131" s="1">
        <v>0</v>
      </c>
      <c r="Q131" s="1">
        <v>0</v>
      </c>
      <c r="R131" s="1">
        <v>0</v>
      </c>
      <c r="S131" s="1">
        <v>24.462759999999999</v>
      </c>
      <c r="T131" s="1">
        <v>0</v>
      </c>
      <c r="U131" s="1">
        <v>0</v>
      </c>
    </row>
    <row r="132" spans="1:21" x14ac:dyDescent="0.3">
      <c r="A132" s="1" t="s">
        <v>437</v>
      </c>
      <c r="B132" s="1">
        <v>1</v>
      </c>
      <c r="C132" s="1" t="s">
        <v>79</v>
      </c>
      <c r="D132" s="1" t="s">
        <v>117</v>
      </c>
      <c r="E132" s="1" t="s">
        <v>438</v>
      </c>
      <c r="F132" s="1" t="s">
        <v>167</v>
      </c>
      <c r="G132" s="1" t="s">
        <v>71</v>
      </c>
      <c r="H132" s="1" t="s">
        <v>127</v>
      </c>
      <c r="I132" s="1" t="s">
        <v>22</v>
      </c>
      <c r="J132" s="1" t="s">
        <v>128</v>
      </c>
      <c r="K132" s="1">
        <v>43148.806689814803</v>
      </c>
      <c r="L132" s="1">
        <v>43148.824305555601</v>
      </c>
      <c r="M132" s="1">
        <v>0.41699999999999998</v>
      </c>
      <c r="N132" s="1">
        <v>0</v>
      </c>
      <c r="O132" s="1">
        <v>13.72</v>
      </c>
      <c r="P132" s="1">
        <v>0</v>
      </c>
      <c r="Q132" s="1">
        <v>0</v>
      </c>
      <c r="R132" s="1">
        <v>0</v>
      </c>
      <c r="S132" s="1">
        <v>5.7212399999999999</v>
      </c>
      <c r="T132" s="1">
        <v>0</v>
      </c>
      <c r="U132" s="1">
        <v>0</v>
      </c>
    </row>
    <row r="133" spans="1:21" x14ac:dyDescent="0.3">
      <c r="A133" s="1" t="s">
        <v>439</v>
      </c>
      <c r="B133" s="1">
        <v>1</v>
      </c>
      <c r="C133" s="1" t="s">
        <v>79</v>
      </c>
      <c r="D133" s="1" t="s">
        <v>117</v>
      </c>
      <c r="E133" s="1" t="s">
        <v>440</v>
      </c>
      <c r="F133" s="1" t="s">
        <v>167</v>
      </c>
      <c r="G133" s="1" t="s">
        <v>71</v>
      </c>
      <c r="H133" s="1" t="s">
        <v>127</v>
      </c>
      <c r="I133" s="1" t="s">
        <v>22</v>
      </c>
      <c r="J133" s="1" t="s">
        <v>128</v>
      </c>
      <c r="K133" s="1">
        <v>43148.338437500002</v>
      </c>
      <c r="L133" s="1">
        <v>43148.395138888904</v>
      </c>
      <c r="M133" s="1">
        <v>1.35</v>
      </c>
      <c r="N133" s="1">
        <v>0</v>
      </c>
      <c r="O133" s="1">
        <v>13.72</v>
      </c>
      <c r="P133" s="1">
        <v>0</v>
      </c>
      <c r="Q133" s="1">
        <v>0</v>
      </c>
      <c r="R133" s="1">
        <v>0</v>
      </c>
      <c r="S133" s="1">
        <v>18.522000000000002</v>
      </c>
      <c r="T133" s="1">
        <v>0</v>
      </c>
      <c r="U133" s="1">
        <v>0</v>
      </c>
    </row>
    <row r="134" spans="1:21" x14ac:dyDescent="0.3">
      <c r="A134" s="1" t="s">
        <v>441</v>
      </c>
      <c r="B134" s="1">
        <v>1</v>
      </c>
      <c r="C134" s="1" t="s">
        <v>79</v>
      </c>
      <c r="D134" s="1" t="s">
        <v>117</v>
      </c>
      <c r="E134" s="1" t="s">
        <v>442</v>
      </c>
      <c r="F134" s="1" t="s">
        <v>166</v>
      </c>
      <c r="G134" s="1" t="s">
        <v>71</v>
      </c>
      <c r="H134" s="1" t="s">
        <v>127</v>
      </c>
      <c r="I134" s="1" t="s">
        <v>22</v>
      </c>
      <c r="J134" s="1" t="s">
        <v>128</v>
      </c>
      <c r="K134" s="1">
        <v>43147.774780092601</v>
      </c>
      <c r="L134" s="1">
        <v>43147.850694444402</v>
      </c>
      <c r="M134" s="1">
        <v>1.8169999999999999</v>
      </c>
      <c r="N134" s="1">
        <v>0</v>
      </c>
      <c r="O134" s="1">
        <v>0</v>
      </c>
      <c r="P134" s="1">
        <v>0</v>
      </c>
      <c r="Q134" s="1">
        <v>13.72</v>
      </c>
      <c r="R134" s="1">
        <v>0</v>
      </c>
      <c r="S134" s="1">
        <v>0</v>
      </c>
      <c r="T134" s="1">
        <v>0</v>
      </c>
      <c r="U134" s="1">
        <v>24.92924</v>
      </c>
    </row>
    <row r="135" spans="1:21" x14ac:dyDescent="0.3">
      <c r="A135" s="1" t="s">
        <v>443</v>
      </c>
      <c r="B135" s="1">
        <v>1</v>
      </c>
      <c r="C135" s="1" t="s">
        <v>79</v>
      </c>
      <c r="D135" s="1" t="s">
        <v>117</v>
      </c>
      <c r="E135" s="1" t="s">
        <v>444</v>
      </c>
      <c r="F135" s="1" t="s">
        <v>173</v>
      </c>
      <c r="G135" s="1" t="s">
        <v>71</v>
      </c>
      <c r="H135" s="1" t="s">
        <v>127</v>
      </c>
      <c r="I135" s="1" t="s">
        <v>22</v>
      </c>
      <c r="J135" s="1" t="s">
        <v>128</v>
      </c>
      <c r="K135" s="1">
        <v>43145.702916666698</v>
      </c>
      <c r="L135" s="1">
        <v>43145.764583333301</v>
      </c>
      <c r="M135" s="1">
        <v>1.4670000000000001</v>
      </c>
      <c r="N135" s="1">
        <v>0</v>
      </c>
      <c r="O135" s="1">
        <v>0</v>
      </c>
      <c r="P135" s="1">
        <v>0</v>
      </c>
      <c r="Q135" s="1">
        <v>13.72</v>
      </c>
      <c r="R135" s="1">
        <v>0</v>
      </c>
      <c r="S135" s="1">
        <v>0</v>
      </c>
      <c r="T135" s="1">
        <v>0</v>
      </c>
      <c r="U135" s="1">
        <v>20.12724</v>
      </c>
    </row>
    <row r="136" spans="1:21" x14ac:dyDescent="0.3">
      <c r="A136" s="1" t="s">
        <v>445</v>
      </c>
      <c r="B136" s="1">
        <v>1</v>
      </c>
      <c r="C136" s="1" t="s">
        <v>79</v>
      </c>
      <c r="D136" s="1" t="s">
        <v>117</v>
      </c>
      <c r="E136" s="1" t="s">
        <v>446</v>
      </c>
      <c r="F136" s="1" t="s">
        <v>167</v>
      </c>
      <c r="G136" s="1" t="s">
        <v>71</v>
      </c>
      <c r="H136" s="1" t="s">
        <v>127</v>
      </c>
      <c r="I136" s="1" t="s">
        <v>22</v>
      </c>
      <c r="J136" s="1" t="s">
        <v>128</v>
      </c>
      <c r="K136" s="1">
        <v>43142.772777777798</v>
      </c>
      <c r="L136" s="1">
        <v>43142.804861111101</v>
      </c>
      <c r="M136" s="1">
        <v>0.76700000000000002</v>
      </c>
      <c r="N136" s="1">
        <v>0</v>
      </c>
      <c r="O136" s="1">
        <v>13.72</v>
      </c>
      <c r="P136" s="1">
        <v>0</v>
      </c>
      <c r="Q136" s="1">
        <v>0</v>
      </c>
      <c r="R136" s="1">
        <v>0</v>
      </c>
      <c r="S136" s="1">
        <v>10.523240000000001</v>
      </c>
      <c r="T136" s="1">
        <v>0</v>
      </c>
      <c r="U136" s="1">
        <v>0</v>
      </c>
    </row>
    <row r="137" spans="1:21" x14ac:dyDescent="0.3">
      <c r="A137" s="1" t="s">
        <v>447</v>
      </c>
      <c r="B137" s="1">
        <v>1</v>
      </c>
      <c r="C137" s="1" t="s">
        <v>79</v>
      </c>
      <c r="D137" s="1" t="s">
        <v>117</v>
      </c>
      <c r="E137" s="1" t="s">
        <v>448</v>
      </c>
      <c r="F137" s="1" t="s">
        <v>146</v>
      </c>
      <c r="G137" s="1" t="s">
        <v>71</v>
      </c>
      <c r="H137" s="1" t="s">
        <v>127</v>
      </c>
      <c r="I137" s="1" t="s">
        <v>22</v>
      </c>
      <c r="J137" s="1" t="s">
        <v>128</v>
      </c>
      <c r="K137" s="1">
        <v>43142.733020833301</v>
      </c>
      <c r="L137" s="1">
        <v>43142.787499999999</v>
      </c>
      <c r="M137" s="1">
        <v>1.3</v>
      </c>
      <c r="N137" s="1">
        <v>0</v>
      </c>
      <c r="O137" s="1">
        <v>0</v>
      </c>
      <c r="P137" s="1">
        <v>0</v>
      </c>
      <c r="Q137" s="1">
        <v>13.72</v>
      </c>
      <c r="R137" s="1">
        <v>0</v>
      </c>
      <c r="S137" s="1">
        <v>0</v>
      </c>
      <c r="T137" s="1">
        <v>0</v>
      </c>
      <c r="U137" s="1">
        <v>17.836000000000002</v>
      </c>
    </row>
    <row r="138" spans="1:21" x14ac:dyDescent="0.3">
      <c r="A138" s="1" t="s">
        <v>449</v>
      </c>
      <c r="B138" s="1">
        <v>1</v>
      </c>
      <c r="C138" s="1" t="s">
        <v>79</v>
      </c>
      <c r="D138" s="1" t="s">
        <v>117</v>
      </c>
      <c r="E138" s="1" t="s">
        <v>450</v>
      </c>
      <c r="F138" s="1" t="s">
        <v>172</v>
      </c>
      <c r="G138" s="1" t="s">
        <v>71</v>
      </c>
      <c r="H138" s="1" t="s">
        <v>127</v>
      </c>
      <c r="I138" s="1" t="s">
        <v>22</v>
      </c>
      <c r="J138" s="1" t="s">
        <v>128</v>
      </c>
      <c r="K138" s="1">
        <v>43142.5631712963</v>
      </c>
      <c r="L138" s="1">
        <v>43142.637499999997</v>
      </c>
      <c r="M138" s="1">
        <v>1.7829999999999999</v>
      </c>
      <c r="N138" s="1">
        <v>0</v>
      </c>
      <c r="O138" s="1">
        <v>0</v>
      </c>
      <c r="P138" s="1">
        <v>0</v>
      </c>
      <c r="Q138" s="1">
        <v>13.72</v>
      </c>
      <c r="R138" s="1">
        <v>0</v>
      </c>
      <c r="S138" s="1">
        <v>0</v>
      </c>
      <c r="T138" s="1">
        <v>0</v>
      </c>
      <c r="U138" s="1">
        <v>24.462759999999999</v>
      </c>
    </row>
    <row r="139" spans="1:21" x14ac:dyDescent="0.3">
      <c r="A139" s="1" t="s">
        <v>451</v>
      </c>
      <c r="B139" s="1">
        <v>1</v>
      </c>
      <c r="C139" s="1" t="s">
        <v>79</v>
      </c>
      <c r="D139" s="1" t="s">
        <v>117</v>
      </c>
      <c r="E139" s="1" t="s">
        <v>452</v>
      </c>
      <c r="F139" s="1" t="s">
        <v>167</v>
      </c>
      <c r="G139" s="1" t="s">
        <v>71</v>
      </c>
      <c r="H139" s="1" t="s">
        <v>127</v>
      </c>
      <c r="I139" s="1" t="s">
        <v>22</v>
      </c>
      <c r="J139" s="1" t="s">
        <v>128</v>
      </c>
      <c r="K139" s="1">
        <v>43140.619236111103</v>
      </c>
      <c r="L139" s="1">
        <v>43140.654861111099</v>
      </c>
      <c r="M139" s="1">
        <v>0.85</v>
      </c>
      <c r="N139" s="1">
        <v>0</v>
      </c>
      <c r="O139" s="1">
        <v>0</v>
      </c>
      <c r="P139" s="1">
        <v>0</v>
      </c>
      <c r="Q139" s="1">
        <v>13.72</v>
      </c>
      <c r="R139" s="1">
        <v>0</v>
      </c>
      <c r="S139" s="1">
        <v>0</v>
      </c>
      <c r="T139" s="1">
        <v>0</v>
      </c>
      <c r="U139" s="1">
        <v>11.662000000000001</v>
      </c>
    </row>
    <row r="140" spans="1:21" x14ac:dyDescent="0.3">
      <c r="A140" s="1" t="s">
        <v>453</v>
      </c>
      <c r="B140" s="1">
        <v>1</v>
      </c>
      <c r="C140" s="1" t="s">
        <v>79</v>
      </c>
      <c r="D140" s="1" t="s">
        <v>117</v>
      </c>
      <c r="E140" s="1" t="s">
        <v>454</v>
      </c>
      <c r="F140" s="1" t="s">
        <v>170</v>
      </c>
      <c r="G140" s="1" t="s">
        <v>71</v>
      </c>
      <c r="H140" s="1" t="s">
        <v>127</v>
      </c>
      <c r="I140" s="1" t="s">
        <v>22</v>
      </c>
      <c r="J140" s="1" t="s">
        <v>128</v>
      </c>
      <c r="K140" s="1">
        <v>43137.468009259297</v>
      </c>
      <c r="L140" s="1">
        <v>43137.567361111098</v>
      </c>
      <c r="M140" s="1">
        <v>2.383</v>
      </c>
      <c r="N140" s="1">
        <v>0</v>
      </c>
      <c r="O140" s="1">
        <v>13.72</v>
      </c>
      <c r="P140" s="1">
        <v>0</v>
      </c>
      <c r="Q140" s="1">
        <v>0</v>
      </c>
      <c r="R140" s="1">
        <v>0</v>
      </c>
      <c r="S140" s="1">
        <v>32.694760000000002</v>
      </c>
      <c r="T140" s="1">
        <v>0</v>
      </c>
      <c r="U140" s="1">
        <v>0</v>
      </c>
    </row>
    <row r="141" spans="1:21" x14ac:dyDescent="0.3">
      <c r="A141" s="1" t="s">
        <v>455</v>
      </c>
      <c r="B141" s="1">
        <v>1</v>
      </c>
      <c r="C141" s="1" t="s">
        <v>79</v>
      </c>
      <c r="D141" s="1" t="s">
        <v>117</v>
      </c>
      <c r="E141" s="1" t="s">
        <v>456</v>
      </c>
      <c r="F141" s="1" t="s">
        <v>175</v>
      </c>
      <c r="G141" s="1" t="s">
        <v>71</v>
      </c>
      <c r="H141" s="1" t="s">
        <v>127</v>
      </c>
      <c r="I141" s="1" t="s">
        <v>22</v>
      </c>
      <c r="J141" s="1" t="s">
        <v>128</v>
      </c>
      <c r="K141" s="1">
        <v>43133.7274652778</v>
      </c>
      <c r="L141" s="1">
        <v>43133.773611111101</v>
      </c>
      <c r="M141" s="1">
        <v>1.1000000000000001</v>
      </c>
      <c r="N141" s="1">
        <v>0</v>
      </c>
      <c r="O141" s="1">
        <v>0</v>
      </c>
      <c r="P141" s="1">
        <v>0</v>
      </c>
      <c r="Q141" s="1">
        <v>13.72</v>
      </c>
      <c r="R141" s="1">
        <v>0</v>
      </c>
      <c r="S141" s="1">
        <v>0</v>
      </c>
      <c r="T141" s="1">
        <v>0</v>
      </c>
      <c r="U141" s="1">
        <v>15.092000000000002</v>
      </c>
    </row>
    <row r="142" spans="1:21" x14ac:dyDescent="0.3">
      <c r="A142" s="1" t="s">
        <v>457</v>
      </c>
      <c r="B142" s="1">
        <v>1</v>
      </c>
      <c r="C142" s="1" t="s">
        <v>79</v>
      </c>
      <c r="D142" s="1" t="s">
        <v>117</v>
      </c>
      <c r="E142" s="1" t="s">
        <v>458</v>
      </c>
      <c r="F142" s="1" t="s">
        <v>167</v>
      </c>
      <c r="G142" s="1" t="s">
        <v>71</v>
      </c>
      <c r="H142" s="1" t="s">
        <v>127</v>
      </c>
      <c r="I142" s="1" t="s">
        <v>22</v>
      </c>
      <c r="J142" s="1" t="s">
        <v>128</v>
      </c>
      <c r="K142" s="1">
        <v>43133.392719907402</v>
      </c>
      <c r="L142" s="1">
        <v>43133.429166666698</v>
      </c>
      <c r="M142" s="1">
        <v>0.86699999999999999</v>
      </c>
      <c r="N142" s="1">
        <v>0</v>
      </c>
      <c r="O142" s="1">
        <v>13.72</v>
      </c>
      <c r="P142" s="1">
        <v>0</v>
      </c>
      <c r="Q142" s="1">
        <v>0</v>
      </c>
      <c r="R142" s="1">
        <v>0</v>
      </c>
      <c r="S142" s="1">
        <v>11.895240000000001</v>
      </c>
      <c r="T142" s="1">
        <v>0</v>
      </c>
      <c r="U142" s="1">
        <v>0</v>
      </c>
    </row>
    <row r="143" spans="1:21" x14ac:dyDescent="0.3">
      <c r="A143" s="1" t="s">
        <v>459</v>
      </c>
      <c r="B143" s="1">
        <v>1</v>
      </c>
      <c r="C143" s="1" t="s">
        <v>79</v>
      </c>
      <c r="D143" s="1" t="s">
        <v>117</v>
      </c>
      <c r="E143" s="1" t="s">
        <v>460</v>
      </c>
      <c r="F143" s="1" t="s">
        <v>169</v>
      </c>
      <c r="G143" s="1" t="s">
        <v>71</v>
      </c>
      <c r="H143" s="1" t="s">
        <v>127</v>
      </c>
      <c r="I143" s="1" t="s">
        <v>22</v>
      </c>
      <c r="J143" s="1" t="s">
        <v>128</v>
      </c>
      <c r="K143" s="1">
        <v>43132.673877314803</v>
      </c>
      <c r="L143" s="1">
        <v>43132.719444444403</v>
      </c>
      <c r="M143" s="1">
        <v>1.083</v>
      </c>
      <c r="N143" s="1">
        <v>0</v>
      </c>
      <c r="O143" s="1">
        <v>0</v>
      </c>
      <c r="P143" s="1">
        <v>0</v>
      </c>
      <c r="Q143" s="1">
        <v>13.72</v>
      </c>
      <c r="R143" s="1">
        <v>0</v>
      </c>
      <c r="S143" s="1">
        <v>0</v>
      </c>
      <c r="T143" s="1">
        <v>0</v>
      </c>
      <c r="U143" s="1">
        <v>14.85876</v>
      </c>
    </row>
    <row r="144" spans="1:21" x14ac:dyDescent="0.3">
      <c r="A144" s="1" t="s">
        <v>461</v>
      </c>
      <c r="B144" s="1">
        <v>1</v>
      </c>
      <c r="C144" s="1" t="s">
        <v>79</v>
      </c>
      <c r="D144" s="1" t="s">
        <v>119</v>
      </c>
      <c r="E144" s="1" t="s">
        <v>462</v>
      </c>
      <c r="F144" s="1" t="s">
        <v>173</v>
      </c>
      <c r="G144" s="1" t="s">
        <v>71</v>
      </c>
      <c r="H144" s="1" t="s">
        <v>127</v>
      </c>
      <c r="I144" s="1" t="s">
        <v>22</v>
      </c>
      <c r="J144" s="1" t="s">
        <v>128</v>
      </c>
      <c r="K144" s="1">
        <v>43159.923032407401</v>
      </c>
      <c r="L144" s="1">
        <v>43159.975694444402</v>
      </c>
      <c r="M144" s="1">
        <v>1.25</v>
      </c>
      <c r="N144" s="1">
        <v>0</v>
      </c>
      <c r="O144" s="1">
        <v>0</v>
      </c>
      <c r="P144" s="1">
        <v>0</v>
      </c>
      <c r="Q144" s="1">
        <v>254.98</v>
      </c>
      <c r="R144" s="1">
        <v>0</v>
      </c>
      <c r="S144" s="1">
        <v>0</v>
      </c>
      <c r="T144" s="1">
        <v>0</v>
      </c>
      <c r="U144" s="1">
        <v>318.72499999999997</v>
      </c>
    </row>
    <row r="145" spans="1:21" x14ac:dyDescent="0.3">
      <c r="A145" s="1" t="s">
        <v>463</v>
      </c>
      <c r="B145" s="1">
        <v>1</v>
      </c>
      <c r="C145" s="1" t="s">
        <v>79</v>
      </c>
      <c r="D145" s="1" t="s">
        <v>119</v>
      </c>
      <c r="E145" s="1" t="s">
        <v>464</v>
      </c>
      <c r="F145" s="1" t="s">
        <v>167</v>
      </c>
      <c r="G145" s="1" t="s">
        <v>71</v>
      </c>
      <c r="H145" s="1" t="s">
        <v>127</v>
      </c>
      <c r="I145" s="1" t="s">
        <v>22</v>
      </c>
      <c r="J145" s="1" t="s">
        <v>128</v>
      </c>
      <c r="K145" s="1">
        <v>43159.662118055603</v>
      </c>
      <c r="L145" s="1">
        <v>43159.702083333301</v>
      </c>
      <c r="M145" s="1">
        <v>0.95</v>
      </c>
      <c r="N145" s="1">
        <v>0</v>
      </c>
      <c r="O145" s="1">
        <v>254.98</v>
      </c>
      <c r="P145" s="1">
        <v>0</v>
      </c>
      <c r="Q145" s="1">
        <v>0</v>
      </c>
      <c r="R145" s="1">
        <v>0</v>
      </c>
      <c r="S145" s="1">
        <v>242.23099999999997</v>
      </c>
      <c r="T145" s="1">
        <v>0</v>
      </c>
      <c r="U145" s="1">
        <v>0</v>
      </c>
    </row>
    <row r="146" spans="1:21" x14ac:dyDescent="0.3">
      <c r="A146" s="1" t="s">
        <v>465</v>
      </c>
      <c r="B146" s="1">
        <v>1</v>
      </c>
      <c r="C146" s="1" t="s">
        <v>79</v>
      </c>
      <c r="D146" s="1" t="s">
        <v>119</v>
      </c>
      <c r="E146" s="1" t="s">
        <v>466</v>
      </c>
      <c r="F146" s="1" t="s">
        <v>175</v>
      </c>
      <c r="G146" s="1" t="s">
        <v>71</v>
      </c>
      <c r="H146" s="1" t="s">
        <v>127</v>
      </c>
      <c r="I146" s="1" t="s">
        <v>22</v>
      </c>
      <c r="J146" s="1" t="s">
        <v>128</v>
      </c>
      <c r="K146" s="1">
        <v>43159.598171296297</v>
      </c>
      <c r="L146" s="1">
        <v>43159.679166666698</v>
      </c>
      <c r="M146" s="1">
        <v>1.9330000000000001</v>
      </c>
      <c r="N146" s="1">
        <v>0</v>
      </c>
      <c r="O146" s="1">
        <v>0</v>
      </c>
      <c r="P146" s="1">
        <v>0</v>
      </c>
      <c r="Q146" s="1">
        <v>254.98</v>
      </c>
      <c r="R146" s="1">
        <v>0</v>
      </c>
      <c r="S146" s="1">
        <v>0</v>
      </c>
      <c r="T146" s="1">
        <v>0</v>
      </c>
      <c r="U146" s="1">
        <v>492.87633999999997</v>
      </c>
    </row>
    <row r="147" spans="1:21" x14ac:dyDescent="0.3">
      <c r="A147" s="1" t="s">
        <v>467</v>
      </c>
      <c r="B147" s="1">
        <v>1</v>
      </c>
      <c r="C147" s="1" t="s">
        <v>79</v>
      </c>
      <c r="D147" s="1" t="s">
        <v>119</v>
      </c>
      <c r="E147" s="1" t="s">
        <v>468</v>
      </c>
      <c r="F147" s="1" t="s">
        <v>169</v>
      </c>
      <c r="G147" s="1" t="s">
        <v>71</v>
      </c>
      <c r="H147" s="1" t="s">
        <v>127</v>
      </c>
      <c r="I147" s="1" t="s">
        <v>22</v>
      </c>
      <c r="J147" s="1" t="s">
        <v>128</v>
      </c>
      <c r="K147" s="1">
        <v>43159.577731481499</v>
      </c>
      <c r="L147" s="1">
        <v>43159.713888888902</v>
      </c>
      <c r="M147" s="1">
        <v>3.2669999999999999</v>
      </c>
      <c r="N147" s="1">
        <v>0</v>
      </c>
      <c r="O147" s="1">
        <v>254.98</v>
      </c>
      <c r="P147" s="1">
        <v>0</v>
      </c>
      <c r="Q147" s="1">
        <v>0</v>
      </c>
      <c r="R147" s="1">
        <v>0</v>
      </c>
      <c r="S147" s="1">
        <v>833.01965999999993</v>
      </c>
      <c r="T147" s="1">
        <v>0</v>
      </c>
      <c r="U147" s="1">
        <v>0</v>
      </c>
    </row>
    <row r="148" spans="1:21" x14ac:dyDescent="0.3">
      <c r="A148" s="1" t="s">
        <v>469</v>
      </c>
      <c r="B148" s="1">
        <v>1</v>
      </c>
      <c r="C148" s="1" t="s">
        <v>79</v>
      </c>
      <c r="D148" s="1" t="s">
        <v>119</v>
      </c>
      <c r="E148" s="1" t="s">
        <v>470</v>
      </c>
      <c r="F148" s="1" t="s">
        <v>167</v>
      </c>
      <c r="G148" s="1" t="s">
        <v>71</v>
      </c>
      <c r="H148" s="1" t="s">
        <v>127</v>
      </c>
      <c r="I148" s="1" t="s">
        <v>22</v>
      </c>
      <c r="J148" s="1" t="s">
        <v>128</v>
      </c>
      <c r="K148" s="1">
        <v>43159.442048611098</v>
      </c>
      <c r="L148" s="1">
        <v>43159.598611111098</v>
      </c>
      <c r="M148" s="1">
        <v>3.75</v>
      </c>
      <c r="N148" s="1">
        <v>0</v>
      </c>
      <c r="O148" s="1">
        <v>254.98</v>
      </c>
      <c r="P148" s="1">
        <v>0</v>
      </c>
      <c r="Q148" s="1">
        <v>0</v>
      </c>
      <c r="R148" s="1">
        <v>0</v>
      </c>
      <c r="S148" s="1">
        <v>956.17499999999995</v>
      </c>
      <c r="T148" s="1">
        <v>0</v>
      </c>
      <c r="U148" s="1">
        <v>0</v>
      </c>
    </row>
    <row r="149" spans="1:21" x14ac:dyDescent="0.3">
      <c r="A149" s="1" t="s">
        <v>471</v>
      </c>
      <c r="B149" s="1">
        <v>1</v>
      </c>
      <c r="C149" s="1" t="s">
        <v>79</v>
      </c>
      <c r="D149" s="1" t="s">
        <v>119</v>
      </c>
      <c r="E149" s="1" t="s">
        <v>472</v>
      </c>
      <c r="F149" s="1" t="s">
        <v>167</v>
      </c>
      <c r="G149" s="1" t="s">
        <v>71</v>
      </c>
      <c r="H149" s="1" t="s">
        <v>127</v>
      </c>
      <c r="I149" s="1" t="s">
        <v>22</v>
      </c>
      <c r="J149" s="1" t="s">
        <v>128</v>
      </c>
      <c r="K149" s="1">
        <v>43159.370798611097</v>
      </c>
      <c r="L149" s="1">
        <v>43159.430555555598</v>
      </c>
      <c r="M149" s="1">
        <v>1.4330000000000001</v>
      </c>
      <c r="N149" s="1">
        <v>0</v>
      </c>
      <c r="O149" s="1">
        <v>0</v>
      </c>
      <c r="P149" s="1">
        <v>0</v>
      </c>
      <c r="Q149" s="1">
        <v>254.98</v>
      </c>
      <c r="R149" s="1">
        <v>0</v>
      </c>
      <c r="S149" s="1">
        <v>0</v>
      </c>
      <c r="T149" s="1">
        <v>0</v>
      </c>
      <c r="U149" s="1">
        <v>365.38634000000002</v>
      </c>
    </row>
    <row r="150" spans="1:21" x14ac:dyDescent="0.3">
      <c r="A150" s="1" t="s">
        <v>473</v>
      </c>
      <c r="B150" s="1">
        <v>1</v>
      </c>
      <c r="C150" s="1" t="s">
        <v>79</v>
      </c>
      <c r="D150" s="1" t="s">
        <v>119</v>
      </c>
      <c r="E150" s="1" t="s">
        <v>474</v>
      </c>
      <c r="F150" s="1" t="s">
        <v>170</v>
      </c>
      <c r="G150" s="1" t="s">
        <v>71</v>
      </c>
      <c r="H150" s="1" t="s">
        <v>127</v>
      </c>
      <c r="I150" s="1" t="s">
        <v>22</v>
      </c>
      <c r="J150" s="1" t="s">
        <v>128</v>
      </c>
      <c r="K150" s="1">
        <v>43159.352083333302</v>
      </c>
      <c r="L150" s="1">
        <v>43159.5222222222</v>
      </c>
      <c r="M150" s="1">
        <v>4.0830000000000002</v>
      </c>
      <c r="N150" s="1">
        <v>0</v>
      </c>
      <c r="O150" s="1">
        <v>254.98</v>
      </c>
      <c r="P150" s="1">
        <v>0</v>
      </c>
      <c r="Q150" s="1">
        <v>0</v>
      </c>
      <c r="R150" s="1">
        <v>0</v>
      </c>
      <c r="S150" s="1">
        <v>1041.0833399999999</v>
      </c>
      <c r="T150" s="1">
        <v>0</v>
      </c>
      <c r="U150" s="1">
        <v>0</v>
      </c>
    </row>
    <row r="151" spans="1:21" x14ac:dyDescent="0.3">
      <c r="A151" s="1" t="s">
        <v>475</v>
      </c>
      <c r="B151" s="1">
        <v>1</v>
      </c>
      <c r="C151" s="1" t="s">
        <v>79</v>
      </c>
      <c r="D151" s="1" t="s">
        <v>119</v>
      </c>
      <c r="E151" s="1" t="s">
        <v>476</v>
      </c>
      <c r="F151" s="1" t="s">
        <v>167</v>
      </c>
      <c r="G151" s="1" t="s">
        <v>71</v>
      </c>
      <c r="H151" s="1" t="s">
        <v>127</v>
      </c>
      <c r="I151" s="1" t="s">
        <v>22</v>
      </c>
      <c r="J151" s="1" t="s">
        <v>128</v>
      </c>
      <c r="K151" s="1">
        <v>43159.3152430556</v>
      </c>
      <c r="L151" s="1">
        <v>43159.350694444402</v>
      </c>
      <c r="M151" s="1">
        <v>0.85</v>
      </c>
      <c r="N151" s="1">
        <v>0</v>
      </c>
      <c r="O151" s="1">
        <v>254.98</v>
      </c>
      <c r="P151" s="1">
        <v>0</v>
      </c>
      <c r="Q151" s="1">
        <v>0</v>
      </c>
      <c r="R151" s="1">
        <v>0</v>
      </c>
      <c r="S151" s="1">
        <v>216.73299999999998</v>
      </c>
      <c r="T151" s="1">
        <v>0</v>
      </c>
      <c r="U151" s="1">
        <v>0</v>
      </c>
    </row>
    <row r="152" spans="1:21" x14ac:dyDescent="0.3">
      <c r="A152" s="1" t="s">
        <v>477</v>
      </c>
      <c r="B152" s="1">
        <v>1</v>
      </c>
      <c r="C152" s="1" t="s">
        <v>79</v>
      </c>
      <c r="D152" s="1" t="s">
        <v>119</v>
      </c>
      <c r="E152" s="1" t="s">
        <v>478</v>
      </c>
      <c r="F152" s="1" t="s">
        <v>167</v>
      </c>
      <c r="G152" s="1" t="s">
        <v>71</v>
      </c>
      <c r="H152" s="1" t="s">
        <v>127</v>
      </c>
      <c r="I152" s="1" t="s">
        <v>22</v>
      </c>
      <c r="J152" s="1" t="s">
        <v>128</v>
      </c>
      <c r="K152" s="1">
        <v>43158.804108796299</v>
      </c>
      <c r="L152" s="1">
        <v>43158.859027777798</v>
      </c>
      <c r="M152" s="1">
        <v>1.3169999999999999</v>
      </c>
      <c r="N152" s="1">
        <v>0</v>
      </c>
      <c r="O152" s="1">
        <v>0</v>
      </c>
      <c r="P152" s="1">
        <v>0</v>
      </c>
      <c r="Q152" s="1">
        <v>254.98</v>
      </c>
      <c r="R152" s="1">
        <v>0</v>
      </c>
      <c r="S152" s="1">
        <v>0</v>
      </c>
      <c r="T152" s="1">
        <v>0</v>
      </c>
      <c r="U152" s="1">
        <v>335.80865999999997</v>
      </c>
    </row>
    <row r="153" spans="1:21" x14ac:dyDescent="0.3">
      <c r="A153" s="1" t="s">
        <v>479</v>
      </c>
      <c r="B153" s="1">
        <v>1</v>
      </c>
      <c r="C153" s="1" t="s">
        <v>79</v>
      </c>
      <c r="D153" s="1" t="s">
        <v>119</v>
      </c>
      <c r="E153" s="1" t="s">
        <v>480</v>
      </c>
      <c r="F153" s="1" t="s">
        <v>167</v>
      </c>
      <c r="G153" s="1" t="s">
        <v>71</v>
      </c>
      <c r="H153" s="1" t="s">
        <v>127</v>
      </c>
      <c r="I153" s="1" t="s">
        <v>22</v>
      </c>
      <c r="J153" s="1" t="s">
        <v>128</v>
      </c>
      <c r="K153" s="1">
        <v>43158.4040046296</v>
      </c>
      <c r="L153" s="1">
        <v>43158.507638888899</v>
      </c>
      <c r="M153" s="1">
        <v>2.4830000000000001</v>
      </c>
      <c r="N153" s="1">
        <v>0</v>
      </c>
      <c r="O153" s="1">
        <v>0</v>
      </c>
      <c r="P153" s="1">
        <v>0</v>
      </c>
      <c r="Q153" s="1">
        <v>254.98</v>
      </c>
      <c r="R153" s="1">
        <v>0</v>
      </c>
      <c r="S153" s="1">
        <v>0</v>
      </c>
      <c r="T153" s="1">
        <v>0</v>
      </c>
      <c r="U153" s="1">
        <v>633.11533999999995</v>
      </c>
    </row>
    <row r="154" spans="1:21" x14ac:dyDescent="0.3">
      <c r="A154" s="1" t="s">
        <v>481</v>
      </c>
      <c r="B154" s="1">
        <v>1</v>
      </c>
      <c r="C154" s="1" t="s">
        <v>79</v>
      </c>
      <c r="D154" s="1" t="s">
        <v>119</v>
      </c>
      <c r="E154" s="1" t="s">
        <v>482</v>
      </c>
      <c r="F154" s="1" t="s">
        <v>167</v>
      </c>
      <c r="G154" s="1" t="s">
        <v>71</v>
      </c>
      <c r="H154" s="1" t="s">
        <v>127</v>
      </c>
      <c r="I154" s="1" t="s">
        <v>22</v>
      </c>
      <c r="J154" s="1" t="s">
        <v>128</v>
      </c>
      <c r="K154" s="1">
        <v>43157.856793981497</v>
      </c>
      <c r="L154" s="1">
        <v>43157.890972222202</v>
      </c>
      <c r="M154" s="1">
        <v>0.81699999999999995</v>
      </c>
      <c r="N154" s="1">
        <v>0</v>
      </c>
      <c r="O154" s="1">
        <v>254.98</v>
      </c>
      <c r="P154" s="1">
        <v>0</v>
      </c>
      <c r="Q154" s="1">
        <v>0</v>
      </c>
      <c r="R154" s="1">
        <v>0</v>
      </c>
      <c r="S154" s="1">
        <v>208.31865999999997</v>
      </c>
      <c r="T154" s="1">
        <v>0</v>
      </c>
      <c r="U154" s="1">
        <v>0</v>
      </c>
    </row>
    <row r="155" spans="1:21" x14ac:dyDescent="0.3">
      <c r="A155" s="1" t="s">
        <v>483</v>
      </c>
      <c r="B155" s="1">
        <v>1</v>
      </c>
      <c r="C155" s="1" t="s">
        <v>79</v>
      </c>
      <c r="D155" s="1" t="s">
        <v>119</v>
      </c>
      <c r="E155" s="1" t="s">
        <v>484</v>
      </c>
      <c r="F155" s="1" t="s">
        <v>175</v>
      </c>
      <c r="G155" s="1" t="s">
        <v>71</v>
      </c>
      <c r="H155" s="1" t="s">
        <v>127</v>
      </c>
      <c r="I155" s="1" t="s">
        <v>22</v>
      </c>
      <c r="J155" s="1" t="s">
        <v>128</v>
      </c>
      <c r="K155" s="1">
        <v>43157.779189814799</v>
      </c>
      <c r="L155" s="1">
        <v>43157.7993055556</v>
      </c>
      <c r="M155" s="1">
        <v>0.46700000000000003</v>
      </c>
      <c r="N155" s="1">
        <v>0</v>
      </c>
      <c r="O155" s="1">
        <v>254.98</v>
      </c>
      <c r="P155" s="1">
        <v>0</v>
      </c>
      <c r="Q155" s="1">
        <v>0</v>
      </c>
      <c r="R155" s="1">
        <v>0</v>
      </c>
      <c r="S155" s="1">
        <v>119.07566</v>
      </c>
      <c r="T155" s="1">
        <v>0</v>
      </c>
      <c r="U155" s="1">
        <v>0</v>
      </c>
    </row>
    <row r="156" spans="1:21" x14ac:dyDescent="0.3">
      <c r="A156" s="1" t="s">
        <v>485</v>
      </c>
      <c r="B156" s="1">
        <v>1</v>
      </c>
      <c r="C156" s="1" t="s">
        <v>79</v>
      </c>
      <c r="D156" s="1" t="s">
        <v>119</v>
      </c>
      <c r="E156" s="1" t="s">
        <v>484</v>
      </c>
      <c r="F156" s="1" t="s">
        <v>175</v>
      </c>
      <c r="G156" s="1" t="s">
        <v>71</v>
      </c>
      <c r="H156" s="1" t="s">
        <v>127</v>
      </c>
      <c r="I156" s="1" t="s">
        <v>22</v>
      </c>
      <c r="J156" s="1" t="s">
        <v>128</v>
      </c>
      <c r="K156" s="1">
        <v>43157.740335648101</v>
      </c>
      <c r="L156" s="1">
        <v>43157.769444444399</v>
      </c>
      <c r="M156" s="1">
        <v>0.68300000000000005</v>
      </c>
      <c r="N156" s="1">
        <v>0</v>
      </c>
      <c r="O156" s="1">
        <v>254.98</v>
      </c>
      <c r="P156" s="1">
        <v>0</v>
      </c>
      <c r="Q156" s="1">
        <v>0</v>
      </c>
      <c r="R156" s="1">
        <v>0</v>
      </c>
      <c r="S156" s="1">
        <v>174.15134</v>
      </c>
      <c r="T156" s="1">
        <v>0</v>
      </c>
      <c r="U156" s="1">
        <v>0</v>
      </c>
    </row>
    <row r="157" spans="1:21" x14ac:dyDescent="0.3">
      <c r="A157" s="1" t="s">
        <v>486</v>
      </c>
      <c r="B157" s="1">
        <v>1</v>
      </c>
      <c r="C157" s="1" t="s">
        <v>79</v>
      </c>
      <c r="D157" s="1" t="s">
        <v>119</v>
      </c>
      <c r="E157" s="1" t="s">
        <v>484</v>
      </c>
      <c r="F157" s="1" t="s">
        <v>175</v>
      </c>
      <c r="G157" s="1" t="s">
        <v>71</v>
      </c>
      <c r="H157" s="1" t="s">
        <v>127</v>
      </c>
      <c r="I157" s="1" t="s">
        <v>22</v>
      </c>
      <c r="J157" s="1" t="s">
        <v>128</v>
      </c>
      <c r="K157" s="1">
        <v>43157.713819444398</v>
      </c>
      <c r="L157" s="1">
        <v>43157.729861111096</v>
      </c>
      <c r="M157" s="1">
        <v>0.38300000000000001</v>
      </c>
      <c r="N157" s="1">
        <v>0</v>
      </c>
      <c r="O157" s="1">
        <v>254.98</v>
      </c>
      <c r="P157" s="1">
        <v>0</v>
      </c>
      <c r="Q157" s="1">
        <v>0</v>
      </c>
      <c r="R157" s="1">
        <v>0</v>
      </c>
      <c r="S157" s="1">
        <v>97.657340000000005</v>
      </c>
      <c r="T157" s="1">
        <v>0</v>
      </c>
      <c r="U157" s="1">
        <v>0</v>
      </c>
    </row>
    <row r="158" spans="1:21" x14ac:dyDescent="0.3">
      <c r="A158" s="1" t="s">
        <v>487</v>
      </c>
      <c r="B158" s="1">
        <v>1</v>
      </c>
      <c r="C158" s="1" t="s">
        <v>79</v>
      </c>
      <c r="D158" s="1" t="s">
        <v>119</v>
      </c>
      <c r="E158" s="1" t="s">
        <v>488</v>
      </c>
      <c r="F158" s="1" t="s">
        <v>167</v>
      </c>
      <c r="G158" s="1" t="s">
        <v>71</v>
      </c>
      <c r="H158" s="1" t="s">
        <v>127</v>
      </c>
      <c r="I158" s="1" t="s">
        <v>22</v>
      </c>
      <c r="J158" s="1" t="s">
        <v>128</v>
      </c>
      <c r="K158" s="1">
        <v>43157.629409722198</v>
      </c>
      <c r="L158" s="1">
        <v>43157.650694444397</v>
      </c>
      <c r="M158" s="1">
        <v>0.5</v>
      </c>
      <c r="N158" s="1">
        <v>0</v>
      </c>
      <c r="O158" s="1">
        <v>254.98</v>
      </c>
      <c r="P158" s="1">
        <v>0</v>
      </c>
      <c r="Q158" s="1">
        <v>0</v>
      </c>
      <c r="R158" s="1">
        <v>0</v>
      </c>
      <c r="S158" s="1">
        <v>127.49</v>
      </c>
      <c r="T158" s="1">
        <v>0</v>
      </c>
      <c r="U158" s="1">
        <v>0</v>
      </c>
    </row>
    <row r="159" spans="1:21" x14ac:dyDescent="0.3">
      <c r="A159" s="1" t="s">
        <v>489</v>
      </c>
      <c r="B159" s="1">
        <v>1</v>
      </c>
      <c r="C159" s="1" t="s">
        <v>79</v>
      </c>
      <c r="D159" s="1" t="s">
        <v>119</v>
      </c>
      <c r="E159" s="1" t="s">
        <v>490</v>
      </c>
      <c r="F159" s="1" t="s">
        <v>169</v>
      </c>
      <c r="G159" s="1" t="s">
        <v>71</v>
      </c>
      <c r="H159" s="1" t="s">
        <v>127</v>
      </c>
      <c r="I159" s="1" t="s">
        <v>22</v>
      </c>
      <c r="J159" s="1" t="s">
        <v>128</v>
      </c>
      <c r="K159" s="1">
        <v>43156.582164351901</v>
      </c>
      <c r="L159" s="1">
        <v>43156.616666666698</v>
      </c>
      <c r="M159" s="1">
        <v>0.81699999999999995</v>
      </c>
      <c r="N159" s="1">
        <v>0</v>
      </c>
      <c r="O159" s="1">
        <v>254.98</v>
      </c>
      <c r="P159" s="1">
        <v>0</v>
      </c>
      <c r="Q159" s="1">
        <v>0</v>
      </c>
      <c r="R159" s="1">
        <v>0</v>
      </c>
      <c r="S159" s="1">
        <v>208.31865999999997</v>
      </c>
      <c r="T159" s="1">
        <v>0</v>
      </c>
      <c r="U159" s="1">
        <v>0</v>
      </c>
    </row>
    <row r="160" spans="1:21" x14ac:dyDescent="0.3">
      <c r="A160" s="1" t="s">
        <v>491</v>
      </c>
      <c r="B160" s="1">
        <v>1</v>
      </c>
      <c r="C160" s="1" t="s">
        <v>79</v>
      </c>
      <c r="D160" s="1" t="s">
        <v>119</v>
      </c>
      <c r="E160" s="1" t="s">
        <v>492</v>
      </c>
      <c r="F160" s="1" t="s">
        <v>166</v>
      </c>
      <c r="G160" s="1" t="s">
        <v>71</v>
      </c>
      <c r="H160" s="1" t="s">
        <v>127</v>
      </c>
      <c r="I160" s="1" t="s">
        <v>22</v>
      </c>
      <c r="J160" s="1" t="s">
        <v>128</v>
      </c>
      <c r="K160" s="1">
        <v>43156.495405092603</v>
      </c>
      <c r="L160" s="1">
        <v>43156.570833333302</v>
      </c>
      <c r="M160" s="1">
        <v>1.8</v>
      </c>
      <c r="N160" s="1">
        <v>0</v>
      </c>
      <c r="O160" s="1">
        <v>0</v>
      </c>
      <c r="P160" s="1">
        <v>0</v>
      </c>
      <c r="Q160" s="1">
        <v>254.98</v>
      </c>
      <c r="R160" s="1">
        <v>0</v>
      </c>
      <c r="S160" s="1">
        <v>0</v>
      </c>
      <c r="T160" s="1">
        <v>0</v>
      </c>
      <c r="U160" s="1">
        <v>458.964</v>
      </c>
    </row>
    <row r="161" spans="1:21" x14ac:dyDescent="0.3">
      <c r="A161" s="1" t="s">
        <v>493</v>
      </c>
      <c r="B161" s="1">
        <v>1</v>
      </c>
      <c r="C161" s="1" t="s">
        <v>79</v>
      </c>
      <c r="D161" s="1" t="s">
        <v>119</v>
      </c>
      <c r="E161" s="1" t="s">
        <v>494</v>
      </c>
      <c r="F161" s="1" t="s">
        <v>166</v>
      </c>
      <c r="G161" s="1" t="s">
        <v>71</v>
      </c>
      <c r="H161" s="1" t="s">
        <v>127</v>
      </c>
      <c r="I161" s="1" t="s">
        <v>22</v>
      </c>
      <c r="J161" s="1" t="s">
        <v>128</v>
      </c>
      <c r="K161" s="1">
        <v>43155.8751388889</v>
      </c>
      <c r="L161" s="1">
        <v>43155.954861111102</v>
      </c>
      <c r="M161" s="1">
        <v>1.9</v>
      </c>
      <c r="N161" s="1">
        <v>0</v>
      </c>
      <c r="O161" s="1">
        <v>0</v>
      </c>
      <c r="P161" s="1">
        <v>0</v>
      </c>
      <c r="Q161" s="1">
        <v>254.98</v>
      </c>
      <c r="R161" s="1">
        <v>0</v>
      </c>
      <c r="S161" s="1">
        <v>0</v>
      </c>
      <c r="T161" s="1">
        <v>0</v>
      </c>
      <c r="U161" s="1">
        <v>484.46199999999993</v>
      </c>
    </row>
    <row r="162" spans="1:21" x14ac:dyDescent="0.3">
      <c r="A162" s="1" t="s">
        <v>495</v>
      </c>
      <c r="B162" s="1">
        <v>1</v>
      </c>
      <c r="C162" s="1" t="s">
        <v>79</v>
      </c>
      <c r="D162" s="1" t="s">
        <v>119</v>
      </c>
      <c r="E162" s="1" t="s">
        <v>496</v>
      </c>
      <c r="F162" s="1" t="s">
        <v>166</v>
      </c>
      <c r="G162" s="1" t="s">
        <v>71</v>
      </c>
      <c r="H162" s="1" t="s">
        <v>127</v>
      </c>
      <c r="I162" s="1" t="s">
        <v>22</v>
      </c>
      <c r="J162" s="1" t="s">
        <v>128</v>
      </c>
      <c r="K162" s="1">
        <v>43155.8746412037</v>
      </c>
      <c r="L162" s="1">
        <v>43155.904166666704</v>
      </c>
      <c r="M162" s="1">
        <v>0.7</v>
      </c>
      <c r="N162" s="1">
        <v>0</v>
      </c>
      <c r="O162" s="1">
        <v>0</v>
      </c>
      <c r="P162" s="1">
        <v>0</v>
      </c>
      <c r="Q162" s="1">
        <v>254.98</v>
      </c>
      <c r="R162" s="1">
        <v>0</v>
      </c>
      <c r="S162" s="1">
        <v>0</v>
      </c>
      <c r="T162" s="1">
        <v>0</v>
      </c>
      <c r="U162" s="1">
        <v>178.48599999999999</v>
      </c>
    </row>
    <row r="163" spans="1:21" x14ac:dyDescent="0.3">
      <c r="A163" s="1" t="s">
        <v>497</v>
      </c>
      <c r="B163" s="1">
        <v>1</v>
      </c>
      <c r="C163" s="1" t="s">
        <v>79</v>
      </c>
      <c r="D163" s="1" t="s">
        <v>119</v>
      </c>
      <c r="E163" s="1" t="s">
        <v>498</v>
      </c>
      <c r="F163" s="1" t="s">
        <v>167</v>
      </c>
      <c r="G163" s="1" t="s">
        <v>71</v>
      </c>
      <c r="H163" s="1" t="s">
        <v>127</v>
      </c>
      <c r="I163" s="1" t="s">
        <v>22</v>
      </c>
      <c r="J163" s="1" t="s">
        <v>128</v>
      </c>
      <c r="K163" s="1">
        <v>43155.828460648103</v>
      </c>
      <c r="L163" s="1">
        <v>43155.85</v>
      </c>
      <c r="M163" s="1">
        <v>0.51700000000000002</v>
      </c>
      <c r="N163" s="1">
        <v>0</v>
      </c>
      <c r="O163" s="1">
        <v>254.98</v>
      </c>
      <c r="P163" s="1">
        <v>0</v>
      </c>
      <c r="Q163" s="1">
        <v>0</v>
      </c>
      <c r="R163" s="1">
        <v>0</v>
      </c>
      <c r="S163" s="1">
        <v>131.82465999999999</v>
      </c>
      <c r="T163" s="1">
        <v>0</v>
      </c>
      <c r="U163" s="1">
        <v>0</v>
      </c>
    </row>
    <row r="164" spans="1:21" x14ac:dyDescent="0.3">
      <c r="A164" s="1" t="s">
        <v>499</v>
      </c>
      <c r="B164" s="1">
        <v>1</v>
      </c>
      <c r="C164" s="1" t="s">
        <v>79</v>
      </c>
      <c r="D164" s="1" t="s">
        <v>119</v>
      </c>
      <c r="E164" s="1" t="s">
        <v>500</v>
      </c>
      <c r="F164" s="1" t="s">
        <v>167</v>
      </c>
      <c r="G164" s="1" t="s">
        <v>71</v>
      </c>
      <c r="H164" s="1" t="s">
        <v>127</v>
      </c>
      <c r="I164" s="1" t="s">
        <v>22</v>
      </c>
      <c r="J164" s="1" t="s">
        <v>128</v>
      </c>
      <c r="K164" s="1">
        <v>43155.7715509259</v>
      </c>
      <c r="L164" s="1">
        <v>43155.793749999997</v>
      </c>
      <c r="M164" s="1">
        <v>0.51700000000000002</v>
      </c>
      <c r="N164" s="1">
        <v>0</v>
      </c>
      <c r="O164" s="1">
        <v>254.98</v>
      </c>
      <c r="P164" s="1">
        <v>0</v>
      </c>
      <c r="Q164" s="1">
        <v>0</v>
      </c>
      <c r="R164" s="1">
        <v>0</v>
      </c>
      <c r="S164" s="1">
        <v>131.82465999999999</v>
      </c>
      <c r="T164" s="1">
        <v>0</v>
      </c>
      <c r="U164" s="1">
        <v>0</v>
      </c>
    </row>
    <row r="165" spans="1:21" x14ac:dyDescent="0.3">
      <c r="A165" s="1" t="s">
        <v>501</v>
      </c>
      <c r="B165" s="1">
        <v>1</v>
      </c>
      <c r="C165" s="1" t="s">
        <v>79</v>
      </c>
      <c r="D165" s="1" t="s">
        <v>119</v>
      </c>
      <c r="E165" s="1" t="s">
        <v>502</v>
      </c>
      <c r="F165" s="1" t="s">
        <v>178</v>
      </c>
      <c r="G165" s="1" t="s">
        <v>71</v>
      </c>
      <c r="H165" s="1" t="s">
        <v>127</v>
      </c>
      <c r="I165" s="1" t="s">
        <v>22</v>
      </c>
      <c r="J165" s="1" t="s">
        <v>128</v>
      </c>
      <c r="K165" s="1">
        <v>43155.3963657407</v>
      </c>
      <c r="L165" s="1">
        <v>43155.554166666698</v>
      </c>
      <c r="M165" s="1">
        <v>3.7829999999999999</v>
      </c>
      <c r="N165" s="1">
        <v>0</v>
      </c>
      <c r="O165" s="1">
        <v>254.98</v>
      </c>
      <c r="P165" s="1">
        <v>0</v>
      </c>
      <c r="Q165" s="1">
        <v>0</v>
      </c>
      <c r="R165" s="1">
        <v>0</v>
      </c>
      <c r="S165" s="1">
        <v>964.58933999999999</v>
      </c>
      <c r="T165" s="1">
        <v>0</v>
      </c>
      <c r="U165" s="1">
        <v>0</v>
      </c>
    </row>
    <row r="166" spans="1:21" x14ac:dyDescent="0.3">
      <c r="A166" s="1" t="s">
        <v>503</v>
      </c>
      <c r="B166" s="1">
        <v>1</v>
      </c>
      <c r="C166" s="1" t="s">
        <v>79</v>
      </c>
      <c r="D166" s="1" t="s">
        <v>119</v>
      </c>
      <c r="E166" s="1" t="s">
        <v>504</v>
      </c>
      <c r="F166" s="1" t="s">
        <v>167</v>
      </c>
      <c r="G166" s="1" t="s">
        <v>71</v>
      </c>
      <c r="H166" s="1" t="s">
        <v>127</v>
      </c>
      <c r="I166" s="1" t="s">
        <v>22</v>
      </c>
      <c r="J166" s="1" t="s">
        <v>128</v>
      </c>
      <c r="K166" s="1">
        <v>43154.797488425902</v>
      </c>
      <c r="L166" s="1">
        <v>43154.850694444402</v>
      </c>
      <c r="M166" s="1">
        <v>1.2669999999999999</v>
      </c>
      <c r="N166" s="1">
        <v>0</v>
      </c>
      <c r="O166" s="1">
        <v>254.98</v>
      </c>
      <c r="P166" s="1">
        <v>0</v>
      </c>
      <c r="Q166" s="1">
        <v>0</v>
      </c>
      <c r="R166" s="1">
        <v>0</v>
      </c>
      <c r="S166" s="1">
        <v>323.05965999999995</v>
      </c>
      <c r="T166" s="1">
        <v>0</v>
      </c>
      <c r="U166" s="1">
        <v>0</v>
      </c>
    </row>
    <row r="167" spans="1:21" x14ac:dyDescent="0.3">
      <c r="A167" s="1" t="s">
        <v>505</v>
      </c>
      <c r="B167" s="1">
        <v>1</v>
      </c>
      <c r="C167" s="1" t="s">
        <v>79</v>
      </c>
      <c r="D167" s="1" t="s">
        <v>119</v>
      </c>
      <c r="E167" s="1" t="s">
        <v>504</v>
      </c>
      <c r="F167" s="1" t="s">
        <v>181</v>
      </c>
      <c r="G167" s="1" t="s">
        <v>71</v>
      </c>
      <c r="H167" s="1" t="s">
        <v>127</v>
      </c>
      <c r="I167" s="1" t="s">
        <v>22</v>
      </c>
      <c r="J167" s="1" t="s">
        <v>128</v>
      </c>
      <c r="K167" s="1">
        <v>43154.455590277801</v>
      </c>
      <c r="L167" s="1">
        <v>43154.559027777803</v>
      </c>
      <c r="M167" s="1">
        <v>2.4670000000000001</v>
      </c>
      <c r="N167" s="1">
        <v>0</v>
      </c>
      <c r="O167" s="1">
        <v>254.98</v>
      </c>
      <c r="P167" s="1">
        <v>0</v>
      </c>
      <c r="Q167" s="1">
        <v>0</v>
      </c>
      <c r="R167" s="1">
        <v>0</v>
      </c>
      <c r="S167" s="1">
        <v>629.03566000000001</v>
      </c>
      <c r="T167" s="1">
        <v>0</v>
      </c>
      <c r="U167" s="1">
        <v>0</v>
      </c>
    </row>
    <row r="168" spans="1:21" x14ac:dyDescent="0.3">
      <c r="A168" s="1" t="s">
        <v>506</v>
      </c>
      <c r="B168" s="1">
        <v>1</v>
      </c>
      <c r="C168" s="1" t="s">
        <v>79</v>
      </c>
      <c r="D168" s="1" t="s">
        <v>119</v>
      </c>
      <c r="E168" s="1" t="s">
        <v>507</v>
      </c>
      <c r="F168" s="1" t="s">
        <v>169</v>
      </c>
      <c r="G168" s="1" t="s">
        <v>71</v>
      </c>
      <c r="H168" s="1" t="s">
        <v>127</v>
      </c>
      <c r="I168" s="1" t="s">
        <v>22</v>
      </c>
      <c r="J168" s="1" t="s">
        <v>128</v>
      </c>
      <c r="K168" s="1">
        <v>43154.008067129602</v>
      </c>
      <c r="L168" s="1">
        <v>43154.0222222222</v>
      </c>
      <c r="M168" s="1">
        <v>0.33300000000000002</v>
      </c>
      <c r="N168" s="1">
        <v>0</v>
      </c>
      <c r="O168" s="1">
        <v>254.98</v>
      </c>
      <c r="P168" s="1">
        <v>0</v>
      </c>
      <c r="Q168" s="1">
        <v>0</v>
      </c>
      <c r="R168" s="1">
        <v>0</v>
      </c>
      <c r="S168" s="1">
        <v>84.908339999999995</v>
      </c>
      <c r="T168" s="1">
        <v>0</v>
      </c>
      <c r="U168" s="1">
        <v>0</v>
      </c>
    </row>
    <row r="169" spans="1:21" x14ac:dyDescent="0.3">
      <c r="A169" s="1" t="s">
        <v>508</v>
      </c>
      <c r="B169" s="1">
        <v>1</v>
      </c>
      <c r="C169" s="1" t="s">
        <v>79</v>
      </c>
      <c r="D169" s="1" t="s">
        <v>119</v>
      </c>
      <c r="E169" s="1" t="s">
        <v>509</v>
      </c>
      <c r="F169" s="1" t="s">
        <v>166</v>
      </c>
      <c r="G169" s="1" t="s">
        <v>71</v>
      </c>
      <c r="H169" s="1" t="s">
        <v>127</v>
      </c>
      <c r="I169" s="1" t="s">
        <v>22</v>
      </c>
      <c r="J169" s="1" t="s">
        <v>128</v>
      </c>
      <c r="K169" s="1">
        <v>43153.964571759301</v>
      </c>
      <c r="L169" s="1">
        <v>43153.997916666704</v>
      </c>
      <c r="M169" s="1">
        <v>0.8</v>
      </c>
      <c r="N169" s="1">
        <v>0</v>
      </c>
      <c r="O169" s="1">
        <v>254.98</v>
      </c>
      <c r="P169" s="1">
        <v>0</v>
      </c>
      <c r="Q169" s="1">
        <v>0</v>
      </c>
      <c r="R169" s="1">
        <v>0</v>
      </c>
      <c r="S169" s="1">
        <v>203.98400000000001</v>
      </c>
      <c r="T169" s="1">
        <v>0</v>
      </c>
      <c r="U169" s="1">
        <v>0</v>
      </c>
    </row>
    <row r="170" spans="1:21" x14ac:dyDescent="0.3">
      <c r="A170" s="1" t="s">
        <v>510</v>
      </c>
      <c r="B170" s="1">
        <v>1</v>
      </c>
      <c r="C170" s="1" t="s">
        <v>79</v>
      </c>
      <c r="D170" s="1" t="s">
        <v>119</v>
      </c>
      <c r="E170" s="1" t="s">
        <v>511</v>
      </c>
      <c r="F170" s="1" t="s">
        <v>178</v>
      </c>
      <c r="G170" s="1" t="s">
        <v>71</v>
      </c>
      <c r="H170" s="1" t="s">
        <v>127</v>
      </c>
      <c r="I170" s="1" t="s">
        <v>22</v>
      </c>
      <c r="J170" s="1" t="s">
        <v>128</v>
      </c>
      <c r="K170" s="1">
        <v>43153.646712962996</v>
      </c>
      <c r="L170" s="1">
        <v>43153.692361111098</v>
      </c>
      <c r="M170" s="1">
        <v>1.083</v>
      </c>
      <c r="N170" s="1">
        <v>0</v>
      </c>
      <c r="O170" s="1">
        <v>254.98</v>
      </c>
      <c r="P170" s="1">
        <v>0</v>
      </c>
      <c r="Q170" s="1">
        <v>0</v>
      </c>
      <c r="R170" s="1">
        <v>0</v>
      </c>
      <c r="S170" s="1">
        <v>276.14333999999997</v>
      </c>
      <c r="T170" s="1">
        <v>0</v>
      </c>
      <c r="U170" s="1">
        <v>0</v>
      </c>
    </row>
    <row r="171" spans="1:21" x14ac:dyDescent="0.3">
      <c r="A171" s="1" t="s">
        <v>512</v>
      </c>
      <c r="B171" s="1">
        <v>1</v>
      </c>
      <c r="C171" s="1" t="s">
        <v>79</v>
      </c>
      <c r="D171" s="1" t="s">
        <v>119</v>
      </c>
      <c r="E171" s="1" t="s">
        <v>504</v>
      </c>
      <c r="F171" s="1" t="s">
        <v>166</v>
      </c>
      <c r="G171" s="1" t="s">
        <v>71</v>
      </c>
      <c r="H171" s="1" t="s">
        <v>127</v>
      </c>
      <c r="I171" s="1" t="s">
        <v>22</v>
      </c>
      <c r="J171" s="1" t="s">
        <v>128</v>
      </c>
      <c r="K171" s="1">
        <v>43153.582638888904</v>
      </c>
      <c r="L171" s="1">
        <v>43153.633333333302</v>
      </c>
      <c r="M171" s="1">
        <v>1.2170000000000001</v>
      </c>
      <c r="N171" s="1">
        <v>0</v>
      </c>
      <c r="O171" s="1">
        <v>254.98</v>
      </c>
      <c r="P171" s="1">
        <v>0</v>
      </c>
      <c r="Q171" s="1">
        <v>0</v>
      </c>
      <c r="R171" s="1">
        <v>0</v>
      </c>
      <c r="S171" s="1">
        <v>310.31065999999998</v>
      </c>
      <c r="T171" s="1">
        <v>0</v>
      </c>
      <c r="U171" s="1">
        <v>0</v>
      </c>
    </row>
    <row r="172" spans="1:21" x14ac:dyDescent="0.3">
      <c r="A172" s="1" t="s">
        <v>513</v>
      </c>
      <c r="B172" s="1">
        <v>1</v>
      </c>
      <c r="C172" s="1" t="s">
        <v>79</v>
      </c>
      <c r="D172" s="1" t="s">
        <v>119</v>
      </c>
      <c r="E172" s="1" t="s">
        <v>514</v>
      </c>
      <c r="F172" s="1" t="s">
        <v>167</v>
      </c>
      <c r="G172" s="1" t="s">
        <v>71</v>
      </c>
      <c r="H172" s="1" t="s">
        <v>127</v>
      </c>
      <c r="I172" s="1" t="s">
        <v>22</v>
      </c>
      <c r="J172" s="1" t="s">
        <v>128</v>
      </c>
      <c r="K172" s="1">
        <v>43153.549178240697</v>
      </c>
      <c r="L172" s="1">
        <v>43153.596527777801</v>
      </c>
      <c r="M172" s="1">
        <v>1.133</v>
      </c>
      <c r="N172" s="1">
        <v>0</v>
      </c>
      <c r="O172" s="1">
        <v>254.98</v>
      </c>
      <c r="P172" s="1">
        <v>0</v>
      </c>
      <c r="Q172" s="1">
        <v>0</v>
      </c>
      <c r="R172" s="1">
        <v>0</v>
      </c>
      <c r="S172" s="1">
        <v>288.89233999999999</v>
      </c>
      <c r="T172" s="1">
        <v>0</v>
      </c>
      <c r="U172" s="1">
        <v>0</v>
      </c>
    </row>
    <row r="173" spans="1:21" x14ac:dyDescent="0.3">
      <c r="A173" s="1" t="s">
        <v>515</v>
      </c>
      <c r="B173" s="1">
        <v>1</v>
      </c>
      <c r="C173" s="1" t="s">
        <v>79</v>
      </c>
      <c r="D173" s="1" t="s">
        <v>119</v>
      </c>
      <c r="E173" s="1" t="s">
        <v>516</v>
      </c>
      <c r="F173" s="1" t="s">
        <v>167</v>
      </c>
      <c r="G173" s="1" t="s">
        <v>71</v>
      </c>
      <c r="H173" s="1" t="s">
        <v>127</v>
      </c>
      <c r="I173" s="1" t="s">
        <v>22</v>
      </c>
      <c r="J173" s="1" t="s">
        <v>128</v>
      </c>
      <c r="K173" s="1">
        <v>43153.508229166699</v>
      </c>
      <c r="L173" s="1">
        <v>43153.543055555601</v>
      </c>
      <c r="M173" s="1">
        <v>0.83299999999999996</v>
      </c>
      <c r="N173" s="1">
        <v>0</v>
      </c>
      <c r="O173" s="1">
        <v>254.98</v>
      </c>
      <c r="P173" s="1">
        <v>0</v>
      </c>
      <c r="Q173" s="1">
        <v>0</v>
      </c>
      <c r="R173" s="1">
        <v>0</v>
      </c>
      <c r="S173" s="1">
        <v>212.39833999999999</v>
      </c>
      <c r="T173" s="1">
        <v>0</v>
      </c>
      <c r="U173" s="1">
        <v>0</v>
      </c>
    </row>
    <row r="174" spans="1:21" x14ac:dyDescent="0.3">
      <c r="A174" s="1" t="s">
        <v>517</v>
      </c>
      <c r="B174" s="1">
        <v>1</v>
      </c>
      <c r="C174" s="1" t="s">
        <v>79</v>
      </c>
      <c r="D174" s="1" t="s">
        <v>119</v>
      </c>
      <c r="E174" s="1" t="s">
        <v>518</v>
      </c>
      <c r="F174" s="1" t="s">
        <v>167</v>
      </c>
      <c r="G174" s="1" t="s">
        <v>71</v>
      </c>
      <c r="H174" s="1" t="s">
        <v>127</v>
      </c>
      <c r="I174" s="1" t="s">
        <v>22</v>
      </c>
      <c r="J174" s="1" t="s">
        <v>128</v>
      </c>
      <c r="K174" s="1">
        <v>43153.408726851798</v>
      </c>
      <c r="L174" s="1">
        <v>43153.436111111099</v>
      </c>
      <c r="M174" s="1">
        <v>0.65</v>
      </c>
      <c r="N174" s="1">
        <v>0</v>
      </c>
      <c r="O174" s="1">
        <v>254.98</v>
      </c>
      <c r="P174" s="1">
        <v>0</v>
      </c>
      <c r="Q174" s="1">
        <v>0</v>
      </c>
      <c r="R174" s="1">
        <v>0</v>
      </c>
      <c r="S174" s="1">
        <v>165.73699999999999</v>
      </c>
      <c r="T174" s="1">
        <v>0</v>
      </c>
      <c r="U174" s="1">
        <v>0</v>
      </c>
    </row>
    <row r="175" spans="1:21" x14ac:dyDescent="0.3">
      <c r="A175" s="1" t="s">
        <v>519</v>
      </c>
      <c r="B175" s="1">
        <v>1</v>
      </c>
      <c r="C175" s="1" t="s">
        <v>79</v>
      </c>
      <c r="D175" s="1" t="s">
        <v>119</v>
      </c>
      <c r="E175" s="1" t="s">
        <v>500</v>
      </c>
      <c r="F175" s="1" t="s">
        <v>167</v>
      </c>
      <c r="G175" s="1" t="s">
        <v>71</v>
      </c>
      <c r="H175" s="1" t="s">
        <v>127</v>
      </c>
      <c r="I175" s="1" t="s">
        <v>22</v>
      </c>
      <c r="J175" s="1" t="s">
        <v>128</v>
      </c>
      <c r="K175" s="1">
        <v>43152.778888888897</v>
      </c>
      <c r="L175" s="1">
        <v>43152.993055555598</v>
      </c>
      <c r="M175" s="1">
        <v>5.133</v>
      </c>
      <c r="N175" s="1">
        <v>0</v>
      </c>
      <c r="O175" s="1">
        <v>254.98</v>
      </c>
      <c r="P175" s="1">
        <v>0</v>
      </c>
      <c r="Q175" s="1">
        <v>0</v>
      </c>
      <c r="R175" s="1">
        <v>0</v>
      </c>
      <c r="S175" s="1">
        <v>1308.8123399999999</v>
      </c>
      <c r="T175" s="1">
        <v>0</v>
      </c>
      <c r="U175" s="1">
        <v>0</v>
      </c>
    </row>
    <row r="176" spans="1:21" x14ac:dyDescent="0.3">
      <c r="A176" s="1" t="s">
        <v>520</v>
      </c>
      <c r="B176" s="1">
        <v>1</v>
      </c>
      <c r="C176" s="1" t="s">
        <v>79</v>
      </c>
      <c r="D176" s="1" t="s">
        <v>119</v>
      </c>
      <c r="E176" s="1" t="s">
        <v>521</v>
      </c>
      <c r="F176" s="1" t="s">
        <v>175</v>
      </c>
      <c r="G176" s="1" t="s">
        <v>71</v>
      </c>
      <c r="H176" s="1" t="s">
        <v>127</v>
      </c>
      <c r="I176" s="1" t="s">
        <v>22</v>
      </c>
      <c r="J176" s="1" t="s">
        <v>128</v>
      </c>
      <c r="K176" s="1">
        <v>43152.778530092597</v>
      </c>
      <c r="L176" s="1">
        <v>43152.9909722222</v>
      </c>
      <c r="M176" s="1">
        <v>5.0830000000000002</v>
      </c>
      <c r="N176" s="1">
        <v>0</v>
      </c>
      <c r="O176" s="1">
        <v>0</v>
      </c>
      <c r="P176" s="1">
        <v>0</v>
      </c>
      <c r="Q176" s="1">
        <v>254.98</v>
      </c>
      <c r="R176" s="1">
        <v>0</v>
      </c>
      <c r="S176" s="1">
        <v>0</v>
      </c>
      <c r="T176" s="1">
        <v>0</v>
      </c>
      <c r="U176" s="1">
        <v>1296.0633399999999</v>
      </c>
    </row>
    <row r="177" spans="1:21" x14ac:dyDescent="0.3">
      <c r="A177" s="1" t="s">
        <v>522</v>
      </c>
      <c r="B177" s="1">
        <v>1</v>
      </c>
      <c r="C177" s="1" t="s">
        <v>79</v>
      </c>
      <c r="D177" s="1" t="s">
        <v>119</v>
      </c>
      <c r="E177" s="1" t="s">
        <v>523</v>
      </c>
      <c r="F177" s="1" t="s">
        <v>153</v>
      </c>
      <c r="G177" s="1" t="s">
        <v>71</v>
      </c>
      <c r="H177" s="1" t="s">
        <v>127</v>
      </c>
      <c r="I177" s="1" t="s">
        <v>22</v>
      </c>
      <c r="J177" s="1" t="s">
        <v>128</v>
      </c>
      <c r="K177" s="1">
        <v>43152.628356481502</v>
      </c>
      <c r="L177" s="1">
        <v>43152.6875</v>
      </c>
      <c r="M177" s="1">
        <v>1.417</v>
      </c>
      <c r="N177" s="1">
        <v>0</v>
      </c>
      <c r="O177" s="1">
        <v>254.98</v>
      </c>
      <c r="P177" s="1">
        <v>0</v>
      </c>
      <c r="Q177" s="1">
        <v>0</v>
      </c>
      <c r="R177" s="1">
        <v>0</v>
      </c>
      <c r="S177" s="1">
        <v>361.30666000000002</v>
      </c>
      <c r="T177" s="1">
        <v>0</v>
      </c>
      <c r="U177" s="1">
        <v>0</v>
      </c>
    </row>
    <row r="178" spans="1:21" x14ac:dyDescent="0.3">
      <c r="A178" s="1" t="s">
        <v>524</v>
      </c>
      <c r="B178" s="1">
        <v>1</v>
      </c>
      <c r="C178" s="1" t="s">
        <v>79</v>
      </c>
      <c r="D178" s="1" t="s">
        <v>119</v>
      </c>
      <c r="E178" s="1" t="s">
        <v>525</v>
      </c>
      <c r="F178" s="1" t="s">
        <v>166</v>
      </c>
      <c r="G178" s="1" t="s">
        <v>71</v>
      </c>
      <c r="H178" s="1" t="s">
        <v>127</v>
      </c>
      <c r="I178" s="1" t="s">
        <v>22</v>
      </c>
      <c r="J178" s="1" t="s">
        <v>128</v>
      </c>
      <c r="K178" s="1">
        <v>43151.729872685202</v>
      </c>
      <c r="L178" s="1">
        <v>43151.915972222203</v>
      </c>
      <c r="M178" s="1">
        <v>4.45</v>
      </c>
      <c r="N178" s="1">
        <v>0</v>
      </c>
      <c r="O178" s="1">
        <v>254.98</v>
      </c>
      <c r="P178" s="1">
        <v>0</v>
      </c>
      <c r="Q178" s="1">
        <v>0</v>
      </c>
      <c r="R178" s="1">
        <v>0</v>
      </c>
      <c r="S178" s="1">
        <v>1134.6610000000001</v>
      </c>
      <c r="T178" s="1">
        <v>0</v>
      </c>
      <c r="U178" s="1">
        <v>0</v>
      </c>
    </row>
    <row r="179" spans="1:21" x14ac:dyDescent="0.3">
      <c r="A179" s="1" t="s">
        <v>526</v>
      </c>
      <c r="B179" s="1">
        <v>1</v>
      </c>
      <c r="C179" s="1" t="s">
        <v>79</v>
      </c>
      <c r="D179" s="1" t="s">
        <v>119</v>
      </c>
      <c r="E179" s="1" t="s">
        <v>527</v>
      </c>
      <c r="F179" s="1" t="s">
        <v>166</v>
      </c>
      <c r="G179" s="1" t="s">
        <v>71</v>
      </c>
      <c r="H179" s="1" t="s">
        <v>127</v>
      </c>
      <c r="I179" s="1" t="s">
        <v>22</v>
      </c>
      <c r="J179" s="1" t="s">
        <v>128</v>
      </c>
      <c r="K179" s="1">
        <v>43150.7098148148</v>
      </c>
      <c r="L179" s="1">
        <v>43150.775000000001</v>
      </c>
      <c r="M179" s="1">
        <v>1.55</v>
      </c>
      <c r="N179" s="1">
        <v>0</v>
      </c>
      <c r="O179" s="1">
        <v>254.98</v>
      </c>
      <c r="P179" s="1">
        <v>0</v>
      </c>
      <c r="Q179" s="1">
        <v>0</v>
      </c>
      <c r="R179" s="1">
        <v>0</v>
      </c>
      <c r="S179" s="1">
        <v>395.21899999999999</v>
      </c>
      <c r="T179" s="1">
        <v>0</v>
      </c>
      <c r="U179" s="1">
        <v>0</v>
      </c>
    </row>
    <row r="180" spans="1:21" x14ac:dyDescent="0.3">
      <c r="A180" s="1" t="s">
        <v>528</v>
      </c>
      <c r="B180" s="1">
        <v>1</v>
      </c>
      <c r="C180" s="1" t="s">
        <v>79</v>
      </c>
      <c r="D180" s="1" t="s">
        <v>119</v>
      </c>
      <c r="E180" s="1" t="s">
        <v>529</v>
      </c>
      <c r="F180" s="1" t="s">
        <v>166</v>
      </c>
      <c r="G180" s="1" t="s">
        <v>71</v>
      </c>
      <c r="H180" s="1" t="s">
        <v>127</v>
      </c>
      <c r="I180" s="1" t="s">
        <v>22</v>
      </c>
      <c r="J180" s="1" t="s">
        <v>128</v>
      </c>
      <c r="K180" s="1">
        <v>43150.678287037001</v>
      </c>
      <c r="L180" s="1">
        <v>43150.769444444399</v>
      </c>
      <c r="M180" s="1">
        <v>2.1829999999999998</v>
      </c>
      <c r="N180" s="1">
        <v>0</v>
      </c>
      <c r="O180" s="1">
        <v>0</v>
      </c>
      <c r="P180" s="1">
        <v>0</v>
      </c>
      <c r="Q180" s="1">
        <v>254.98</v>
      </c>
      <c r="R180" s="1">
        <v>0</v>
      </c>
      <c r="S180" s="1">
        <v>0</v>
      </c>
      <c r="T180" s="1">
        <v>0</v>
      </c>
      <c r="U180" s="1">
        <v>556.62133999999992</v>
      </c>
    </row>
    <row r="181" spans="1:21" x14ac:dyDescent="0.3">
      <c r="A181" s="1" t="s">
        <v>530</v>
      </c>
      <c r="B181" s="1">
        <v>1</v>
      </c>
      <c r="C181" s="1" t="s">
        <v>79</v>
      </c>
      <c r="D181" s="1" t="s">
        <v>119</v>
      </c>
      <c r="E181" s="1" t="s">
        <v>531</v>
      </c>
      <c r="F181" s="1" t="s">
        <v>169</v>
      </c>
      <c r="G181" s="1" t="s">
        <v>71</v>
      </c>
      <c r="H181" s="1" t="s">
        <v>127</v>
      </c>
      <c r="I181" s="1" t="s">
        <v>22</v>
      </c>
      <c r="J181" s="1" t="s">
        <v>128</v>
      </c>
      <c r="K181" s="1">
        <v>43150.354166666701</v>
      </c>
      <c r="L181" s="1">
        <v>43150.4465277778</v>
      </c>
      <c r="M181" s="1">
        <v>2.2170000000000001</v>
      </c>
      <c r="N181" s="1">
        <v>0</v>
      </c>
      <c r="O181" s="1">
        <v>254.98</v>
      </c>
      <c r="P181" s="1">
        <v>0</v>
      </c>
      <c r="Q181" s="1">
        <v>0</v>
      </c>
      <c r="R181" s="1">
        <v>0</v>
      </c>
      <c r="S181" s="1">
        <v>565.29066</v>
      </c>
      <c r="T181" s="1">
        <v>0</v>
      </c>
      <c r="U181" s="1">
        <v>0</v>
      </c>
    </row>
    <row r="182" spans="1:21" x14ac:dyDescent="0.3">
      <c r="A182" s="1" t="s">
        <v>532</v>
      </c>
      <c r="B182" s="1">
        <v>1</v>
      </c>
      <c r="C182" s="1" t="s">
        <v>79</v>
      </c>
      <c r="D182" s="1" t="s">
        <v>119</v>
      </c>
      <c r="E182" s="1" t="s">
        <v>533</v>
      </c>
      <c r="F182" s="1" t="s">
        <v>167</v>
      </c>
      <c r="G182" s="1" t="s">
        <v>71</v>
      </c>
      <c r="H182" s="1" t="s">
        <v>127</v>
      </c>
      <c r="I182" s="1" t="s">
        <v>22</v>
      </c>
      <c r="J182" s="1" t="s">
        <v>128</v>
      </c>
      <c r="K182" s="1">
        <v>43149.422256944403</v>
      </c>
      <c r="L182" s="1">
        <v>43149.440277777801</v>
      </c>
      <c r="M182" s="1">
        <v>0.41699999999999998</v>
      </c>
      <c r="N182" s="1">
        <v>0</v>
      </c>
      <c r="O182" s="1">
        <v>0</v>
      </c>
      <c r="P182" s="1">
        <v>0</v>
      </c>
      <c r="Q182" s="1">
        <v>254.98</v>
      </c>
      <c r="R182" s="1">
        <v>0</v>
      </c>
      <c r="S182" s="1">
        <v>0</v>
      </c>
      <c r="T182" s="1">
        <v>0</v>
      </c>
      <c r="U182" s="1">
        <v>106.32665999999999</v>
      </c>
    </row>
    <row r="183" spans="1:21" x14ac:dyDescent="0.3">
      <c r="A183" s="1" t="s">
        <v>534</v>
      </c>
      <c r="B183" s="1">
        <v>1</v>
      </c>
      <c r="C183" s="1" t="s">
        <v>79</v>
      </c>
      <c r="D183" s="1" t="s">
        <v>119</v>
      </c>
      <c r="E183" s="1" t="s">
        <v>511</v>
      </c>
      <c r="F183" s="1" t="s">
        <v>167</v>
      </c>
      <c r="G183" s="1" t="s">
        <v>71</v>
      </c>
      <c r="H183" s="1" t="s">
        <v>127</v>
      </c>
      <c r="I183" s="1" t="s">
        <v>22</v>
      </c>
      <c r="J183" s="1" t="s">
        <v>128</v>
      </c>
      <c r="K183" s="1">
        <v>43149.001909722203</v>
      </c>
      <c r="L183" s="1">
        <v>43149.081944444399</v>
      </c>
      <c r="M183" s="1">
        <v>1.917</v>
      </c>
      <c r="N183" s="1">
        <v>0</v>
      </c>
      <c r="O183" s="1">
        <v>254.98</v>
      </c>
      <c r="P183" s="1">
        <v>0</v>
      </c>
      <c r="Q183" s="1">
        <v>0</v>
      </c>
      <c r="R183" s="1">
        <v>0</v>
      </c>
      <c r="S183" s="1">
        <v>488.79665999999997</v>
      </c>
      <c r="T183" s="1">
        <v>0</v>
      </c>
      <c r="U183" s="1">
        <v>0</v>
      </c>
    </row>
    <row r="184" spans="1:21" x14ac:dyDescent="0.3">
      <c r="A184" s="1" t="s">
        <v>535</v>
      </c>
      <c r="B184" s="1">
        <v>1</v>
      </c>
      <c r="C184" s="1" t="s">
        <v>79</v>
      </c>
      <c r="D184" s="1" t="s">
        <v>119</v>
      </c>
      <c r="E184" s="1" t="s">
        <v>536</v>
      </c>
      <c r="F184" s="1" t="s">
        <v>166</v>
      </c>
      <c r="G184" s="1" t="s">
        <v>71</v>
      </c>
      <c r="H184" s="1" t="s">
        <v>127</v>
      </c>
      <c r="I184" s="1" t="s">
        <v>22</v>
      </c>
      <c r="J184" s="1" t="s">
        <v>128</v>
      </c>
      <c r="K184" s="1">
        <v>43148.751053240703</v>
      </c>
      <c r="L184" s="1">
        <v>43148.918055555601</v>
      </c>
      <c r="M184" s="1">
        <v>4</v>
      </c>
      <c r="N184" s="1">
        <v>0</v>
      </c>
      <c r="O184" s="1">
        <v>0</v>
      </c>
      <c r="P184" s="1">
        <v>0</v>
      </c>
      <c r="Q184" s="1">
        <v>254.98</v>
      </c>
      <c r="R184" s="1">
        <v>0</v>
      </c>
      <c r="S184" s="1">
        <v>0</v>
      </c>
      <c r="T184" s="1">
        <v>0</v>
      </c>
      <c r="U184" s="1">
        <v>1019.92</v>
      </c>
    </row>
    <row r="185" spans="1:21" x14ac:dyDescent="0.3">
      <c r="A185" s="1" t="s">
        <v>537</v>
      </c>
      <c r="B185" s="1">
        <v>1</v>
      </c>
      <c r="C185" s="1" t="s">
        <v>79</v>
      </c>
      <c r="D185" s="1" t="s">
        <v>119</v>
      </c>
      <c r="E185" s="1" t="s">
        <v>538</v>
      </c>
      <c r="F185" s="1" t="s">
        <v>167</v>
      </c>
      <c r="G185" s="1" t="s">
        <v>71</v>
      </c>
      <c r="H185" s="1" t="s">
        <v>127</v>
      </c>
      <c r="I185" s="1" t="s">
        <v>22</v>
      </c>
      <c r="J185" s="1" t="s">
        <v>128</v>
      </c>
      <c r="K185" s="1">
        <v>43148.575497685197</v>
      </c>
      <c r="L185" s="1">
        <v>43148.734027777798</v>
      </c>
      <c r="M185" s="1">
        <v>3.8</v>
      </c>
      <c r="N185" s="1">
        <v>0</v>
      </c>
      <c r="O185" s="1">
        <v>254.98</v>
      </c>
      <c r="P185" s="1">
        <v>0</v>
      </c>
      <c r="Q185" s="1">
        <v>0</v>
      </c>
      <c r="R185" s="1">
        <v>0</v>
      </c>
      <c r="S185" s="1">
        <v>968.92399999999986</v>
      </c>
      <c r="T185" s="1">
        <v>0</v>
      </c>
      <c r="U185" s="1">
        <v>0</v>
      </c>
    </row>
    <row r="186" spans="1:21" x14ac:dyDescent="0.3">
      <c r="A186" s="1" t="s">
        <v>539</v>
      </c>
      <c r="B186" s="1">
        <v>1</v>
      </c>
      <c r="C186" s="1" t="s">
        <v>79</v>
      </c>
      <c r="D186" s="1" t="s">
        <v>119</v>
      </c>
      <c r="E186" s="1" t="s">
        <v>540</v>
      </c>
      <c r="F186" s="1" t="s">
        <v>178</v>
      </c>
      <c r="G186" s="1" t="s">
        <v>71</v>
      </c>
      <c r="H186" s="1" t="s">
        <v>127</v>
      </c>
      <c r="I186" s="1" t="s">
        <v>22</v>
      </c>
      <c r="J186" s="1" t="s">
        <v>128</v>
      </c>
      <c r="K186" s="1">
        <v>43148.432488425897</v>
      </c>
      <c r="L186" s="1">
        <v>43148.534027777801</v>
      </c>
      <c r="M186" s="1">
        <v>2.4329999999999998</v>
      </c>
      <c r="N186" s="1">
        <v>0</v>
      </c>
      <c r="O186" s="1">
        <v>254.98</v>
      </c>
      <c r="P186" s="1">
        <v>0</v>
      </c>
      <c r="Q186" s="1">
        <v>0</v>
      </c>
      <c r="R186" s="1">
        <v>0</v>
      </c>
      <c r="S186" s="1">
        <v>620.36633999999992</v>
      </c>
      <c r="T186" s="1">
        <v>0</v>
      </c>
      <c r="U186" s="1">
        <v>0</v>
      </c>
    </row>
    <row r="187" spans="1:21" x14ac:dyDescent="0.3">
      <c r="A187" s="1" t="s">
        <v>541</v>
      </c>
      <c r="B187" s="1">
        <v>1</v>
      </c>
      <c r="C187" s="1" t="s">
        <v>79</v>
      </c>
      <c r="D187" s="1" t="s">
        <v>119</v>
      </c>
      <c r="E187" s="1" t="s">
        <v>542</v>
      </c>
      <c r="F187" s="1" t="s">
        <v>169</v>
      </c>
      <c r="G187" s="1" t="s">
        <v>71</v>
      </c>
      <c r="H187" s="1" t="s">
        <v>127</v>
      </c>
      <c r="I187" s="1" t="s">
        <v>22</v>
      </c>
      <c r="J187" s="1" t="s">
        <v>128</v>
      </c>
      <c r="K187" s="1">
        <v>43147.9299537037</v>
      </c>
      <c r="L187" s="1">
        <v>43148.007638888899</v>
      </c>
      <c r="M187" s="1">
        <v>1.85</v>
      </c>
      <c r="N187" s="1">
        <v>0</v>
      </c>
      <c r="O187" s="1">
        <v>0</v>
      </c>
      <c r="P187" s="1">
        <v>0</v>
      </c>
      <c r="Q187" s="1">
        <v>254.98</v>
      </c>
      <c r="R187" s="1">
        <v>0</v>
      </c>
      <c r="S187" s="1">
        <v>0</v>
      </c>
      <c r="T187" s="1">
        <v>0</v>
      </c>
      <c r="U187" s="1">
        <v>471.71300000000002</v>
      </c>
    </row>
    <row r="188" spans="1:21" x14ac:dyDescent="0.3">
      <c r="A188" s="1" t="s">
        <v>543</v>
      </c>
      <c r="B188" s="1">
        <v>1</v>
      </c>
      <c r="C188" s="1" t="s">
        <v>79</v>
      </c>
      <c r="D188" s="1" t="s">
        <v>119</v>
      </c>
      <c r="E188" s="1" t="s">
        <v>544</v>
      </c>
      <c r="F188" s="1" t="s">
        <v>166</v>
      </c>
      <c r="G188" s="1" t="s">
        <v>71</v>
      </c>
      <c r="H188" s="1" t="s">
        <v>127</v>
      </c>
      <c r="I188" s="1" t="s">
        <v>22</v>
      </c>
      <c r="J188" s="1" t="s">
        <v>128</v>
      </c>
      <c r="K188" s="1">
        <v>43147.890798611101</v>
      </c>
      <c r="L188" s="1">
        <v>43147.933333333298</v>
      </c>
      <c r="M188" s="1">
        <v>1.0169999999999999</v>
      </c>
      <c r="N188" s="1">
        <v>0</v>
      </c>
      <c r="O188" s="1">
        <v>254.98</v>
      </c>
      <c r="P188" s="1">
        <v>0</v>
      </c>
      <c r="Q188" s="1">
        <v>0</v>
      </c>
      <c r="R188" s="1">
        <v>0</v>
      </c>
      <c r="S188" s="1">
        <v>259.31465999999995</v>
      </c>
      <c r="T188" s="1">
        <v>0</v>
      </c>
      <c r="U188" s="1">
        <v>0</v>
      </c>
    </row>
    <row r="189" spans="1:21" x14ac:dyDescent="0.3">
      <c r="A189" s="1" t="s">
        <v>545</v>
      </c>
      <c r="B189" s="1">
        <v>1</v>
      </c>
      <c r="C189" s="1" t="s">
        <v>79</v>
      </c>
      <c r="D189" s="1" t="s">
        <v>119</v>
      </c>
      <c r="E189" s="1" t="s">
        <v>525</v>
      </c>
      <c r="F189" s="1" t="s">
        <v>169</v>
      </c>
      <c r="G189" s="1" t="s">
        <v>71</v>
      </c>
      <c r="H189" s="1" t="s">
        <v>127</v>
      </c>
      <c r="I189" s="1" t="s">
        <v>22</v>
      </c>
      <c r="J189" s="1" t="s">
        <v>128</v>
      </c>
      <c r="K189" s="1">
        <v>43147.735983796301</v>
      </c>
      <c r="L189" s="1">
        <v>43147.846527777801</v>
      </c>
      <c r="M189" s="1">
        <v>2.65</v>
      </c>
      <c r="N189" s="1">
        <v>0</v>
      </c>
      <c r="O189" s="1">
        <v>0</v>
      </c>
      <c r="P189" s="1">
        <v>0</v>
      </c>
      <c r="Q189" s="1">
        <v>254.98</v>
      </c>
      <c r="R189" s="1">
        <v>0</v>
      </c>
      <c r="S189" s="1">
        <v>0</v>
      </c>
      <c r="T189" s="1">
        <v>0</v>
      </c>
      <c r="U189" s="1">
        <v>675.697</v>
      </c>
    </row>
    <row r="190" spans="1:21" x14ac:dyDescent="0.3">
      <c r="A190" s="1" t="s">
        <v>546</v>
      </c>
      <c r="B190" s="1">
        <v>1</v>
      </c>
      <c r="C190" s="1" t="s">
        <v>79</v>
      </c>
      <c r="D190" s="1" t="s">
        <v>119</v>
      </c>
      <c r="E190" s="1" t="s">
        <v>547</v>
      </c>
      <c r="F190" s="1" t="s">
        <v>167</v>
      </c>
      <c r="G190" s="1" t="s">
        <v>71</v>
      </c>
      <c r="H190" s="1" t="s">
        <v>127</v>
      </c>
      <c r="I190" s="1" t="s">
        <v>22</v>
      </c>
      <c r="J190" s="1" t="s">
        <v>128</v>
      </c>
      <c r="K190" s="1">
        <v>43147.722002314797</v>
      </c>
      <c r="L190" s="1">
        <v>43147.783333333296</v>
      </c>
      <c r="M190" s="1">
        <v>1.4670000000000001</v>
      </c>
      <c r="N190" s="1">
        <v>0</v>
      </c>
      <c r="O190" s="1">
        <v>254.98</v>
      </c>
      <c r="P190" s="1">
        <v>0</v>
      </c>
      <c r="Q190" s="1">
        <v>0</v>
      </c>
      <c r="R190" s="1">
        <v>0</v>
      </c>
      <c r="S190" s="1">
        <v>374.05565999999999</v>
      </c>
      <c r="T190" s="1">
        <v>0</v>
      </c>
      <c r="U190" s="1">
        <v>0</v>
      </c>
    </row>
    <row r="191" spans="1:21" x14ac:dyDescent="0.3">
      <c r="A191" s="1" t="s">
        <v>548</v>
      </c>
      <c r="B191" s="1">
        <v>1</v>
      </c>
      <c r="C191" s="1" t="s">
        <v>79</v>
      </c>
      <c r="D191" s="1" t="s">
        <v>119</v>
      </c>
      <c r="E191" s="1" t="s">
        <v>549</v>
      </c>
      <c r="F191" s="1" t="s">
        <v>167</v>
      </c>
      <c r="G191" s="1" t="s">
        <v>71</v>
      </c>
      <c r="H191" s="1" t="s">
        <v>127</v>
      </c>
      <c r="I191" s="1" t="s">
        <v>22</v>
      </c>
      <c r="J191" s="1" t="s">
        <v>128</v>
      </c>
      <c r="K191" s="1">
        <v>43147.633020833302</v>
      </c>
      <c r="L191" s="1">
        <v>43147.709027777797</v>
      </c>
      <c r="M191" s="1">
        <v>1.8169999999999999</v>
      </c>
      <c r="N191" s="1">
        <v>0</v>
      </c>
      <c r="O191" s="1">
        <v>254.98</v>
      </c>
      <c r="P191" s="1">
        <v>0</v>
      </c>
      <c r="Q191" s="1">
        <v>0</v>
      </c>
      <c r="R191" s="1">
        <v>0</v>
      </c>
      <c r="S191" s="1">
        <v>463.29865999999998</v>
      </c>
      <c r="T191" s="1">
        <v>0</v>
      </c>
      <c r="U191" s="1">
        <v>0</v>
      </c>
    </row>
    <row r="192" spans="1:21" x14ac:dyDescent="0.3">
      <c r="A192" s="1" t="s">
        <v>550</v>
      </c>
      <c r="B192" s="1">
        <v>1</v>
      </c>
      <c r="C192" s="1" t="s">
        <v>79</v>
      </c>
      <c r="D192" s="1" t="s">
        <v>119</v>
      </c>
      <c r="E192" s="1" t="s">
        <v>551</v>
      </c>
      <c r="F192" s="1" t="s">
        <v>169</v>
      </c>
      <c r="G192" s="1" t="s">
        <v>71</v>
      </c>
      <c r="H192" s="1" t="s">
        <v>127</v>
      </c>
      <c r="I192" s="1" t="s">
        <v>22</v>
      </c>
      <c r="J192" s="1" t="s">
        <v>128</v>
      </c>
      <c r="K192" s="1">
        <v>43147.615173611099</v>
      </c>
      <c r="L192" s="1">
        <v>43147.707638888904</v>
      </c>
      <c r="M192" s="1">
        <v>2.2170000000000001</v>
      </c>
      <c r="N192" s="1">
        <v>0</v>
      </c>
      <c r="O192" s="1">
        <v>254.98</v>
      </c>
      <c r="P192" s="1">
        <v>0</v>
      </c>
      <c r="Q192" s="1">
        <v>0</v>
      </c>
      <c r="R192" s="1">
        <v>0</v>
      </c>
      <c r="S192" s="1">
        <v>565.29066</v>
      </c>
      <c r="T192" s="1">
        <v>0</v>
      </c>
      <c r="U192" s="1">
        <v>0</v>
      </c>
    </row>
    <row r="193" spans="1:21" x14ac:dyDescent="0.3">
      <c r="A193" s="1" t="s">
        <v>552</v>
      </c>
      <c r="B193" s="1">
        <v>1</v>
      </c>
      <c r="C193" s="1" t="s">
        <v>79</v>
      </c>
      <c r="D193" s="1" t="s">
        <v>119</v>
      </c>
      <c r="E193" s="1" t="s">
        <v>553</v>
      </c>
      <c r="F193" s="1" t="s">
        <v>167</v>
      </c>
      <c r="G193" s="1" t="s">
        <v>71</v>
      </c>
      <c r="H193" s="1" t="s">
        <v>127</v>
      </c>
      <c r="I193" s="1" t="s">
        <v>22</v>
      </c>
      <c r="J193" s="1" t="s">
        <v>128</v>
      </c>
      <c r="K193" s="1">
        <v>43147.600173611099</v>
      </c>
      <c r="L193" s="1">
        <v>43147.710416666698</v>
      </c>
      <c r="M193" s="1">
        <v>2.633</v>
      </c>
      <c r="N193" s="1">
        <v>0</v>
      </c>
      <c r="O193" s="1">
        <v>254.98</v>
      </c>
      <c r="P193" s="1">
        <v>0</v>
      </c>
      <c r="Q193" s="1">
        <v>0</v>
      </c>
      <c r="R193" s="1">
        <v>0</v>
      </c>
      <c r="S193" s="1">
        <v>671.36234000000002</v>
      </c>
      <c r="T193" s="1">
        <v>0</v>
      </c>
      <c r="U193" s="1">
        <v>0</v>
      </c>
    </row>
    <row r="194" spans="1:21" x14ac:dyDescent="0.3">
      <c r="A194" s="1" t="s">
        <v>554</v>
      </c>
      <c r="B194" s="1">
        <v>1</v>
      </c>
      <c r="C194" s="1" t="s">
        <v>79</v>
      </c>
      <c r="D194" s="1" t="s">
        <v>119</v>
      </c>
      <c r="E194" s="1" t="s">
        <v>555</v>
      </c>
      <c r="F194" s="1" t="s">
        <v>169</v>
      </c>
      <c r="G194" s="1" t="s">
        <v>71</v>
      </c>
      <c r="H194" s="1" t="s">
        <v>127</v>
      </c>
      <c r="I194" s="1" t="s">
        <v>22</v>
      </c>
      <c r="J194" s="1" t="s">
        <v>128</v>
      </c>
      <c r="K194" s="1">
        <v>43145.504872685196</v>
      </c>
      <c r="L194" s="1">
        <v>43145.665972222203</v>
      </c>
      <c r="M194" s="1">
        <v>3.85</v>
      </c>
      <c r="N194" s="1">
        <v>0</v>
      </c>
      <c r="O194" s="1">
        <v>0</v>
      </c>
      <c r="P194" s="1">
        <v>0</v>
      </c>
      <c r="Q194" s="1">
        <v>254.98</v>
      </c>
      <c r="R194" s="1">
        <v>0</v>
      </c>
      <c r="S194" s="1">
        <v>0</v>
      </c>
      <c r="T194" s="1">
        <v>0</v>
      </c>
      <c r="U194" s="1">
        <v>981.673</v>
      </c>
    </row>
    <row r="195" spans="1:21" x14ac:dyDescent="0.3">
      <c r="A195" s="1" t="s">
        <v>556</v>
      </c>
      <c r="B195" s="1">
        <v>1</v>
      </c>
      <c r="C195" s="1" t="s">
        <v>79</v>
      </c>
      <c r="D195" s="1" t="s">
        <v>119</v>
      </c>
      <c r="E195" s="1" t="s">
        <v>555</v>
      </c>
      <c r="F195" s="1" t="s">
        <v>167</v>
      </c>
      <c r="G195" s="1" t="s">
        <v>71</v>
      </c>
      <c r="H195" s="1" t="s">
        <v>127</v>
      </c>
      <c r="I195" s="1" t="s">
        <v>22</v>
      </c>
      <c r="J195" s="1" t="s">
        <v>128</v>
      </c>
      <c r="K195" s="1">
        <v>43145.409166666701</v>
      </c>
      <c r="L195" s="1">
        <v>43145.500694444403</v>
      </c>
      <c r="M195" s="1">
        <v>2.1829999999999998</v>
      </c>
      <c r="N195" s="1">
        <v>0</v>
      </c>
      <c r="O195" s="1">
        <v>0</v>
      </c>
      <c r="P195" s="1">
        <v>0</v>
      </c>
      <c r="Q195" s="1">
        <v>254.98</v>
      </c>
      <c r="R195" s="1">
        <v>0</v>
      </c>
      <c r="S195" s="1">
        <v>0</v>
      </c>
      <c r="T195" s="1">
        <v>0</v>
      </c>
      <c r="U195" s="1">
        <v>556.62133999999992</v>
      </c>
    </row>
    <row r="196" spans="1:21" x14ac:dyDescent="0.3">
      <c r="A196" s="1" t="s">
        <v>557</v>
      </c>
      <c r="B196" s="1">
        <v>1</v>
      </c>
      <c r="C196" s="1" t="s">
        <v>79</v>
      </c>
      <c r="D196" s="1" t="s">
        <v>119</v>
      </c>
      <c r="E196" s="1" t="s">
        <v>558</v>
      </c>
      <c r="F196" s="1" t="s">
        <v>175</v>
      </c>
      <c r="G196" s="1" t="s">
        <v>71</v>
      </c>
      <c r="H196" s="1" t="s">
        <v>127</v>
      </c>
      <c r="I196" s="1" t="s">
        <v>22</v>
      </c>
      <c r="J196" s="1" t="s">
        <v>128</v>
      </c>
      <c r="K196" s="1">
        <v>43144.477384259299</v>
      </c>
      <c r="L196" s="1">
        <v>43144.628472222197</v>
      </c>
      <c r="M196" s="1">
        <v>3.617</v>
      </c>
      <c r="N196" s="1">
        <v>0</v>
      </c>
      <c r="O196" s="1">
        <v>0</v>
      </c>
      <c r="P196" s="1">
        <v>0</v>
      </c>
      <c r="Q196" s="1">
        <v>254.98</v>
      </c>
      <c r="R196" s="1">
        <v>0</v>
      </c>
      <c r="S196" s="1">
        <v>0</v>
      </c>
      <c r="T196" s="1">
        <v>0</v>
      </c>
      <c r="U196" s="1">
        <v>922.26265999999998</v>
      </c>
    </row>
    <row r="197" spans="1:21" x14ac:dyDescent="0.3">
      <c r="A197" s="1" t="s">
        <v>559</v>
      </c>
      <c r="B197" s="1">
        <v>1</v>
      </c>
      <c r="C197" s="1" t="s">
        <v>79</v>
      </c>
      <c r="D197" s="1" t="s">
        <v>119</v>
      </c>
      <c r="E197" s="1" t="s">
        <v>560</v>
      </c>
      <c r="F197" s="1" t="s">
        <v>175</v>
      </c>
      <c r="G197" s="1" t="s">
        <v>71</v>
      </c>
      <c r="H197" s="1" t="s">
        <v>127</v>
      </c>
      <c r="I197" s="1" t="s">
        <v>22</v>
      </c>
      <c r="J197" s="1" t="s">
        <v>128</v>
      </c>
      <c r="K197" s="1">
        <v>43144.472638888903</v>
      </c>
      <c r="L197" s="1">
        <v>43144.5493055556</v>
      </c>
      <c r="M197" s="1">
        <v>1.833</v>
      </c>
      <c r="N197" s="1">
        <v>0</v>
      </c>
      <c r="O197" s="1">
        <v>254.98</v>
      </c>
      <c r="P197" s="1">
        <v>0</v>
      </c>
      <c r="Q197" s="1">
        <v>0</v>
      </c>
      <c r="R197" s="1">
        <v>0</v>
      </c>
      <c r="S197" s="1">
        <v>467.37833999999998</v>
      </c>
      <c r="T197" s="1">
        <v>0</v>
      </c>
      <c r="U197" s="1">
        <v>0</v>
      </c>
    </row>
    <row r="198" spans="1:21" x14ac:dyDescent="0.3">
      <c r="A198" s="1" t="s">
        <v>561</v>
      </c>
      <c r="B198" s="1">
        <v>1</v>
      </c>
      <c r="C198" s="1" t="s">
        <v>79</v>
      </c>
      <c r="D198" s="1" t="s">
        <v>119</v>
      </c>
      <c r="E198" s="1" t="s">
        <v>562</v>
      </c>
      <c r="F198" s="1" t="s">
        <v>170</v>
      </c>
      <c r="G198" s="1" t="s">
        <v>71</v>
      </c>
      <c r="H198" s="1" t="s">
        <v>127</v>
      </c>
      <c r="I198" s="1" t="s">
        <v>22</v>
      </c>
      <c r="J198" s="1" t="s">
        <v>128</v>
      </c>
      <c r="K198" s="1">
        <v>43143.838900463001</v>
      </c>
      <c r="L198" s="1">
        <v>43143.895138888904</v>
      </c>
      <c r="M198" s="1">
        <v>1.333</v>
      </c>
      <c r="N198" s="1">
        <v>0</v>
      </c>
      <c r="O198" s="1">
        <v>254.98</v>
      </c>
      <c r="P198" s="1">
        <v>0</v>
      </c>
      <c r="Q198" s="1">
        <v>0</v>
      </c>
      <c r="R198" s="1">
        <v>0</v>
      </c>
      <c r="S198" s="1">
        <v>339.88833999999997</v>
      </c>
      <c r="T198" s="1">
        <v>0</v>
      </c>
      <c r="U198" s="1">
        <v>0</v>
      </c>
    </row>
    <row r="199" spans="1:21" x14ac:dyDescent="0.3">
      <c r="A199" s="1" t="s">
        <v>563</v>
      </c>
      <c r="B199" s="1">
        <v>1</v>
      </c>
      <c r="C199" s="1" t="s">
        <v>79</v>
      </c>
      <c r="D199" s="1" t="s">
        <v>119</v>
      </c>
      <c r="E199" s="1" t="s">
        <v>564</v>
      </c>
      <c r="F199" s="1" t="s">
        <v>167</v>
      </c>
      <c r="G199" s="1" t="s">
        <v>71</v>
      </c>
      <c r="H199" s="1" t="s">
        <v>127</v>
      </c>
      <c r="I199" s="1" t="s">
        <v>22</v>
      </c>
      <c r="J199" s="1" t="s">
        <v>128</v>
      </c>
      <c r="K199" s="1">
        <v>43143.818506944401</v>
      </c>
      <c r="L199" s="1">
        <v>43143.878472222197</v>
      </c>
      <c r="M199" s="1">
        <v>1.4330000000000001</v>
      </c>
      <c r="N199" s="1">
        <v>0</v>
      </c>
      <c r="O199" s="1">
        <v>254.98</v>
      </c>
      <c r="P199" s="1">
        <v>0</v>
      </c>
      <c r="Q199" s="1">
        <v>0</v>
      </c>
      <c r="R199" s="1">
        <v>0</v>
      </c>
      <c r="S199" s="1">
        <v>365.38634000000002</v>
      </c>
      <c r="T199" s="1">
        <v>0</v>
      </c>
      <c r="U199" s="1">
        <v>0</v>
      </c>
    </row>
    <row r="200" spans="1:21" x14ac:dyDescent="0.3">
      <c r="A200" s="1" t="s">
        <v>565</v>
      </c>
      <c r="B200" s="1">
        <v>1</v>
      </c>
      <c r="C200" s="1" t="s">
        <v>79</v>
      </c>
      <c r="D200" s="1" t="s">
        <v>119</v>
      </c>
      <c r="E200" s="1" t="s">
        <v>566</v>
      </c>
      <c r="F200" s="1" t="s">
        <v>167</v>
      </c>
      <c r="G200" s="1" t="s">
        <v>71</v>
      </c>
      <c r="H200" s="1" t="s">
        <v>127</v>
      </c>
      <c r="I200" s="1" t="s">
        <v>22</v>
      </c>
      <c r="J200" s="1" t="s">
        <v>128</v>
      </c>
      <c r="K200" s="1">
        <v>43143.648009259297</v>
      </c>
      <c r="L200" s="1">
        <v>43143.754861111098</v>
      </c>
      <c r="M200" s="1">
        <v>2.5499999999999998</v>
      </c>
      <c r="N200" s="1">
        <v>0</v>
      </c>
      <c r="O200" s="1">
        <v>254.98</v>
      </c>
      <c r="P200" s="1">
        <v>0</v>
      </c>
      <c r="Q200" s="1">
        <v>0</v>
      </c>
      <c r="R200" s="1">
        <v>0</v>
      </c>
      <c r="S200" s="1">
        <v>650.19899999999996</v>
      </c>
      <c r="T200" s="1">
        <v>0</v>
      </c>
      <c r="U200" s="1">
        <v>0</v>
      </c>
    </row>
    <row r="201" spans="1:21" x14ac:dyDescent="0.3">
      <c r="A201" s="1" t="s">
        <v>567</v>
      </c>
      <c r="B201" s="1">
        <v>1</v>
      </c>
      <c r="C201" s="1" t="s">
        <v>79</v>
      </c>
      <c r="D201" s="1" t="s">
        <v>119</v>
      </c>
      <c r="E201" s="1" t="s">
        <v>568</v>
      </c>
      <c r="F201" s="1" t="s">
        <v>167</v>
      </c>
      <c r="G201" s="1" t="s">
        <v>71</v>
      </c>
      <c r="H201" s="1" t="s">
        <v>127</v>
      </c>
      <c r="I201" s="1" t="s">
        <v>22</v>
      </c>
      <c r="J201" s="1" t="s">
        <v>128</v>
      </c>
      <c r="K201" s="1">
        <v>43143.472118055601</v>
      </c>
      <c r="L201" s="1">
        <v>43143.5402777778</v>
      </c>
      <c r="M201" s="1">
        <v>1.633</v>
      </c>
      <c r="N201" s="1">
        <v>0</v>
      </c>
      <c r="O201" s="1">
        <v>254.98</v>
      </c>
      <c r="P201" s="1">
        <v>0</v>
      </c>
      <c r="Q201" s="1">
        <v>0</v>
      </c>
      <c r="R201" s="1">
        <v>0</v>
      </c>
      <c r="S201" s="1">
        <v>416.38234</v>
      </c>
      <c r="T201" s="1">
        <v>0</v>
      </c>
      <c r="U201" s="1">
        <v>0</v>
      </c>
    </row>
    <row r="202" spans="1:21" x14ac:dyDescent="0.3">
      <c r="A202" s="1" t="s">
        <v>569</v>
      </c>
      <c r="B202" s="1">
        <v>1</v>
      </c>
      <c r="C202" s="1" t="s">
        <v>79</v>
      </c>
      <c r="D202" s="1" t="s">
        <v>119</v>
      </c>
      <c r="E202" s="1" t="s">
        <v>570</v>
      </c>
      <c r="F202" s="1" t="s">
        <v>167</v>
      </c>
      <c r="G202" s="1" t="s">
        <v>71</v>
      </c>
      <c r="H202" s="1" t="s">
        <v>127</v>
      </c>
      <c r="I202" s="1" t="s">
        <v>22</v>
      </c>
      <c r="J202" s="1" t="s">
        <v>128</v>
      </c>
      <c r="K202" s="1">
        <v>43143.345254629603</v>
      </c>
      <c r="L202" s="1">
        <v>43143.520833333299</v>
      </c>
      <c r="M202" s="1">
        <v>4.2</v>
      </c>
      <c r="N202" s="1">
        <v>0</v>
      </c>
      <c r="O202" s="1">
        <v>254.98</v>
      </c>
      <c r="P202" s="1">
        <v>0</v>
      </c>
      <c r="Q202" s="1">
        <v>0</v>
      </c>
      <c r="R202" s="1">
        <v>0</v>
      </c>
      <c r="S202" s="1">
        <v>1070.9159999999999</v>
      </c>
      <c r="T202" s="1">
        <v>0</v>
      </c>
      <c r="U202" s="1">
        <v>0</v>
      </c>
    </row>
    <row r="203" spans="1:21" x14ac:dyDescent="0.3">
      <c r="A203" s="1" t="s">
        <v>571</v>
      </c>
      <c r="B203" s="1">
        <v>1</v>
      </c>
      <c r="C203" s="1" t="s">
        <v>79</v>
      </c>
      <c r="D203" s="1" t="s">
        <v>119</v>
      </c>
      <c r="E203" s="1" t="s">
        <v>572</v>
      </c>
      <c r="F203" s="1" t="s">
        <v>166</v>
      </c>
      <c r="G203" s="1" t="s">
        <v>71</v>
      </c>
      <c r="H203" s="1" t="s">
        <v>127</v>
      </c>
      <c r="I203" s="1" t="s">
        <v>22</v>
      </c>
      <c r="J203" s="1" t="s">
        <v>128</v>
      </c>
      <c r="K203" s="1">
        <v>43142.765821759298</v>
      </c>
      <c r="L203" s="1">
        <v>43142.933333333298</v>
      </c>
      <c r="M203" s="1">
        <v>4.0170000000000003</v>
      </c>
      <c r="N203" s="1">
        <v>0</v>
      </c>
      <c r="O203" s="1">
        <v>0</v>
      </c>
      <c r="P203" s="1">
        <v>0</v>
      </c>
      <c r="Q203" s="1">
        <v>254.98</v>
      </c>
      <c r="R203" s="1">
        <v>0</v>
      </c>
      <c r="S203" s="1">
        <v>0</v>
      </c>
      <c r="T203" s="1">
        <v>0</v>
      </c>
      <c r="U203" s="1">
        <v>1024.2546600000001</v>
      </c>
    </row>
    <row r="204" spans="1:21" x14ac:dyDescent="0.3">
      <c r="A204" s="1" t="s">
        <v>573</v>
      </c>
      <c r="B204" s="1">
        <v>1</v>
      </c>
      <c r="C204" s="1" t="s">
        <v>79</v>
      </c>
      <c r="D204" s="1" t="s">
        <v>119</v>
      </c>
      <c r="E204" s="1" t="s">
        <v>574</v>
      </c>
      <c r="F204" s="1" t="s">
        <v>169</v>
      </c>
      <c r="G204" s="1" t="s">
        <v>71</v>
      </c>
      <c r="H204" s="1" t="s">
        <v>127</v>
      </c>
      <c r="I204" s="1" t="s">
        <v>22</v>
      </c>
      <c r="J204" s="1" t="s">
        <v>128</v>
      </c>
      <c r="K204" s="1">
        <v>43142.705925925897</v>
      </c>
      <c r="L204" s="1">
        <v>43142.766666666699</v>
      </c>
      <c r="M204" s="1">
        <v>1.45</v>
      </c>
      <c r="N204" s="1">
        <v>0</v>
      </c>
      <c r="O204" s="1">
        <v>254.98</v>
      </c>
      <c r="P204" s="1">
        <v>0</v>
      </c>
      <c r="Q204" s="1">
        <v>0</v>
      </c>
      <c r="R204" s="1">
        <v>0</v>
      </c>
      <c r="S204" s="1">
        <v>369.72099999999995</v>
      </c>
      <c r="T204" s="1">
        <v>0</v>
      </c>
      <c r="U204" s="1">
        <v>0</v>
      </c>
    </row>
    <row r="205" spans="1:21" x14ac:dyDescent="0.3">
      <c r="A205" s="1" t="s">
        <v>575</v>
      </c>
      <c r="B205" s="1">
        <v>1</v>
      </c>
      <c r="C205" s="1" t="s">
        <v>79</v>
      </c>
      <c r="D205" s="1" t="s">
        <v>119</v>
      </c>
      <c r="E205" s="1" t="s">
        <v>576</v>
      </c>
      <c r="F205" s="1" t="s">
        <v>167</v>
      </c>
      <c r="G205" s="1" t="s">
        <v>71</v>
      </c>
      <c r="H205" s="1" t="s">
        <v>127</v>
      </c>
      <c r="I205" s="1" t="s">
        <v>22</v>
      </c>
      <c r="J205" s="1" t="s">
        <v>128</v>
      </c>
      <c r="K205" s="1">
        <v>43142.636087963001</v>
      </c>
      <c r="L205" s="1">
        <v>43142.654861111099</v>
      </c>
      <c r="M205" s="1">
        <v>0.45</v>
      </c>
      <c r="N205" s="1">
        <v>0</v>
      </c>
      <c r="O205" s="1">
        <v>0</v>
      </c>
      <c r="P205" s="1">
        <v>0</v>
      </c>
      <c r="Q205" s="1">
        <v>254.98</v>
      </c>
      <c r="R205" s="1">
        <v>0</v>
      </c>
      <c r="S205" s="1">
        <v>0</v>
      </c>
      <c r="T205" s="1">
        <v>0</v>
      </c>
      <c r="U205" s="1">
        <v>114.741</v>
      </c>
    </row>
    <row r="206" spans="1:21" x14ac:dyDescent="0.3">
      <c r="A206" s="1" t="s">
        <v>577</v>
      </c>
      <c r="B206" s="1">
        <v>1</v>
      </c>
      <c r="C206" s="1" t="s">
        <v>79</v>
      </c>
      <c r="D206" s="1" t="s">
        <v>119</v>
      </c>
      <c r="E206" s="1" t="s">
        <v>578</v>
      </c>
      <c r="F206" s="1" t="s">
        <v>169</v>
      </c>
      <c r="G206" s="1" t="s">
        <v>71</v>
      </c>
      <c r="H206" s="1" t="s">
        <v>127</v>
      </c>
      <c r="I206" s="1" t="s">
        <v>22</v>
      </c>
      <c r="J206" s="1" t="s">
        <v>128</v>
      </c>
      <c r="K206" s="1">
        <v>43142.606249999997</v>
      </c>
      <c r="L206" s="1">
        <v>43142.836805555598</v>
      </c>
      <c r="M206" s="1">
        <v>5.5330000000000004</v>
      </c>
      <c r="N206" s="1">
        <v>0</v>
      </c>
      <c r="O206" s="1">
        <v>254.98</v>
      </c>
      <c r="P206" s="1">
        <v>0</v>
      </c>
      <c r="Q206" s="1">
        <v>0</v>
      </c>
      <c r="R206" s="1">
        <v>0</v>
      </c>
      <c r="S206" s="1">
        <v>1410.8043400000001</v>
      </c>
      <c r="T206" s="1">
        <v>0</v>
      </c>
      <c r="U206" s="1">
        <v>0</v>
      </c>
    </row>
    <row r="207" spans="1:21" x14ac:dyDescent="0.3">
      <c r="A207" s="1" t="s">
        <v>579</v>
      </c>
      <c r="B207" s="1">
        <v>1</v>
      </c>
      <c r="C207" s="1" t="s">
        <v>79</v>
      </c>
      <c r="D207" s="1" t="s">
        <v>119</v>
      </c>
      <c r="E207" s="1" t="s">
        <v>580</v>
      </c>
      <c r="F207" s="1" t="s">
        <v>172</v>
      </c>
      <c r="G207" s="1" t="s">
        <v>71</v>
      </c>
      <c r="H207" s="1" t="s">
        <v>127</v>
      </c>
      <c r="I207" s="1" t="s">
        <v>22</v>
      </c>
      <c r="J207" s="1" t="s">
        <v>128</v>
      </c>
      <c r="K207" s="1">
        <v>43142.5730555556</v>
      </c>
      <c r="L207" s="1">
        <v>43142.707638888904</v>
      </c>
      <c r="M207" s="1">
        <v>3.2170000000000001</v>
      </c>
      <c r="N207" s="1">
        <v>0</v>
      </c>
      <c r="O207" s="1">
        <v>254.98</v>
      </c>
      <c r="P207" s="1">
        <v>0</v>
      </c>
      <c r="Q207" s="1">
        <v>0</v>
      </c>
      <c r="R207" s="1">
        <v>0</v>
      </c>
      <c r="S207" s="1">
        <v>820.27066000000002</v>
      </c>
      <c r="T207" s="1">
        <v>0</v>
      </c>
      <c r="U207" s="1">
        <v>0</v>
      </c>
    </row>
    <row r="208" spans="1:21" x14ac:dyDescent="0.3">
      <c r="A208" s="1" t="s">
        <v>581</v>
      </c>
      <c r="B208" s="1">
        <v>1</v>
      </c>
      <c r="C208" s="1" t="s">
        <v>79</v>
      </c>
      <c r="D208" s="1" t="s">
        <v>119</v>
      </c>
      <c r="E208" s="1" t="s">
        <v>582</v>
      </c>
      <c r="F208" s="1" t="s">
        <v>167</v>
      </c>
      <c r="G208" s="1" t="s">
        <v>71</v>
      </c>
      <c r="H208" s="1" t="s">
        <v>127</v>
      </c>
      <c r="I208" s="1" t="s">
        <v>22</v>
      </c>
      <c r="J208" s="1" t="s">
        <v>128</v>
      </c>
      <c r="K208" s="1">
        <v>43142.393634259301</v>
      </c>
      <c r="L208" s="1">
        <v>43142.422222222202</v>
      </c>
      <c r="M208" s="1">
        <v>0.68300000000000005</v>
      </c>
      <c r="N208" s="1">
        <v>0</v>
      </c>
      <c r="O208" s="1">
        <v>254.98</v>
      </c>
      <c r="P208" s="1">
        <v>0</v>
      </c>
      <c r="Q208" s="1">
        <v>0</v>
      </c>
      <c r="R208" s="1">
        <v>0</v>
      </c>
      <c r="S208" s="1">
        <v>174.15134</v>
      </c>
      <c r="T208" s="1">
        <v>0</v>
      </c>
      <c r="U208" s="1">
        <v>0</v>
      </c>
    </row>
    <row r="209" spans="1:21" x14ac:dyDescent="0.3">
      <c r="A209" s="1" t="s">
        <v>583</v>
      </c>
      <c r="B209" s="1">
        <v>1</v>
      </c>
      <c r="C209" s="1" t="s">
        <v>79</v>
      </c>
      <c r="D209" s="1" t="s">
        <v>119</v>
      </c>
      <c r="E209" s="1" t="s">
        <v>584</v>
      </c>
      <c r="F209" s="1" t="s">
        <v>167</v>
      </c>
      <c r="G209" s="1" t="s">
        <v>71</v>
      </c>
      <c r="H209" s="1" t="s">
        <v>127</v>
      </c>
      <c r="I209" s="1" t="s">
        <v>22</v>
      </c>
      <c r="J209" s="1" t="s">
        <v>128</v>
      </c>
      <c r="K209" s="1">
        <v>43142.322939814803</v>
      </c>
      <c r="L209" s="1">
        <v>43142.327777777798</v>
      </c>
      <c r="M209" s="1">
        <v>0.1</v>
      </c>
      <c r="N209" s="1">
        <v>0</v>
      </c>
      <c r="O209" s="1">
        <v>254.98</v>
      </c>
      <c r="P209" s="1">
        <v>0</v>
      </c>
      <c r="Q209" s="1">
        <v>0</v>
      </c>
      <c r="R209" s="1">
        <v>0</v>
      </c>
      <c r="S209" s="1">
        <v>25.498000000000001</v>
      </c>
      <c r="T209" s="1">
        <v>0</v>
      </c>
      <c r="U209" s="1">
        <v>0</v>
      </c>
    </row>
    <row r="210" spans="1:21" x14ac:dyDescent="0.3">
      <c r="A210" s="1" t="s">
        <v>585</v>
      </c>
      <c r="B210" s="1">
        <v>1</v>
      </c>
      <c r="C210" s="1" t="s">
        <v>79</v>
      </c>
      <c r="D210" s="1" t="s">
        <v>119</v>
      </c>
      <c r="E210" s="1" t="s">
        <v>586</v>
      </c>
      <c r="F210" s="1" t="s">
        <v>167</v>
      </c>
      <c r="G210" s="1" t="s">
        <v>71</v>
      </c>
      <c r="H210" s="1" t="s">
        <v>127</v>
      </c>
      <c r="I210" s="1" t="s">
        <v>22</v>
      </c>
      <c r="J210" s="1" t="s">
        <v>128</v>
      </c>
      <c r="K210" s="1">
        <v>43141.639340277798</v>
      </c>
      <c r="L210" s="1">
        <v>43141.7</v>
      </c>
      <c r="M210" s="1">
        <v>1.45</v>
      </c>
      <c r="N210" s="1">
        <v>0</v>
      </c>
      <c r="O210" s="1">
        <v>254.98</v>
      </c>
      <c r="P210" s="1">
        <v>0</v>
      </c>
      <c r="Q210" s="1">
        <v>0</v>
      </c>
      <c r="R210" s="1">
        <v>0</v>
      </c>
      <c r="S210" s="1">
        <v>369.72099999999995</v>
      </c>
      <c r="T210" s="1">
        <v>0</v>
      </c>
      <c r="U210" s="1">
        <v>0</v>
      </c>
    </row>
    <row r="211" spans="1:21" x14ac:dyDescent="0.3">
      <c r="A211" s="1" t="s">
        <v>587</v>
      </c>
      <c r="B211" s="1">
        <v>1</v>
      </c>
      <c r="C211" s="1" t="s">
        <v>79</v>
      </c>
      <c r="D211" s="1" t="s">
        <v>119</v>
      </c>
      <c r="E211" s="1" t="s">
        <v>588</v>
      </c>
      <c r="F211" s="1" t="s">
        <v>167</v>
      </c>
      <c r="G211" s="1" t="s">
        <v>71</v>
      </c>
      <c r="H211" s="1" t="s">
        <v>127</v>
      </c>
      <c r="I211" s="1" t="s">
        <v>22</v>
      </c>
      <c r="J211" s="1" t="s">
        <v>128</v>
      </c>
      <c r="K211" s="1">
        <v>43141.5544212963</v>
      </c>
      <c r="L211" s="1">
        <v>43141.622222222199</v>
      </c>
      <c r="M211" s="1">
        <v>1.617</v>
      </c>
      <c r="N211" s="1">
        <v>0</v>
      </c>
      <c r="O211" s="1">
        <v>254.98</v>
      </c>
      <c r="P211" s="1">
        <v>0</v>
      </c>
      <c r="Q211" s="1">
        <v>0</v>
      </c>
      <c r="R211" s="1">
        <v>0</v>
      </c>
      <c r="S211" s="1">
        <v>412.30266</v>
      </c>
      <c r="T211" s="1">
        <v>0</v>
      </c>
      <c r="U211" s="1">
        <v>0</v>
      </c>
    </row>
    <row r="212" spans="1:21" x14ac:dyDescent="0.3">
      <c r="A212" s="1" t="s">
        <v>589</v>
      </c>
      <c r="B212" s="1">
        <v>1</v>
      </c>
      <c r="C212" s="1" t="s">
        <v>79</v>
      </c>
      <c r="D212" s="1" t="s">
        <v>119</v>
      </c>
      <c r="E212" s="1" t="s">
        <v>590</v>
      </c>
      <c r="F212" s="1" t="s">
        <v>178</v>
      </c>
      <c r="G212" s="1" t="s">
        <v>71</v>
      </c>
      <c r="H212" s="1" t="s">
        <v>127</v>
      </c>
      <c r="I212" s="1" t="s">
        <v>22</v>
      </c>
      <c r="J212" s="1" t="s">
        <v>128</v>
      </c>
      <c r="K212" s="1">
        <v>43141.547361111101</v>
      </c>
      <c r="L212" s="1">
        <v>43141.6381944444</v>
      </c>
      <c r="M212" s="1">
        <v>2.1669999999999998</v>
      </c>
      <c r="N212" s="1">
        <v>0</v>
      </c>
      <c r="O212" s="1">
        <v>254.98</v>
      </c>
      <c r="P212" s="1">
        <v>0</v>
      </c>
      <c r="Q212" s="1">
        <v>0</v>
      </c>
      <c r="R212" s="1">
        <v>0</v>
      </c>
      <c r="S212" s="1">
        <v>552.54165999999998</v>
      </c>
      <c r="T212" s="1">
        <v>0</v>
      </c>
      <c r="U212" s="1">
        <v>0</v>
      </c>
    </row>
    <row r="213" spans="1:21" x14ac:dyDescent="0.3">
      <c r="A213" s="1" t="s">
        <v>591</v>
      </c>
      <c r="B213" s="1">
        <v>1</v>
      </c>
      <c r="C213" s="1" t="s">
        <v>79</v>
      </c>
      <c r="D213" s="1" t="s">
        <v>119</v>
      </c>
      <c r="E213" s="1" t="s">
        <v>504</v>
      </c>
      <c r="F213" s="1" t="s">
        <v>178</v>
      </c>
      <c r="G213" s="1" t="s">
        <v>71</v>
      </c>
      <c r="H213" s="1" t="s">
        <v>127</v>
      </c>
      <c r="I213" s="1" t="s">
        <v>22</v>
      </c>
      <c r="J213" s="1" t="s">
        <v>128</v>
      </c>
      <c r="K213" s="1">
        <v>43141.473761574103</v>
      </c>
      <c r="L213" s="1">
        <v>43141.589583333298</v>
      </c>
      <c r="M213" s="1">
        <v>2.7669999999999999</v>
      </c>
      <c r="N213" s="1">
        <v>0</v>
      </c>
      <c r="O213" s="1">
        <v>254.98</v>
      </c>
      <c r="P213" s="1">
        <v>0</v>
      </c>
      <c r="Q213" s="1">
        <v>0</v>
      </c>
      <c r="R213" s="1">
        <v>0</v>
      </c>
      <c r="S213" s="1">
        <v>705.52965999999992</v>
      </c>
      <c r="T213" s="1">
        <v>0</v>
      </c>
      <c r="U213" s="1">
        <v>0</v>
      </c>
    </row>
    <row r="214" spans="1:21" x14ac:dyDescent="0.3">
      <c r="A214" s="1" t="s">
        <v>592</v>
      </c>
      <c r="B214" s="1">
        <v>1</v>
      </c>
      <c r="C214" s="1" t="s">
        <v>79</v>
      </c>
      <c r="D214" s="1" t="s">
        <v>119</v>
      </c>
      <c r="E214" s="1" t="s">
        <v>593</v>
      </c>
      <c r="F214" s="1" t="s">
        <v>167</v>
      </c>
      <c r="G214" s="1" t="s">
        <v>71</v>
      </c>
      <c r="H214" s="1" t="s">
        <v>127</v>
      </c>
      <c r="I214" s="1" t="s">
        <v>22</v>
      </c>
      <c r="J214" s="1" t="s">
        <v>128</v>
      </c>
      <c r="K214" s="1">
        <v>43140.780231481498</v>
      </c>
      <c r="L214" s="1">
        <v>43140.7944444444</v>
      </c>
      <c r="M214" s="1">
        <v>0.33300000000000002</v>
      </c>
      <c r="N214" s="1">
        <v>0</v>
      </c>
      <c r="O214" s="1">
        <v>254.98</v>
      </c>
      <c r="P214" s="1">
        <v>0</v>
      </c>
      <c r="Q214" s="1">
        <v>0</v>
      </c>
      <c r="R214" s="1">
        <v>0</v>
      </c>
      <c r="S214" s="1">
        <v>84.908339999999995</v>
      </c>
      <c r="T214" s="1">
        <v>0</v>
      </c>
      <c r="U214" s="1">
        <v>0</v>
      </c>
    </row>
    <row r="215" spans="1:21" x14ac:dyDescent="0.3">
      <c r="A215" s="1" t="s">
        <v>594</v>
      </c>
      <c r="B215" s="1">
        <v>1</v>
      </c>
      <c r="C215" s="1" t="s">
        <v>79</v>
      </c>
      <c r="D215" s="1" t="s">
        <v>119</v>
      </c>
      <c r="E215" s="1" t="s">
        <v>595</v>
      </c>
      <c r="F215" s="1" t="s">
        <v>167</v>
      </c>
      <c r="G215" s="1" t="s">
        <v>71</v>
      </c>
      <c r="H215" s="1" t="s">
        <v>127</v>
      </c>
      <c r="I215" s="1" t="s">
        <v>22</v>
      </c>
      <c r="J215" s="1" t="s">
        <v>128</v>
      </c>
      <c r="K215" s="1">
        <v>43140.533692129597</v>
      </c>
      <c r="L215" s="1">
        <v>43140.746527777803</v>
      </c>
      <c r="M215" s="1">
        <v>5.0999999999999996</v>
      </c>
      <c r="N215" s="1">
        <v>0</v>
      </c>
      <c r="O215" s="1">
        <v>254.98</v>
      </c>
      <c r="P215" s="1">
        <v>0</v>
      </c>
      <c r="Q215" s="1">
        <v>0</v>
      </c>
      <c r="R215" s="1">
        <v>0</v>
      </c>
      <c r="S215" s="1">
        <v>1300.3979999999999</v>
      </c>
      <c r="T215" s="1">
        <v>0</v>
      </c>
      <c r="U215" s="1">
        <v>0</v>
      </c>
    </row>
    <row r="216" spans="1:21" x14ac:dyDescent="0.3">
      <c r="A216" s="1" t="s">
        <v>596</v>
      </c>
      <c r="B216" s="1">
        <v>1</v>
      </c>
      <c r="C216" s="1" t="s">
        <v>79</v>
      </c>
      <c r="D216" s="1" t="s">
        <v>119</v>
      </c>
      <c r="E216" s="1" t="s">
        <v>597</v>
      </c>
      <c r="F216" s="1" t="s">
        <v>172</v>
      </c>
      <c r="G216" s="1" t="s">
        <v>71</v>
      </c>
      <c r="H216" s="1" t="s">
        <v>127</v>
      </c>
      <c r="I216" s="1" t="s">
        <v>22</v>
      </c>
      <c r="J216" s="1" t="s">
        <v>128</v>
      </c>
      <c r="K216" s="1">
        <v>43140.418101851901</v>
      </c>
      <c r="L216" s="1">
        <v>43140.613888888904</v>
      </c>
      <c r="M216" s="1">
        <v>4.6829999999999998</v>
      </c>
      <c r="N216" s="1">
        <v>0</v>
      </c>
      <c r="O216" s="1">
        <v>0</v>
      </c>
      <c r="P216" s="1">
        <v>0</v>
      </c>
      <c r="Q216" s="1">
        <v>254.98</v>
      </c>
      <c r="R216" s="1">
        <v>0</v>
      </c>
      <c r="S216" s="1">
        <v>0</v>
      </c>
      <c r="T216" s="1">
        <v>0</v>
      </c>
      <c r="U216" s="1">
        <v>1194.07134</v>
      </c>
    </row>
    <row r="217" spans="1:21" x14ac:dyDescent="0.3">
      <c r="A217" s="1" t="s">
        <v>598</v>
      </c>
      <c r="B217" s="1">
        <v>1</v>
      </c>
      <c r="C217" s="1" t="s">
        <v>79</v>
      </c>
      <c r="D217" s="1" t="s">
        <v>119</v>
      </c>
      <c r="E217" s="1" t="s">
        <v>599</v>
      </c>
      <c r="F217" s="1" t="s">
        <v>168</v>
      </c>
      <c r="G217" s="1" t="s">
        <v>71</v>
      </c>
      <c r="H217" s="1" t="s">
        <v>127</v>
      </c>
      <c r="I217" s="1" t="s">
        <v>22</v>
      </c>
      <c r="J217" s="1" t="s">
        <v>128</v>
      </c>
      <c r="K217" s="1">
        <v>43140.383379629602</v>
      </c>
      <c r="L217" s="1">
        <v>43140.516666666699</v>
      </c>
      <c r="M217" s="1">
        <v>3.1829999999999998</v>
      </c>
      <c r="N217" s="1">
        <v>0</v>
      </c>
      <c r="O217" s="1">
        <v>254.98</v>
      </c>
      <c r="P217" s="1">
        <v>0</v>
      </c>
      <c r="Q217" s="1">
        <v>0</v>
      </c>
      <c r="R217" s="1">
        <v>0</v>
      </c>
      <c r="S217" s="1">
        <v>811.60133999999994</v>
      </c>
      <c r="T217" s="1">
        <v>0</v>
      </c>
      <c r="U217" s="1">
        <v>0</v>
      </c>
    </row>
    <row r="218" spans="1:21" x14ac:dyDescent="0.3">
      <c r="A218" s="1" t="s">
        <v>600</v>
      </c>
      <c r="B218" s="1">
        <v>1</v>
      </c>
      <c r="C218" s="1" t="s">
        <v>79</v>
      </c>
      <c r="D218" s="1" t="s">
        <v>119</v>
      </c>
      <c r="E218" s="1" t="s">
        <v>601</v>
      </c>
      <c r="F218" s="1" t="s">
        <v>146</v>
      </c>
      <c r="G218" s="1" t="s">
        <v>71</v>
      </c>
      <c r="H218" s="1" t="s">
        <v>127</v>
      </c>
      <c r="I218" s="1" t="s">
        <v>22</v>
      </c>
      <c r="J218" s="1" t="s">
        <v>128</v>
      </c>
      <c r="K218" s="1">
        <v>43139.760439814803</v>
      </c>
      <c r="L218" s="1">
        <v>43139.793749999997</v>
      </c>
      <c r="M218" s="1">
        <v>0.78300000000000003</v>
      </c>
      <c r="N218" s="1">
        <v>0</v>
      </c>
      <c r="O218" s="1">
        <v>254.98</v>
      </c>
      <c r="P218" s="1">
        <v>0</v>
      </c>
      <c r="Q218" s="1">
        <v>0</v>
      </c>
      <c r="R218" s="1">
        <v>0</v>
      </c>
      <c r="S218" s="1">
        <v>199.64934</v>
      </c>
      <c r="T218" s="1">
        <v>0</v>
      </c>
      <c r="U218" s="1">
        <v>0</v>
      </c>
    </row>
    <row r="219" spans="1:21" x14ac:dyDescent="0.3">
      <c r="A219" s="1" t="s">
        <v>602</v>
      </c>
      <c r="B219" s="1">
        <v>1</v>
      </c>
      <c r="C219" s="1" t="s">
        <v>79</v>
      </c>
      <c r="D219" s="1" t="s">
        <v>119</v>
      </c>
      <c r="E219" s="1" t="s">
        <v>603</v>
      </c>
      <c r="F219" s="1" t="s">
        <v>178</v>
      </c>
      <c r="G219" s="1" t="s">
        <v>71</v>
      </c>
      <c r="H219" s="1" t="s">
        <v>127</v>
      </c>
      <c r="I219" s="1" t="s">
        <v>22</v>
      </c>
      <c r="J219" s="1" t="s">
        <v>128</v>
      </c>
      <c r="K219" s="1">
        <v>43139.708182870403</v>
      </c>
      <c r="L219" s="1">
        <v>43139.791666666701</v>
      </c>
      <c r="M219" s="1">
        <v>2</v>
      </c>
      <c r="N219" s="1">
        <v>0</v>
      </c>
      <c r="O219" s="1">
        <v>254.98</v>
      </c>
      <c r="P219" s="1">
        <v>0</v>
      </c>
      <c r="Q219" s="1">
        <v>0</v>
      </c>
      <c r="R219" s="1">
        <v>0</v>
      </c>
      <c r="S219" s="1">
        <v>509.96</v>
      </c>
      <c r="T219" s="1">
        <v>0</v>
      </c>
      <c r="U219" s="1">
        <v>0</v>
      </c>
    </row>
    <row r="220" spans="1:21" x14ac:dyDescent="0.3">
      <c r="A220" s="1" t="s">
        <v>604</v>
      </c>
      <c r="B220" s="1">
        <v>1</v>
      </c>
      <c r="C220" s="1" t="s">
        <v>79</v>
      </c>
      <c r="D220" s="1" t="s">
        <v>119</v>
      </c>
      <c r="E220" s="1" t="s">
        <v>605</v>
      </c>
      <c r="F220" s="1" t="s">
        <v>169</v>
      </c>
      <c r="G220" s="1" t="s">
        <v>71</v>
      </c>
      <c r="H220" s="1" t="s">
        <v>127</v>
      </c>
      <c r="I220" s="1" t="s">
        <v>22</v>
      </c>
      <c r="J220" s="1" t="s">
        <v>128</v>
      </c>
      <c r="K220" s="1">
        <v>43139.4000578704</v>
      </c>
      <c r="L220" s="1">
        <v>43139.484027777798</v>
      </c>
      <c r="M220" s="1">
        <v>2</v>
      </c>
      <c r="N220" s="1">
        <v>0</v>
      </c>
      <c r="O220" s="1">
        <v>254.98</v>
      </c>
      <c r="P220" s="1">
        <v>0</v>
      </c>
      <c r="Q220" s="1">
        <v>0</v>
      </c>
      <c r="R220" s="1">
        <v>0</v>
      </c>
      <c r="S220" s="1">
        <v>509.96</v>
      </c>
      <c r="T220" s="1">
        <v>0</v>
      </c>
      <c r="U220" s="1">
        <v>0</v>
      </c>
    </row>
    <row r="221" spans="1:21" x14ac:dyDescent="0.3">
      <c r="A221" s="1" t="s">
        <v>606</v>
      </c>
      <c r="B221" s="1">
        <v>1</v>
      </c>
      <c r="C221" s="1" t="s">
        <v>79</v>
      </c>
      <c r="D221" s="1" t="s">
        <v>119</v>
      </c>
      <c r="E221" s="1" t="s">
        <v>607</v>
      </c>
      <c r="F221" s="1" t="s">
        <v>170</v>
      </c>
      <c r="G221" s="1" t="s">
        <v>71</v>
      </c>
      <c r="H221" s="1" t="s">
        <v>127</v>
      </c>
      <c r="I221" s="1" t="s">
        <v>22</v>
      </c>
      <c r="J221" s="1" t="s">
        <v>128</v>
      </c>
      <c r="K221" s="1">
        <v>43139.3733796296</v>
      </c>
      <c r="L221" s="1">
        <v>43139.395833333299</v>
      </c>
      <c r="M221" s="1">
        <v>0.53300000000000003</v>
      </c>
      <c r="N221" s="1">
        <v>0</v>
      </c>
      <c r="O221" s="1">
        <v>254.98</v>
      </c>
      <c r="P221" s="1">
        <v>0</v>
      </c>
      <c r="Q221" s="1">
        <v>0</v>
      </c>
      <c r="R221" s="1">
        <v>0</v>
      </c>
      <c r="S221" s="1">
        <v>135.90433999999999</v>
      </c>
      <c r="T221" s="1">
        <v>0</v>
      </c>
      <c r="U221" s="1">
        <v>0</v>
      </c>
    </row>
    <row r="222" spans="1:21" x14ac:dyDescent="0.3">
      <c r="A222" s="1" t="s">
        <v>608</v>
      </c>
      <c r="B222" s="1">
        <v>1</v>
      </c>
      <c r="C222" s="1" t="s">
        <v>79</v>
      </c>
      <c r="D222" s="1" t="s">
        <v>119</v>
      </c>
      <c r="E222" s="1" t="s">
        <v>609</v>
      </c>
      <c r="F222" s="1" t="s">
        <v>166</v>
      </c>
      <c r="G222" s="1" t="s">
        <v>71</v>
      </c>
      <c r="H222" s="1" t="s">
        <v>127</v>
      </c>
      <c r="I222" s="1" t="s">
        <v>22</v>
      </c>
      <c r="J222" s="1" t="s">
        <v>128</v>
      </c>
      <c r="K222" s="1">
        <v>43138.783043981501</v>
      </c>
      <c r="L222" s="1">
        <v>43138.8527777778</v>
      </c>
      <c r="M222" s="1">
        <v>1.667</v>
      </c>
      <c r="N222" s="1">
        <v>0</v>
      </c>
      <c r="O222" s="1">
        <v>0</v>
      </c>
      <c r="P222" s="1">
        <v>0</v>
      </c>
      <c r="Q222" s="1">
        <v>254.98</v>
      </c>
      <c r="R222" s="1">
        <v>0</v>
      </c>
      <c r="S222" s="1">
        <v>0</v>
      </c>
      <c r="T222" s="1">
        <v>0</v>
      </c>
      <c r="U222" s="1">
        <v>425.05165999999997</v>
      </c>
    </row>
    <row r="223" spans="1:21" x14ac:dyDescent="0.3">
      <c r="A223" s="1" t="s">
        <v>610</v>
      </c>
      <c r="B223" s="1">
        <v>1</v>
      </c>
      <c r="C223" s="1" t="s">
        <v>79</v>
      </c>
      <c r="D223" s="1" t="s">
        <v>119</v>
      </c>
      <c r="E223" s="1" t="s">
        <v>611</v>
      </c>
      <c r="F223" s="1" t="s">
        <v>166</v>
      </c>
      <c r="G223" s="1" t="s">
        <v>71</v>
      </c>
      <c r="H223" s="1" t="s">
        <v>127</v>
      </c>
      <c r="I223" s="1" t="s">
        <v>22</v>
      </c>
      <c r="J223" s="1" t="s">
        <v>128</v>
      </c>
      <c r="K223" s="1">
        <v>43137.705138888901</v>
      </c>
      <c r="L223" s="1">
        <v>43137.798611111102</v>
      </c>
      <c r="M223" s="1">
        <v>2.2330000000000001</v>
      </c>
      <c r="N223" s="1">
        <v>0</v>
      </c>
      <c r="O223" s="1">
        <v>254.98</v>
      </c>
      <c r="P223" s="1">
        <v>0</v>
      </c>
      <c r="Q223" s="1">
        <v>0</v>
      </c>
      <c r="R223" s="1">
        <v>0</v>
      </c>
      <c r="S223" s="1">
        <v>569.37034000000006</v>
      </c>
      <c r="T223" s="1">
        <v>0</v>
      </c>
      <c r="U223" s="1">
        <v>0</v>
      </c>
    </row>
    <row r="224" spans="1:21" x14ac:dyDescent="0.3">
      <c r="A224" s="1" t="s">
        <v>612</v>
      </c>
      <c r="B224" s="1">
        <v>1</v>
      </c>
      <c r="C224" s="1" t="s">
        <v>79</v>
      </c>
      <c r="D224" s="1" t="s">
        <v>119</v>
      </c>
      <c r="E224" s="1" t="s">
        <v>597</v>
      </c>
      <c r="F224" s="1" t="s">
        <v>169</v>
      </c>
      <c r="G224" s="1" t="s">
        <v>71</v>
      </c>
      <c r="H224" s="1" t="s">
        <v>127</v>
      </c>
      <c r="I224" s="1" t="s">
        <v>22</v>
      </c>
      <c r="J224" s="1" t="s">
        <v>128</v>
      </c>
      <c r="K224" s="1">
        <v>43137.620312500003</v>
      </c>
      <c r="L224" s="1">
        <v>43137.636111111096</v>
      </c>
      <c r="M224" s="1">
        <v>0.36699999999999999</v>
      </c>
      <c r="N224" s="1">
        <v>0</v>
      </c>
      <c r="O224" s="1">
        <v>0</v>
      </c>
      <c r="P224" s="1">
        <v>0</v>
      </c>
      <c r="Q224" s="1">
        <v>254.98</v>
      </c>
      <c r="R224" s="1">
        <v>0</v>
      </c>
      <c r="S224" s="1">
        <v>0</v>
      </c>
      <c r="T224" s="1">
        <v>0</v>
      </c>
      <c r="U224" s="1">
        <v>93.577659999999995</v>
      </c>
    </row>
    <row r="225" spans="1:21" x14ac:dyDescent="0.3">
      <c r="A225" s="1" t="s">
        <v>613</v>
      </c>
      <c r="B225" s="1">
        <v>1</v>
      </c>
      <c r="C225" s="1" t="s">
        <v>79</v>
      </c>
      <c r="D225" s="1" t="s">
        <v>119</v>
      </c>
      <c r="E225" s="1" t="s">
        <v>614</v>
      </c>
      <c r="F225" s="1" t="s">
        <v>169</v>
      </c>
      <c r="G225" s="1" t="s">
        <v>71</v>
      </c>
      <c r="H225" s="1" t="s">
        <v>127</v>
      </c>
      <c r="I225" s="1" t="s">
        <v>22</v>
      </c>
      <c r="J225" s="1" t="s">
        <v>128</v>
      </c>
      <c r="K225" s="1">
        <v>43137.490949074097</v>
      </c>
      <c r="L225" s="1">
        <v>43137.5180555556</v>
      </c>
      <c r="M225" s="1">
        <v>0.65</v>
      </c>
      <c r="N225" s="1">
        <v>0</v>
      </c>
      <c r="O225" s="1">
        <v>254.98</v>
      </c>
      <c r="P225" s="1">
        <v>0</v>
      </c>
      <c r="Q225" s="1">
        <v>0</v>
      </c>
      <c r="R225" s="1">
        <v>0</v>
      </c>
      <c r="S225" s="1">
        <v>165.73699999999999</v>
      </c>
      <c r="T225" s="1">
        <v>0</v>
      </c>
      <c r="U225" s="1">
        <v>0</v>
      </c>
    </row>
    <row r="226" spans="1:21" x14ac:dyDescent="0.3">
      <c r="A226" s="1" t="s">
        <v>615</v>
      </c>
      <c r="B226" s="1">
        <v>1</v>
      </c>
      <c r="C226" s="1" t="s">
        <v>79</v>
      </c>
      <c r="D226" s="1" t="s">
        <v>119</v>
      </c>
      <c r="E226" s="1" t="s">
        <v>616</v>
      </c>
      <c r="F226" s="1" t="s">
        <v>167</v>
      </c>
      <c r="G226" s="1" t="s">
        <v>71</v>
      </c>
      <c r="H226" s="1" t="s">
        <v>127</v>
      </c>
      <c r="I226" s="1" t="s">
        <v>22</v>
      </c>
      <c r="J226" s="1" t="s">
        <v>128</v>
      </c>
      <c r="K226" s="1">
        <v>43137.439513888901</v>
      </c>
      <c r="L226" s="1">
        <v>43137.4506944444</v>
      </c>
      <c r="M226" s="1">
        <v>0.26700000000000002</v>
      </c>
      <c r="N226" s="1">
        <v>0</v>
      </c>
      <c r="O226" s="1">
        <v>0</v>
      </c>
      <c r="P226" s="1">
        <v>0</v>
      </c>
      <c r="Q226" s="1">
        <v>254.98</v>
      </c>
      <c r="R226" s="1">
        <v>0</v>
      </c>
      <c r="S226" s="1">
        <v>0</v>
      </c>
      <c r="T226" s="1">
        <v>0</v>
      </c>
      <c r="U226" s="1">
        <v>68.079660000000004</v>
      </c>
    </row>
    <row r="227" spans="1:21" x14ac:dyDescent="0.3">
      <c r="A227" s="1" t="s">
        <v>617</v>
      </c>
      <c r="B227" s="1">
        <v>1</v>
      </c>
      <c r="C227" s="1" t="s">
        <v>79</v>
      </c>
      <c r="D227" s="1" t="s">
        <v>119</v>
      </c>
      <c r="E227" s="1" t="s">
        <v>618</v>
      </c>
      <c r="F227" s="1" t="s">
        <v>169</v>
      </c>
      <c r="G227" s="1" t="s">
        <v>71</v>
      </c>
      <c r="H227" s="1" t="s">
        <v>127</v>
      </c>
      <c r="I227" s="1" t="s">
        <v>22</v>
      </c>
      <c r="J227" s="1" t="s">
        <v>128</v>
      </c>
      <c r="K227" s="1">
        <v>43137.311226851903</v>
      </c>
      <c r="L227" s="1">
        <v>43137.432638888902</v>
      </c>
      <c r="M227" s="1">
        <v>2.9</v>
      </c>
      <c r="N227" s="1">
        <v>0</v>
      </c>
      <c r="O227" s="1">
        <v>0</v>
      </c>
      <c r="P227" s="1">
        <v>0</v>
      </c>
      <c r="Q227" s="1">
        <v>254.98</v>
      </c>
      <c r="R227" s="1">
        <v>0</v>
      </c>
      <c r="S227" s="1">
        <v>0</v>
      </c>
      <c r="T227" s="1">
        <v>0</v>
      </c>
      <c r="U227" s="1">
        <v>739.44199999999989</v>
      </c>
    </row>
    <row r="228" spans="1:21" x14ac:dyDescent="0.3">
      <c r="A228" s="1" t="s">
        <v>619</v>
      </c>
      <c r="B228" s="1">
        <v>1</v>
      </c>
      <c r="C228" s="1" t="s">
        <v>79</v>
      </c>
      <c r="D228" s="1" t="s">
        <v>119</v>
      </c>
      <c r="E228" s="1" t="s">
        <v>620</v>
      </c>
      <c r="F228" s="1" t="s">
        <v>167</v>
      </c>
      <c r="G228" s="1" t="s">
        <v>71</v>
      </c>
      <c r="H228" s="1" t="s">
        <v>127</v>
      </c>
      <c r="I228" s="1" t="s">
        <v>22</v>
      </c>
      <c r="J228" s="1" t="s">
        <v>128</v>
      </c>
      <c r="K228" s="1">
        <v>43137.007106481498</v>
      </c>
      <c r="L228" s="1">
        <v>43137.031944444403</v>
      </c>
      <c r="M228" s="1">
        <v>0.58299999999999996</v>
      </c>
      <c r="N228" s="1">
        <v>0</v>
      </c>
      <c r="O228" s="1">
        <v>254.98</v>
      </c>
      <c r="P228" s="1">
        <v>0</v>
      </c>
      <c r="Q228" s="1">
        <v>0</v>
      </c>
      <c r="R228" s="1">
        <v>0</v>
      </c>
      <c r="S228" s="1">
        <v>148.65333999999999</v>
      </c>
      <c r="T228" s="1">
        <v>0</v>
      </c>
      <c r="U228" s="1">
        <v>0</v>
      </c>
    </row>
    <row r="229" spans="1:21" x14ac:dyDescent="0.3">
      <c r="A229" s="1" t="s">
        <v>621</v>
      </c>
      <c r="B229" s="1">
        <v>1</v>
      </c>
      <c r="C229" s="1" t="s">
        <v>79</v>
      </c>
      <c r="D229" s="1" t="s">
        <v>119</v>
      </c>
      <c r="E229" s="1" t="s">
        <v>622</v>
      </c>
      <c r="F229" s="1" t="s">
        <v>167</v>
      </c>
      <c r="G229" s="1" t="s">
        <v>71</v>
      </c>
      <c r="H229" s="1" t="s">
        <v>127</v>
      </c>
      <c r="I229" s="1" t="s">
        <v>22</v>
      </c>
      <c r="J229" s="1" t="s">
        <v>128</v>
      </c>
      <c r="K229" s="1">
        <v>43136.794247685197</v>
      </c>
      <c r="L229" s="1">
        <v>43136.853472222203</v>
      </c>
      <c r="M229" s="1">
        <v>1.417</v>
      </c>
      <c r="N229" s="1">
        <v>0</v>
      </c>
      <c r="O229" s="1">
        <v>254.98</v>
      </c>
      <c r="P229" s="1">
        <v>0</v>
      </c>
      <c r="Q229" s="1">
        <v>0</v>
      </c>
      <c r="R229" s="1">
        <v>0</v>
      </c>
      <c r="S229" s="1">
        <v>361.30666000000002</v>
      </c>
      <c r="T229" s="1">
        <v>0</v>
      </c>
      <c r="U229" s="1">
        <v>0</v>
      </c>
    </row>
    <row r="230" spans="1:21" x14ac:dyDescent="0.3">
      <c r="A230" s="1" t="s">
        <v>623</v>
      </c>
      <c r="B230" s="1">
        <v>1</v>
      </c>
      <c r="C230" s="1" t="s">
        <v>79</v>
      </c>
      <c r="D230" s="1" t="s">
        <v>119</v>
      </c>
      <c r="E230" s="1" t="s">
        <v>624</v>
      </c>
      <c r="F230" s="1" t="s">
        <v>167</v>
      </c>
      <c r="G230" s="1" t="s">
        <v>71</v>
      </c>
      <c r="H230" s="1" t="s">
        <v>127</v>
      </c>
      <c r="I230" s="1" t="s">
        <v>22</v>
      </c>
      <c r="J230" s="1" t="s">
        <v>128</v>
      </c>
      <c r="K230" s="1">
        <v>43136.785613425898</v>
      </c>
      <c r="L230" s="1">
        <v>43136.870833333298</v>
      </c>
      <c r="M230" s="1">
        <v>2.0329999999999999</v>
      </c>
      <c r="N230" s="1">
        <v>0</v>
      </c>
      <c r="O230" s="1">
        <v>0</v>
      </c>
      <c r="P230" s="1">
        <v>0</v>
      </c>
      <c r="Q230" s="1">
        <v>254.98</v>
      </c>
      <c r="R230" s="1">
        <v>0</v>
      </c>
      <c r="S230" s="1">
        <v>0</v>
      </c>
      <c r="T230" s="1">
        <v>0</v>
      </c>
      <c r="U230" s="1">
        <v>518.37433999999996</v>
      </c>
    </row>
    <row r="231" spans="1:21" x14ac:dyDescent="0.3">
      <c r="A231" s="1" t="s">
        <v>625</v>
      </c>
      <c r="B231" s="1">
        <v>1</v>
      </c>
      <c r="C231" s="1" t="s">
        <v>79</v>
      </c>
      <c r="D231" s="1" t="s">
        <v>119</v>
      </c>
      <c r="E231" s="1" t="s">
        <v>626</v>
      </c>
      <c r="F231" s="1" t="s">
        <v>166</v>
      </c>
      <c r="G231" s="1" t="s">
        <v>71</v>
      </c>
      <c r="H231" s="1" t="s">
        <v>127</v>
      </c>
      <c r="I231" s="1" t="s">
        <v>22</v>
      </c>
      <c r="J231" s="1" t="s">
        <v>128</v>
      </c>
      <c r="K231" s="1">
        <v>43136.665532407402</v>
      </c>
      <c r="L231" s="1">
        <v>43136.853472222203</v>
      </c>
      <c r="M231" s="1">
        <v>4.5</v>
      </c>
      <c r="N231" s="1">
        <v>0</v>
      </c>
      <c r="O231" s="1">
        <v>254.98</v>
      </c>
      <c r="P231" s="1">
        <v>0</v>
      </c>
      <c r="Q231" s="1">
        <v>0</v>
      </c>
      <c r="R231" s="1">
        <v>0</v>
      </c>
      <c r="S231" s="1">
        <v>1147.4099999999999</v>
      </c>
      <c r="T231" s="1">
        <v>0</v>
      </c>
      <c r="U231" s="1">
        <v>0</v>
      </c>
    </row>
    <row r="232" spans="1:21" x14ac:dyDescent="0.3">
      <c r="A232" s="1" t="s">
        <v>627</v>
      </c>
      <c r="B232" s="1">
        <v>1</v>
      </c>
      <c r="C232" s="1" t="s">
        <v>79</v>
      </c>
      <c r="D232" s="1" t="s">
        <v>119</v>
      </c>
      <c r="E232" s="1" t="s">
        <v>607</v>
      </c>
      <c r="F232" s="1" t="s">
        <v>134</v>
      </c>
      <c r="G232" s="1" t="s">
        <v>71</v>
      </c>
      <c r="H232" s="1" t="s">
        <v>127</v>
      </c>
      <c r="I232" s="1" t="s">
        <v>22</v>
      </c>
      <c r="J232" s="1" t="s">
        <v>130</v>
      </c>
      <c r="K232" s="1">
        <v>43136.384490740696</v>
      </c>
      <c r="L232" s="1">
        <v>43136.783333333296</v>
      </c>
      <c r="M232" s="1">
        <v>9.5670000000000002</v>
      </c>
      <c r="N232" s="1">
        <v>0</v>
      </c>
      <c r="O232" s="1">
        <v>254.98</v>
      </c>
      <c r="P232" s="1">
        <v>0</v>
      </c>
      <c r="Q232" s="1">
        <v>0</v>
      </c>
      <c r="R232" s="1">
        <v>0</v>
      </c>
      <c r="S232" s="1">
        <v>2439.3936599999997</v>
      </c>
      <c r="T232" s="1">
        <v>0</v>
      </c>
      <c r="U232" s="1">
        <v>0</v>
      </c>
    </row>
    <row r="233" spans="1:21" x14ac:dyDescent="0.3">
      <c r="A233" s="1" t="s">
        <v>628</v>
      </c>
      <c r="B233" s="1">
        <v>1</v>
      </c>
      <c r="C233" s="1" t="s">
        <v>79</v>
      </c>
      <c r="D233" s="1" t="s">
        <v>119</v>
      </c>
      <c r="E233" s="1" t="s">
        <v>614</v>
      </c>
      <c r="F233" s="1" t="s">
        <v>173</v>
      </c>
      <c r="G233" s="1" t="s">
        <v>71</v>
      </c>
      <c r="H233" s="1" t="s">
        <v>127</v>
      </c>
      <c r="I233" s="1" t="s">
        <v>22</v>
      </c>
      <c r="J233" s="1" t="s">
        <v>128</v>
      </c>
      <c r="K233" s="1">
        <v>43136.377754629597</v>
      </c>
      <c r="L233" s="1">
        <v>43136.483333333301</v>
      </c>
      <c r="M233" s="1">
        <v>2.5329999999999999</v>
      </c>
      <c r="N233" s="1">
        <v>0</v>
      </c>
      <c r="O233" s="1">
        <v>254.98</v>
      </c>
      <c r="P233" s="1">
        <v>0</v>
      </c>
      <c r="Q233" s="1">
        <v>0</v>
      </c>
      <c r="R233" s="1">
        <v>0</v>
      </c>
      <c r="S233" s="1">
        <v>645.86433999999997</v>
      </c>
      <c r="T233" s="1">
        <v>0</v>
      </c>
      <c r="U233" s="1">
        <v>0</v>
      </c>
    </row>
    <row r="234" spans="1:21" x14ac:dyDescent="0.3">
      <c r="A234" s="1" t="s">
        <v>629</v>
      </c>
      <c r="B234" s="1">
        <v>1</v>
      </c>
      <c r="C234" s="1" t="s">
        <v>79</v>
      </c>
      <c r="D234" s="1" t="s">
        <v>119</v>
      </c>
      <c r="E234" s="1" t="s">
        <v>630</v>
      </c>
      <c r="F234" s="1" t="s">
        <v>167</v>
      </c>
      <c r="G234" s="1" t="s">
        <v>71</v>
      </c>
      <c r="H234" s="1" t="s">
        <v>127</v>
      </c>
      <c r="I234" s="1" t="s">
        <v>22</v>
      </c>
      <c r="J234" s="1" t="s">
        <v>128</v>
      </c>
      <c r="K234" s="1">
        <v>43135.653263888897</v>
      </c>
      <c r="L234" s="1">
        <v>43135.781944444403</v>
      </c>
      <c r="M234" s="1">
        <v>3.0830000000000002</v>
      </c>
      <c r="N234" s="1">
        <v>0</v>
      </c>
      <c r="O234" s="1">
        <v>254.98</v>
      </c>
      <c r="P234" s="1">
        <v>0</v>
      </c>
      <c r="Q234" s="1">
        <v>0</v>
      </c>
      <c r="R234" s="1">
        <v>0</v>
      </c>
      <c r="S234" s="1">
        <v>786.10334</v>
      </c>
      <c r="T234" s="1">
        <v>0</v>
      </c>
      <c r="U234" s="1">
        <v>0</v>
      </c>
    </row>
    <row r="235" spans="1:21" x14ac:dyDescent="0.3">
      <c r="A235" s="1" t="s">
        <v>631</v>
      </c>
      <c r="B235" s="1">
        <v>1</v>
      </c>
      <c r="C235" s="1" t="s">
        <v>79</v>
      </c>
      <c r="D235" s="1" t="s">
        <v>119</v>
      </c>
      <c r="E235" s="1" t="s">
        <v>511</v>
      </c>
      <c r="F235" s="1" t="s">
        <v>167</v>
      </c>
      <c r="G235" s="1" t="s">
        <v>71</v>
      </c>
      <c r="H235" s="1" t="s">
        <v>127</v>
      </c>
      <c r="I235" s="1" t="s">
        <v>22</v>
      </c>
      <c r="J235" s="1" t="s">
        <v>128</v>
      </c>
      <c r="K235" s="1">
        <v>43135.528090277803</v>
      </c>
      <c r="L235" s="1">
        <v>43135.620138888902</v>
      </c>
      <c r="M235" s="1">
        <v>2.2000000000000002</v>
      </c>
      <c r="N235" s="1">
        <v>0</v>
      </c>
      <c r="O235" s="1">
        <v>254.98</v>
      </c>
      <c r="P235" s="1">
        <v>0</v>
      </c>
      <c r="Q235" s="1">
        <v>0</v>
      </c>
      <c r="R235" s="1">
        <v>0</v>
      </c>
      <c r="S235" s="1">
        <v>560.95600000000002</v>
      </c>
      <c r="T235" s="1">
        <v>0</v>
      </c>
      <c r="U235" s="1">
        <v>0</v>
      </c>
    </row>
    <row r="236" spans="1:21" x14ac:dyDescent="0.3">
      <c r="A236" s="1" t="s">
        <v>632</v>
      </c>
      <c r="B236" s="1">
        <v>1</v>
      </c>
      <c r="C236" s="1" t="s">
        <v>79</v>
      </c>
      <c r="D236" s="1" t="s">
        <v>119</v>
      </c>
      <c r="E236" s="1" t="s">
        <v>633</v>
      </c>
      <c r="F236" s="1" t="s">
        <v>167</v>
      </c>
      <c r="G236" s="1" t="s">
        <v>71</v>
      </c>
      <c r="H236" s="1" t="s">
        <v>127</v>
      </c>
      <c r="I236" s="1" t="s">
        <v>22</v>
      </c>
      <c r="J236" s="1" t="s">
        <v>128</v>
      </c>
      <c r="K236" s="1">
        <v>43135.486412036997</v>
      </c>
      <c r="L236" s="1">
        <v>43135.523611111101</v>
      </c>
      <c r="M236" s="1">
        <v>0.88300000000000001</v>
      </c>
      <c r="N236" s="1">
        <v>0</v>
      </c>
      <c r="O236" s="1">
        <v>254.98</v>
      </c>
      <c r="P236" s="1">
        <v>0</v>
      </c>
      <c r="Q236" s="1">
        <v>0</v>
      </c>
      <c r="R236" s="1">
        <v>0</v>
      </c>
      <c r="S236" s="1">
        <v>225.14733999999999</v>
      </c>
      <c r="T236" s="1">
        <v>0</v>
      </c>
      <c r="U236" s="1">
        <v>0</v>
      </c>
    </row>
    <row r="237" spans="1:21" x14ac:dyDescent="0.3">
      <c r="A237" s="1" t="s">
        <v>634</v>
      </c>
      <c r="B237" s="1">
        <v>1</v>
      </c>
      <c r="C237" s="1" t="s">
        <v>79</v>
      </c>
      <c r="D237" s="1" t="s">
        <v>119</v>
      </c>
      <c r="E237" s="1" t="s">
        <v>635</v>
      </c>
      <c r="F237" s="1" t="s">
        <v>167</v>
      </c>
      <c r="G237" s="1" t="s">
        <v>71</v>
      </c>
      <c r="H237" s="1" t="s">
        <v>127</v>
      </c>
      <c r="I237" s="1" t="s">
        <v>22</v>
      </c>
      <c r="J237" s="1" t="s">
        <v>128</v>
      </c>
      <c r="K237" s="1">
        <v>43134.793090277803</v>
      </c>
      <c r="L237" s="1">
        <v>43134.852083333302</v>
      </c>
      <c r="M237" s="1">
        <v>1.4</v>
      </c>
      <c r="N237" s="1">
        <v>0</v>
      </c>
      <c r="O237" s="1">
        <v>254.98</v>
      </c>
      <c r="P237" s="1">
        <v>0</v>
      </c>
      <c r="Q237" s="1">
        <v>0</v>
      </c>
      <c r="R237" s="1">
        <v>0</v>
      </c>
      <c r="S237" s="1">
        <v>356.97199999999998</v>
      </c>
      <c r="T237" s="1">
        <v>0</v>
      </c>
      <c r="U237" s="1">
        <v>0</v>
      </c>
    </row>
    <row r="238" spans="1:21" x14ac:dyDescent="0.3">
      <c r="A238" s="1" t="s">
        <v>636</v>
      </c>
      <c r="B238" s="1">
        <v>1</v>
      </c>
      <c r="C238" s="1" t="s">
        <v>79</v>
      </c>
      <c r="D238" s="1" t="s">
        <v>119</v>
      </c>
      <c r="E238" s="1" t="s">
        <v>637</v>
      </c>
      <c r="F238" s="1" t="s">
        <v>167</v>
      </c>
      <c r="G238" s="1" t="s">
        <v>71</v>
      </c>
      <c r="H238" s="1" t="s">
        <v>127</v>
      </c>
      <c r="I238" s="1" t="s">
        <v>22</v>
      </c>
      <c r="J238" s="1" t="s">
        <v>128</v>
      </c>
      <c r="K238" s="1">
        <v>43134.540648148097</v>
      </c>
      <c r="L238" s="1">
        <v>43134.640277777798</v>
      </c>
      <c r="M238" s="1">
        <v>2.383</v>
      </c>
      <c r="N238" s="1">
        <v>0</v>
      </c>
      <c r="O238" s="1">
        <v>254.98</v>
      </c>
      <c r="P238" s="1">
        <v>0</v>
      </c>
      <c r="Q238" s="1">
        <v>0</v>
      </c>
      <c r="R238" s="1">
        <v>0</v>
      </c>
      <c r="S238" s="1">
        <v>607.61734000000001</v>
      </c>
      <c r="T238" s="1">
        <v>0</v>
      </c>
      <c r="U238" s="1">
        <v>0</v>
      </c>
    </row>
    <row r="239" spans="1:21" x14ac:dyDescent="0.3">
      <c r="A239" s="1" t="s">
        <v>638</v>
      </c>
      <c r="B239" s="1">
        <v>1</v>
      </c>
      <c r="C239" s="1" t="s">
        <v>79</v>
      </c>
      <c r="D239" s="1" t="s">
        <v>119</v>
      </c>
      <c r="E239" s="1" t="s">
        <v>622</v>
      </c>
      <c r="F239" s="1" t="s">
        <v>146</v>
      </c>
      <c r="G239" s="1" t="s">
        <v>71</v>
      </c>
      <c r="H239" s="1" t="s">
        <v>127</v>
      </c>
      <c r="I239" s="1" t="s">
        <v>22</v>
      </c>
      <c r="J239" s="1" t="s">
        <v>128</v>
      </c>
      <c r="K239" s="1">
        <v>43134.526886574102</v>
      </c>
      <c r="L239" s="1">
        <v>43134.579166666699</v>
      </c>
      <c r="M239" s="1">
        <v>1.25</v>
      </c>
      <c r="N239" s="1">
        <v>0</v>
      </c>
      <c r="O239" s="1">
        <v>254.98</v>
      </c>
      <c r="P239" s="1">
        <v>0</v>
      </c>
      <c r="Q239" s="1">
        <v>0</v>
      </c>
      <c r="R239" s="1">
        <v>0</v>
      </c>
      <c r="S239" s="1">
        <v>318.72499999999997</v>
      </c>
      <c r="T239" s="1">
        <v>0</v>
      </c>
      <c r="U239" s="1">
        <v>0</v>
      </c>
    </row>
    <row r="240" spans="1:21" x14ac:dyDescent="0.3">
      <c r="A240" s="1" t="s">
        <v>639</v>
      </c>
      <c r="B240" s="1">
        <v>1</v>
      </c>
      <c r="C240" s="1" t="s">
        <v>79</v>
      </c>
      <c r="D240" s="1" t="s">
        <v>119</v>
      </c>
      <c r="E240" s="1" t="s">
        <v>640</v>
      </c>
      <c r="F240" s="1" t="s">
        <v>166</v>
      </c>
      <c r="G240" s="1" t="s">
        <v>71</v>
      </c>
      <c r="H240" s="1" t="s">
        <v>127</v>
      </c>
      <c r="I240" s="1" t="s">
        <v>22</v>
      </c>
      <c r="J240" s="1" t="s">
        <v>128</v>
      </c>
      <c r="K240" s="1">
        <v>43134.4285185185</v>
      </c>
      <c r="L240" s="1">
        <v>43134.543055555601</v>
      </c>
      <c r="M240" s="1">
        <v>2.7330000000000001</v>
      </c>
      <c r="N240" s="1">
        <v>0</v>
      </c>
      <c r="O240" s="1">
        <v>0</v>
      </c>
      <c r="P240" s="1">
        <v>0</v>
      </c>
      <c r="Q240" s="1">
        <v>254.98</v>
      </c>
      <c r="R240" s="1">
        <v>0</v>
      </c>
      <c r="S240" s="1">
        <v>0</v>
      </c>
      <c r="T240" s="1">
        <v>0</v>
      </c>
      <c r="U240" s="1">
        <v>696.86033999999995</v>
      </c>
    </row>
    <row r="241" spans="1:21" x14ac:dyDescent="0.3">
      <c r="A241" s="1" t="s">
        <v>641</v>
      </c>
      <c r="B241" s="1">
        <v>1</v>
      </c>
      <c r="C241" s="1" t="s">
        <v>79</v>
      </c>
      <c r="D241" s="1" t="s">
        <v>119</v>
      </c>
      <c r="E241" s="1" t="s">
        <v>642</v>
      </c>
      <c r="F241" s="1" t="s">
        <v>134</v>
      </c>
      <c r="G241" s="1" t="s">
        <v>71</v>
      </c>
      <c r="H241" s="1" t="s">
        <v>127</v>
      </c>
      <c r="I241" s="1" t="s">
        <v>22</v>
      </c>
      <c r="J241" s="1" t="s">
        <v>130</v>
      </c>
      <c r="K241" s="1">
        <v>43134.391053240703</v>
      </c>
      <c r="L241" s="1">
        <v>43134.7902777778</v>
      </c>
      <c r="M241" s="1">
        <v>9.5670000000000002</v>
      </c>
      <c r="N241" s="1">
        <v>0</v>
      </c>
      <c r="O241" s="1">
        <v>254.98</v>
      </c>
      <c r="P241" s="1">
        <v>0</v>
      </c>
      <c r="Q241" s="1">
        <v>0</v>
      </c>
      <c r="R241" s="1">
        <v>0</v>
      </c>
      <c r="S241" s="1">
        <v>2439.3936599999997</v>
      </c>
      <c r="T241" s="1">
        <v>0</v>
      </c>
      <c r="U241" s="1">
        <v>0</v>
      </c>
    </row>
    <row r="242" spans="1:21" x14ac:dyDescent="0.3">
      <c r="A242" s="1" t="s">
        <v>643</v>
      </c>
      <c r="B242" s="1">
        <v>1</v>
      </c>
      <c r="C242" s="1" t="s">
        <v>79</v>
      </c>
      <c r="D242" s="1" t="s">
        <v>119</v>
      </c>
      <c r="E242" s="1" t="s">
        <v>640</v>
      </c>
      <c r="F242" s="1" t="s">
        <v>167</v>
      </c>
      <c r="G242" s="1" t="s">
        <v>71</v>
      </c>
      <c r="H242" s="1" t="s">
        <v>127</v>
      </c>
      <c r="I242" s="1" t="s">
        <v>22</v>
      </c>
      <c r="J242" s="1" t="s">
        <v>128</v>
      </c>
      <c r="K242" s="1">
        <v>43133.994340277801</v>
      </c>
      <c r="L242" s="1">
        <v>43134.074305555601</v>
      </c>
      <c r="M242" s="1">
        <v>1.917</v>
      </c>
      <c r="N242" s="1">
        <v>0</v>
      </c>
      <c r="O242" s="1">
        <v>0</v>
      </c>
      <c r="P242" s="1">
        <v>0</v>
      </c>
      <c r="Q242" s="1">
        <v>254.98</v>
      </c>
      <c r="R242" s="1">
        <v>0</v>
      </c>
      <c r="S242" s="1">
        <v>0</v>
      </c>
      <c r="T242" s="1">
        <v>0</v>
      </c>
      <c r="U242" s="1">
        <v>488.79665999999997</v>
      </c>
    </row>
    <row r="243" spans="1:21" x14ac:dyDescent="0.3">
      <c r="A243" s="1" t="s">
        <v>644</v>
      </c>
      <c r="B243" s="1">
        <v>1</v>
      </c>
      <c r="C243" s="1" t="s">
        <v>79</v>
      </c>
      <c r="D243" s="1" t="s">
        <v>119</v>
      </c>
      <c r="E243" s="1" t="s">
        <v>645</v>
      </c>
      <c r="F243" s="1" t="s">
        <v>167</v>
      </c>
      <c r="G243" s="1" t="s">
        <v>71</v>
      </c>
      <c r="H243" s="1" t="s">
        <v>127</v>
      </c>
      <c r="I243" s="1" t="s">
        <v>22</v>
      </c>
      <c r="J243" s="1" t="s">
        <v>128</v>
      </c>
      <c r="K243" s="1">
        <v>43133.570891203701</v>
      </c>
      <c r="L243" s="1">
        <v>43133.592361111099</v>
      </c>
      <c r="M243" s="1">
        <v>0.5</v>
      </c>
      <c r="N243" s="1">
        <v>0</v>
      </c>
      <c r="O243" s="1">
        <v>254.98</v>
      </c>
      <c r="P243" s="1">
        <v>0</v>
      </c>
      <c r="Q243" s="1">
        <v>0</v>
      </c>
      <c r="R243" s="1">
        <v>0</v>
      </c>
      <c r="S243" s="1">
        <v>127.49</v>
      </c>
      <c r="T243" s="1">
        <v>0</v>
      </c>
      <c r="U243" s="1">
        <v>0</v>
      </c>
    </row>
    <row r="244" spans="1:21" x14ac:dyDescent="0.3">
      <c r="A244" s="1" t="s">
        <v>646</v>
      </c>
      <c r="B244" s="1">
        <v>1</v>
      </c>
      <c r="C244" s="1" t="s">
        <v>79</v>
      </c>
      <c r="D244" s="1" t="s">
        <v>119</v>
      </c>
      <c r="E244" s="1" t="s">
        <v>647</v>
      </c>
      <c r="F244" s="1" t="s">
        <v>167</v>
      </c>
      <c r="G244" s="1" t="s">
        <v>71</v>
      </c>
      <c r="H244" s="1" t="s">
        <v>127</v>
      </c>
      <c r="I244" s="1" t="s">
        <v>22</v>
      </c>
      <c r="J244" s="1" t="s">
        <v>128</v>
      </c>
      <c r="K244" s="1">
        <v>43133.555798611102</v>
      </c>
      <c r="L244" s="1">
        <v>43133.585416666698</v>
      </c>
      <c r="M244" s="1">
        <v>0.7</v>
      </c>
      <c r="N244" s="1">
        <v>0</v>
      </c>
      <c r="O244" s="1">
        <v>254.98</v>
      </c>
      <c r="P244" s="1">
        <v>0</v>
      </c>
      <c r="Q244" s="1">
        <v>0</v>
      </c>
      <c r="R244" s="1">
        <v>0</v>
      </c>
      <c r="S244" s="1">
        <v>178.48599999999999</v>
      </c>
      <c r="T244" s="1">
        <v>0</v>
      </c>
      <c r="U244" s="1">
        <v>0</v>
      </c>
    </row>
    <row r="245" spans="1:21" x14ac:dyDescent="0.3">
      <c r="A245" s="1" t="s">
        <v>648</v>
      </c>
      <c r="B245" s="1">
        <v>1</v>
      </c>
      <c r="C245" s="1" t="s">
        <v>79</v>
      </c>
      <c r="D245" s="1" t="s">
        <v>119</v>
      </c>
      <c r="E245" s="1" t="s">
        <v>649</v>
      </c>
      <c r="F245" s="1" t="s">
        <v>167</v>
      </c>
      <c r="G245" s="1" t="s">
        <v>71</v>
      </c>
      <c r="H245" s="1" t="s">
        <v>127</v>
      </c>
      <c r="I245" s="1" t="s">
        <v>22</v>
      </c>
      <c r="J245" s="1" t="s">
        <v>128</v>
      </c>
      <c r="K245" s="1">
        <v>43133.550752314797</v>
      </c>
      <c r="L245" s="1">
        <v>43133.578472222202</v>
      </c>
      <c r="M245" s="1">
        <v>0.65</v>
      </c>
      <c r="N245" s="1">
        <v>0</v>
      </c>
      <c r="O245" s="1">
        <v>254.98</v>
      </c>
      <c r="P245" s="1">
        <v>0</v>
      </c>
      <c r="Q245" s="1">
        <v>0</v>
      </c>
      <c r="R245" s="1">
        <v>0</v>
      </c>
      <c r="S245" s="1">
        <v>165.73699999999999</v>
      </c>
      <c r="T245" s="1">
        <v>0</v>
      </c>
      <c r="U245" s="1">
        <v>0</v>
      </c>
    </row>
    <row r="246" spans="1:21" x14ac:dyDescent="0.3">
      <c r="A246" s="1" t="s">
        <v>650</v>
      </c>
      <c r="B246" s="1">
        <v>1</v>
      </c>
      <c r="C246" s="1" t="s">
        <v>79</v>
      </c>
      <c r="D246" s="1" t="s">
        <v>119</v>
      </c>
      <c r="E246" s="1" t="s">
        <v>651</v>
      </c>
      <c r="F246" s="1" t="s">
        <v>167</v>
      </c>
      <c r="G246" s="1" t="s">
        <v>71</v>
      </c>
      <c r="H246" s="1" t="s">
        <v>127</v>
      </c>
      <c r="I246" s="1" t="s">
        <v>22</v>
      </c>
      <c r="J246" s="1" t="s">
        <v>128</v>
      </c>
      <c r="K246" s="1">
        <v>43133.493946759299</v>
      </c>
      <c r="L246" s="1">
        <v>43133.539583333302</v>
      </c>
      <c r="M246" s="1">
        <v>1.083</v>
      </c>
      <c r="N246" s="1">
        <v>0</v>
      </c>
      <c r="O246" s="1">
        <v>254.98</v>
      </c>
      <c r="P246" s="1">
        <v>0</v>
      </c>
      <c r="Q246" s="1">
        <v>0</v>
      </c>
      <c r="R246" s="1">
        <v>0</v>
      </c>
      <c r="S246" s="1">
        <v>276.14333999999997</v>
      </c>
      <c r="T246" s="1">
        <v>0</v>
      </c>
      <c r="U246" s="1">
        <v>0</v>
      </c>
    </row>
    <row r="247" spans="1:21" x14ac:dyDescent="0.3">
      <c r="A247" s="1" t="s">
        <v>652</v>
      </c>
      <c r="B247" s="1">
        <v>1</v>
      </c>
      <c r="C247" s="1" t="s">
        <v>79</v>
      </c>
      <c r="D247" s="1" t="s">
        <v>119</v>
      </c>
      <c r="E247" s="1" t="s">
        <v>653</v>
      </c>
      <c r="F247" s="1" t="s">
        <v>169</v>
      </c>
      <c r="G247" s="1" t="s">
        <v>71</v>
      </c>
      <c r="H247" s="1" t="s">
        <v>127</v>
      </c>
      <c r="I247" s="1" t="s">
        <v>22</v>
      </c>
      <c r="J247" s="1" t="s">
        <v>128</v>
      </c>
      <c r="K247" s="1">
        <v>43133.2963773148</v>
      </c>
      <c r="L247" s="1">
        <v>43133.447916666701</v>
      </c>
      <c r="M247" s="1">
        <v>3.633</v>
      </c>
      <c r="N247" s="1">
        <v>0</v>
      </c>
      <c r="O247" s="1">
        <v>254.98</v>
      </c>
      <c r="P247" s="1">
        <v>0</v>
      </c>
      <c r="Q247" s="1">
        <v>0</v>
      </c>
      <c r="R247" s="1">
        <v>0</v>
      </c>
      <c r="S247" s="1">
        <v>926.34233999999992</v>
      </c>
      <c r="T247" s="1">
        <v>0</v>
      </c>
      <c r="U247" s="1">
        <v>0</v>
      </c>
    </row>
    <row r="248" spans="1:21" x14ac:dyDescent="0.3">
      <c r="A248" s="1" t="s">
        <v>654</v>
      </c>
      <c r="B248" s="1">
        <v>1</v>
      </c>
      <c r="C248" s="1" t="s">
        <v>79</v>
      </c>
      <c r="D248" s="1" t="s">
        <v>119</v>
      </c>
      <c r="E248" s="1" t="s">
        <v>655</v>
      </c>
      <c r="F248" s="1" t="s">
        <v>167</v>
      </c>
      <c r="G248" s="1" t="s">
        <v>71</v>
      </c>
      <c r="H248" s="1" t="s">
        <v>127</v>
      </c>
      <c r="I248" s="1" t="s">
        <v>22</v>
      </c>
      <c r="J248" s="1" t="s">
        <v>128</v>
      </c>
      <c r="K248" s="1">
        <v>43132.729270833297</v>
      </c>
      <c r="L248" s="1">
        <v>43132.833333333299</v>
      </c>
      <c r="M248" s="1">
        <v>2.4830000000000001</v>
      </c>
      <c r="N248" s="1">
        <v>0</v>
      </c>
      <c r="O248" s="1">
        <v>254.98</v>
      </c>
      <c r="P248" s="1">
        <v>0</v>
      </c>
      <c r="Q248" s="1">
        <v>0</v>
      </c>
      <c r="R248" s="1">
        <v>0</v>
      </c>
      <c r="S248" s="1">
        <v>633.11533999999995</v>
      </c>
      <c r="T248" s="1">
        <v>0</v>
      </c>
      <c r="U248" s="1">
        <v>0</v>
      </c>
    </row>
    <row r="249" spans="1:21" x14ac:dyDescent="0.3">
      <c r="A249" s="1" t="s">
        <v>656</v>
      </c>
      <c r="B249" s="1">
        <v>1</v>
      </c>
      <c r="C249" s="1" t="s">
        <v>79</v>
      </c>
      <c r="D249" s="1" t="s">
        <v>119</v>
      </c>
      <c r="E249" s="1" t="s">
        <v>657</v>
      </c>
      <c r="F249" s="1" t="s">
        <v>166</v>
      </c>
      <c r="G249" s="1" t="s">
        <v>71</v>
      </c>
      <c r="H249" s="1" t="s">
        <v>127</v>
      </c>
      <c r="I249" s="1" t="s">
        <v>22</v>
      </c>
      <c r="J249" s="1" t="s">
        <v>128</v>
      </c>
      <c r="K249" s="1">
        <v>43132.690474536997</v>
      </c>
      <c r="L249" s="1">
        <v>43132.776388888902</v>
      </c>
      <c r="M249" s="1">
        <v>2.0499999999999998</v>
      </c>
      <c r="N249" s="1">
        <v>0</v>
      </c>
      <c r="O249" s="1">
        <v>254.98</v>
      </c>
      <c r="P249" s="1">
        <v>0</v>
      </c>
      <c r="Q249" s="1">
        <v>0</v>
      </c>
      <c r="R249" s="1">
        <v>0</v>
      </c>
      <c r="S249" s="1">
        <v>522.70899999999995</v>
      </c>
      <c r="T249" s="1">
        <v>0</v>
      </c>
      <c r="U249" s="1">
        <v>0</v>
      </c>
    </row>
    <row r="250" spans="1:21" x14ac:dyDescent="0.3">
      <c r="A250" s="1" t="s">
        <v>658</v>
      </c>
      <c r="B250" s="1">
        <v>1</v>
      </c>
      <c r="C250" s="1" t="s">
        <v>79</v>
      </c>
      <c r="D250" s="1" t="s">
        <v>119</v>
      </c>
      <c r="E250" s="1" t="s">
        <v>659</v>
      </c>
      <c r="F250" s="1" t="s">
        <v>173</v>
      </c>
      <c r="G250" s="1" t="s">
        <v>71</v>
      </c>
      <c r="H250" s="1" t="s">
        <v>127</v>
      </c>
      <c r="I250" s="1" t="s">
        <v>22</v>
      </c>
      <c r="J250" s="1" t="s">
        <v>128</v>
      </c>
      <c r="K250" s="1">
        <v>43132.478402777801</v>
      </c>
      <c r="L250" s="1">
        <v>43132.508333333302</v>
      </c>
      <c r="M250" s="1">
        <v>0.71699999999999997</v>
      </c>
      <c r="N250" s="1">
        <v>0</v>
      </c>
      <c r="O250" s="1">
        <v>254.98</v>
      </c>
      <c r="P250" s="1">
        <v>0</v>
      </c>
      <c r="Q250" s="1">
        <v>0</v>
      </c>
      <c r="R250" s="1">
        <v>0</v>
      </c>
      <c r="S250" s="1">
        <v>182.82065999999998</v>
      </c>
      <c r="T250" s="1">
        <v>0</v>
      </c>
      <c r="U250" s="1">
        <v>0</v>
      </c>
    </row>
    <row r="251" spans="1:21" x14ac:dyDescent="0.3">
      <c r="A251" s="1" t="s">
        <v>660</v>
      </c>
      <c r="B251" s="1">
        <v>1</v>
      </c>
      <c r="C251" s="1" t="s">
        <v>79</v>
      </c>
      <c r="D251" s="1" t="s">
        <v>119</v>
      </c>
      <c r="E251" s="1" t="s">
        <v>551</v>
      </c>
      <c r="F251" s="1" t="s">
        <v>134</v>
      </c>
      <c r="G251" s="1" t="s">
        <v>71</v>
      </c>
      <c r="H251" s="1" t="s">
        <v>127</v>
      </c>
      <c r="I251" s="1" t="s">
        <v>22</v>
      </c>
      <c r="J251" s="1" t="s">
        <v>130</v>
      </c>
      <c r="K251" s="1">
        <v>43132.382708333302</v>
      </c>
      <c r="L251" s="1">
        <v>43132.729861111096</v>
      </c>
      <c r="M251" s="1">
        <v>8.3170000000000002</v>
      </c>
      <c r="N251" s="1">
        <v>0</v>
      </c>
      <c r="O251" s="1">
        <v>254.98</v>
      </c>
      <c r="P251" s="1">
        <v>0</v>
      </c>
      <c r="Q251" s="1">
        <v>0</v>
      </c>
      <c r="R251" s="1">
        <v>0</v>
      </c>
      <c r="S251" s="1">
        <v>2120.6686599999998</v>
      </c>
      <c r="T251" s="1">
        <v>0</v>
      </c>
      <c r="U251" s="1">
        <v>0</v>
      </c>
    </row>
    <row r="252" spans="1:21" x14ac:dyDescent="0.3">
      <c r="A252" s="1" t="s">
        <v>661</v>
      </c>
      <c r="B252" s="1">
        <v>1</v>
      </c>
      <c r="C252" s="1" t="s">
        <v>79</v>
      </c>
      <c r="D252" s="1" t="s">
        <v>108</v>
      </c>
      <c r="E252" s="1" t="s">
        <v>662</v>
      </c>
      <c r="F252" s="1" t="s">
        <v>167</v>
      </c>
      <c r="G252" s="1" t="s">
        <v>71</v>
      </c>
      <c r="H252" s="1" t="s">
        <v>127</v>
      </c>
      <c r="I252" s="1" t="s">
        <v>22</v>
      </c>
      <c r="J252" s="1" t="s">
        <v>128</v>
      </c>
      <c r="K252" s="1">
        <v>43159.754074074102</v>
      </c>
      <c r="L252" s="1">
        <v>43160</v>
      </c>
      <c r="M252" s="1">
        <v>5.9</v>
      </c>
      <c r="N252" s="1">
        <v>0</v>
      </c>
      <c r="O252" s="1">
        <v>0</v>
      </c>
      <c r="P252" s="1">
        <v>0</v>
      </c>
      <c r="Q252" s="1">
        <v>36.04</v>
      </c>
      <c r="R252" s="1">
        <v>0</v>
      </c>
      <c r="S252" s="1">
        <v>0</v>
      </c>
      <c r="T252" s="1">
        <v>0</v>
      </c>
      <c r="U252" s="1">
        <v>212.636</v>
      </c>
    </row>
    <row r="253" spans="1:21" x14ac:dyDescent="0.3">
      <c r="A253" s="1" t="s">
        <v>663</v>
      </c>
      <c r="B253" s="1">
        <v>1</v>
      </c>
      <c r="C253" s="1" t="s">
        <v>79</v>
      </c>
      <c r="D253" s="1" t="s">
        <v>108</v>
      </c>
      <c r="E253" s="1" t="s">
        <v>664</v>
      </c>
      <c r="F253" s="1" t="s">
        <v>166</v>
      </c>
      <c r="G253" s="1" t="s">
        <v>71</v>
      </c>
      <c r="H253" s="1" t="s">
        <v>127</v>
      </c>
      <c r="I253" s="1" t="s">
        <v>22</v>
      </c>
      <c r="J253" s="1" t="s">
        <v>128</v>
      </c>
      <c r="K253" s="1">
        <v>43159.696192129602</v>
      </c>
      <c r="L253" s="1">
        <v>43159.788888888899</v>
      </c>
      <c r="M253" s="1">
        <v>2.2170000000000001</v>
      </c>
      <c r="N253" s="1">
        <v>0</v>
      </c>
      <c r="O253" s="1">
        <v>36.04</v>
      </c>
      <c r="P253" s="1">
        <v>0</v>
      </c>
      <c r="Q253" s="1">
        <v>0</v>
      </c>
      <c r="R253" s="1">
        <v>0</v>
      </c>
      <c r="S253" s="1">
        <v>79.900679999999994</v>
      </c>
      <c r="T253" s="1">
        <v>0</v>
      </c>
      <c r="U253" s="1">
        <v>0</v>
      </c>
    </row>
    <row r="254" spans="1:21" x14ac:dyDescent="0.3">
      <c r="A254" s="1" t="s">
        <v>665</v>
      </c>
      <c r="B254" s="1">
        <v>1</v>
      </c>
      <c r="C254" s="1" t="s">
        <v>79</v>
      </c>
      <c r="D254" s="1" t="s">
        <v>108</v>
      </c>
      <c r="E254" s="1" t="s">
        <v>666</v>
      </c>
      <c r="F254" s="1" t="s">
        <v>166</v>
      </c>
      <c r="G254" s="1" t="s">
        <v>71</v>
      </c>
      <c r="H254" s="1" t="s">
        <v>127</v>
      </c>
      <c r="I254" s="1" t="s">
        <v>22</v>
      </c>
      <c r="J254" s="1" t="s">
        <v>128</v>
      </c>
      <c r="K254" s="1">
        <v>43159.654259259303</v>
      </c>
      <c r="L254" s="1">
        <v>43159.689583333296</v>
      </c>
      <c r="M254" s="1">
        <v>0.83299999999999996</v>
      </c>
      <c r="N254" s="1">
        <v>0</v>
      </c>
      <c r="O254" s="1">
        <v>36.04</v>
      </c>
      <c r="P254" s="1">
        <v>0</v>
      </c>
      <c r="Q254" s="1">
        <v>0</v>
      </c>
      <c r="R254" s="1">
        <v>0</v>
      </c>
      <c r="S254" s="1">
        <v>30.021319999999999</v>
      </c>
      <c r="T254" s="1">
        <v>0</v>
      </c>
      <c r="U254" s="1">
        <v>0</v>
      </c>
    </row>
    <row r="255" spans="1:21" x14ac:dyDescent="0.3">
      <c r="A255" s="1" t="s">
        <v>667</v>
      </c>
      <c r="B255" s="1">
        <v>1</v>
      </c>
      <c r="C255" s="1" t="s">
        <v>79</v>
      </c>
      <c r="D255" s="1" t="s">
        <v>108</v>
      </c>
      <c r="E255" s="1" t="s">
        <v>668</v>
      </c>
      <c r="F255" s="1" t="s">
        <v>169</v>
      </c>
      <c r="G255" s="1" t="s">
        <v>71</v>
      </c>
      <c r="H255" s="1" t="s">
        <v>127</v>
      </c>
      <c r="I255" s="1" t="s">
        <v>22</v>
      </c>
      <c r="J255" s="1" t="s">
        <v>128</v>
      </c>
      <c r="K255" s="1">
        <v>43159.593912037002</v>
      </c>
      <c r="L255" s="1">
        <v>43159.759722222203</v>
      </c>
      <c r="M255" s="1">
        <v>3.9670000000000001</v>
      </c>
      <c r="N255" s="1">
        <v>0</v>
      </c>
      <c r="O255" s="1">
        <v>0</v>
      </c>
      <c r="P255" s="1">
        <v>0</v>
      </c>
      <c r="Q255" s="1">
        <v>36.04</v>
      </c>
      <c r="R255" s="1">
        <v>0</v>
      </c>
      <c r="S255" s="1">
        <v>0</v>
      </c>
      <c r="T255" s="1">
        <v>0</v>
      </c>
      <c r="U255" s="1">
        <v>142.97067999999999</v>
      </c>
    </row>
    <row r="256" spans="1:21" x14ac:dyDescent="0.3">
      <c r="A256" s="1" t="s">
        <v>669</v>
      </c>
      <c r="B256" s="1">
        <v>1</v>
      </c>
      <c r="C256" s="1" t="s">
        <v>79</v>
      </c>
      <c r="D256" s="1" t="s">
        <v>108</v>
      </c>
      <c r="E256" s="1" t="s">
        <v>670</v>
      </c>
      <c r="F256" s="1" t="s">
        <v>166</v>
      </c>
      <c r="G256" s="1" t="s">
        <v>71</v>
      </c>
      <c r="H256" s="1" t="s">
        <v>127</v>
      </c>
      <c r="I256" s="1" t="s">
        <v>22</v>
      </c>
      <c r="J256" s="1" t="s">
        <v>128</v>
      </c>
      <c r="K256" s="1">
        <v>43159.538402777798</v>
      </c>
      <c r="L256" s="1">
        <v>43159.588194444397</v>
      </c>
      <c r="M256" s="1">
        <v>1.1830000000000001</v>
      </c>
      <c r="N256" s="1">
        <v>0</v>
      </c>
      <c r="O256" s="1">
        <v>0</v>
      </c>
      <c r="P256" s="1">
        <v>0</v>
      </c>
      <c r="Q256" s="1">
        <v>36.04</v>
      </c>
      <c r="R256" s="1">
        <v>0</v>
      </c>
      <c r="S256" s="1">
        <v>0</v>
      </c>
      <c r="T256" s="1">
        <v>0</v>
      </c>
      <c r="U256" s="1">
        <v>42.63532</v>
      </c>
    </row>
    <row r="257" spans="1:21" x14ac:dyDescent="0.3">
      <c r="A257" s="1" t="s">
        <v>671</v>
      </c>
      <c r="B257" s="1">
        <v>1</v>
      </c>
      <c r="C257" s="1" t="s">
        <v>79</v>
      </c>
      <c r="D257" s="1" t="s">
        <v>108</v>
      </c>
      <c r="E257" s="1" t="s">
        <v>672</v>
      </c>
      <c r="F257" s="1" t="s">
        <v>166</v>
      </c>
      <c r="G257" s="1" t="s">
        <v>71</v>
      </c>
      <c r="H257" s="1" t="s">
        <v>127</v>
      </c>
      <c r="I257" s="1" t="s">
        <v>22</v>
      </c>
      <c r="J257" s="1" t="s">
        <v>128</v>
      </c>
      <c r="K257" s="1">
        <v>43159.300567129598</v>
      </c>
      <c r="L257" s="1">
        <v>43159.474999999999</v>
      </c>
      <c r="M257" s="1">
        <v>4.1829999999999998</v>
      </c>
      <c r="N257" s="1">
        <v>0</v>
      </c>
      <c r="O257" s="1">
        <v>0</v>
      </c>
      <c r="P257" s="1">
        <v>0</v>
      </c>
      <c r="Q257" s="1">
        <v>36.04</v>
      </c>
      <c r="R257" s="1">
        <v>0</v>
      </c>
      <c r="S257" s="1">
        <v>0</v>
      </c>
      <c r="T257" s="1">
        <v>0</v>
      </c>
      <c r="U257" s="1">
        <v>150.75531999999998</v>
      </c>
    </row>
    <row r="258" spans="1:21" x14ac:dyDescent="0.3">
      <c r="A258" s="1" t="s">
        <v>673</v>
      </c>
      <c r="B258" s="1">
        <v>1</v>
      </c>
      <c r="C258" s="1" t="s">
        <v>79</v>
      </c>
      <c r="D258" s="1" t="s">
        <v>108</v>
      </c>
      <c r="E258" s="1" t="s">
        <v>674</v>
      </c>
      <c r="F258" s="1" t="s">
        <v>167</v>
      </c>
      <c r="G258" s="1" t="s">
        <v>71</v>
      </c>
      <c r="H258" s="1" t="s">
        <v>127</v>
      </c>
      <c r="I258" s="1" t="s">
        <v>22</v>
      </c>
      <c r="J258" s="1" t="s">
        <v>128</v>
      </c>
      <c r="K258" s="1">
        <v>43158.683981481503</v>
      </c>
      <c r="L258" s="1">
        <v>43158.843055555597</v>
      </c>
      <c r="M258" s="1">
        <v>3.8170000000000002</v>
      </c>
      <c r="N258" s="1">
        <v>0</v>
      </c>
      <c r="O258" s="1">
        <v>0</v>
      </c>
      <c r="P258" s="1">
        <v>0</v>
      </c>
      <c r="Q258" s="1">
        <v>36.04</v>
      </c>
      <c r="R258" s="1">
        <v>0</v>
      </c>
      <c r="S258" s="1">
        <v>0</v>
      </c>
      <c r="T258" s="1">
        <v>0</v>
      </c>
      <c r="U258" s="1">
        <v>137.56468000000001</v>
      </c>
    </row>
    <row r="259" spans="1:21" x14ac:dyDescent="0.3">
      <c r="A259" s="1" t="s">
        <v>675</v>
      </c>
      <c r="B259" s="1">
        <v>1</v>
      </c>
      <c r="C259" s="1" t="s">
        <v>79</v>
      </c>
      <c r="D259" s="1" t="s">
        <v>108</v>
      </c>
      <c r="E259" s="1" t="s">
        <v>676</v>
      </c>
      <c r="F259" s="1" t="s">
        <v>167</v>
      </c>
      <c r="G259" s="1" t="s">
        <v>71</v>
      </c>
      <c r="H259" s="1" t="s">
        <v>127</v>
      </c>
      <c r="I259" s="1" t="s">
        <v>22</v>
      </c>
      <c r="J259" s="1" t="s">
        <v>128</v>
      </c>
      <c r="K259" s="1">
        <v>43158.654618055603</v>
      </c>
      <c r="L259" s="1">
        <v>43158.702083333301</v>
      </c>
      <c r="M259" s="1">
        <v>1.133</v>
      </c>
      <c r="N259" s="1">
        <v>0</v>
      </c>
      <c r="O259" s="1">
        <v>36.04</v>
      </c>
      <c r="P259" s="1">
        <v>0</v>
      </c>
      <c r="Q259" s="1">
        <v>0</v>
      </c>
      <c r="R259" s="1">
        <v>0</v>
      </c>
      <c r="S259" s="1">
        <v>40.833320000000001</v>
      </c>
      <c r="T259" s="1">
        <v>0</v>
      </c>
      <c r="U259" s="1">
        <v>0</v>
      </c>
    </row>
    <row r="260" spans="1:21" x14ac:dyDescent="0.3">
      <c r="A260" s="1" t="s">
        <v>677</v>
      </c>
      <c r="B260" s="1">
        <v>1</v>
      </c>
      <c r="C260" s="1" t="s">
        <v>79</v>
      </c>
      <c r="D260" s="1" t="s">
        <v>108</v>
      </c>
      <c r="E260" s="1" t="s">
        <v>678</v>
      </c>
      <c r="F260" s="1" t="s">
        <v>166</v>
      </c>
      <c r="G260" s="1" t="s">
        <v>71</v>
      </c>
      <c r="H260" s="1" t="s">
        <v>127</v>
      </c>
      <c r="I260" s="1" t="s">
        <v>22</v>
      </c>
      <c r="J260" s="1" t="s">
        <v>128</v>
      </c>
      <c r="K260" s="1">
        <v>43158.552499999998</v>
      </c>
      <c r="L260" s="1">
        <v>43158.6159722222</v>
      </c>
      <c r="M260" s="1">
        <v>1.5169999999999999</v>
      </c>
      <c r="N260" s="1">
        <v>0</v>
      </c>
      <c r="O260" s="1">
        <v>36.04</v>
      </c>
      <c r="P260" s="1">
        <v>0</v>
      </c>
      <c r="Q260" s="1">
        <v>0</v>
      </c>
      <c r="R260" s="1">
        <v>0</v>
      </c>
      <c r="S260" s="1">
        <v>54.672679999999993</v>
      </c>
      <c r="T260" s="1">
        <v>0</v>
      </c>
      <c r="U260" s="1">
        <v>0</v>
      </c>
    </row>
    <row r="261" spans="1:21" x14ac:dyDescent="0.3">
      <c r="A261" s="1" t="s">
        <v>679</v>
      </c>
      <c r="B261" s="1">
        <v>1</v>
      </c>
      <c r="C261" s="1" t="s">
        <v>79</v>
      </c>
      <c r="D261" s="1" t="s">
        <v>108</v>
      </c>
      <c r="E261" s="1" t="s">
        <v>680</v>
      </c>
      <c r="F261" s="1" t="s">
        <v>166</v>
      </c>
      <c r="G261" s="1" t="s">
        <v>71</v>
      </c>
      <c r="H261" s="1" t="s">
        <v>127</v>
      </c>
      <c r="I261" s="1" t="s">
        <v>22</v>
      </c>
      <c r="J261" s="1" t="s">
        <v>128</v>
      </c>
      <c r="K261" s="1">
        <v>43158.543958333299</v>
      </c>
      <c r="L261" s="1">
        <v>43158.5805555556</v>
      </c>
      <c r="M261" s="1">
        <v>0.86699999999999999</v>
      </c>
      <c r="N261" s="1">
        <v>0</v>
      </c>
      <c r="O261" s="1">
        <v>36.04</v>
      </c>
      <c r="P261" s="1">
        <v>0</v>
      </c>
      <c r="Q261" s="1">
        <v>0</v>
      </c>
      <c r="R261" s="1">
        <v>0</v>
      </c>
      <c r="S261" s="1">
        <v>31.246679999999998</v>
      </c>
      <c r="T261" s="1">
        <v>0</v>
      </c>
      <c r="U261" s="1">
        <v>0</v>
      </c>
    </row>
    <row r="262" spans="1:21" x14ac:dyDescent="0.3">
      <c r="A262" s="1" t="s">
        <v>681</v>
      </c>
      <c r="B262" s="1">
        <v>1</v>
      </c>
      <c r="C262" s="1" t="s">
        <v>79</v>
      </c>
      <c r="D262" s="1" t="s">
        <v>108</v>
      </c>
      <c r="E262" s="1" t="s">
        <v>682</v>
      </c>
      <c r="F262" s="1" t="s">
        <v>167</v>
      </c>
      <c r="G262" s="1" t="s">
        <v>71</v>
      </c>
      <c r="H262" s="1" t="s">
        <v>127</v>
      </c>
      <c r="I262" s="1" t="s">
        <v>22</v>
      </c>
      <c r="J262" s="1" t="s">
        <v>128</v>
      </c>
      <c r="K262" s="1">
        <v>43158.4471990741</v>
      </c>
      <c r="L262" s="1">
        <v>43158.493750000001</v>
      </c>
      <c r="M262" s="1">
        <v>1.117</v>
      </c>
      <c r="N262" s="1">
        <v>0</v>
      </c>
      <c r="O262" s="1">
        <v>36.04</v>
      </c>
      <c r="P262" s="1">
        <v>0</v>
      </c>
      <c r="Q262" s="1">
        <v>0</v>
      </c>
      <c r="R262" s="1">
        <v>0</v>
      </c>
      <c r="S262" s="1">
        <v>40.256679999999996</v>
      </c>
      <c r="T262" s="1">
        <v>0</v>
      </c>
      <c r="U262" s="1">
        <v>0</v>
      </c>
    </row>
    <row r="263" spans="1:21" x14ac:dyDescent="0.3">
      <c r="A263" s="1" t="s">
        <v>683</v>
      </c>
      <c r="B263" s="1">
        <v>1</v>
      </c>
      <c r="C263" s="1" t="s">
        <v>79</v>
      </c>
      <c r="D263" s="1" t="s">
        <v>108</v>
      </c>
      <c r="E263" s="1" t="s">
        <v>684</v>
      </c>
      <c r="F263" s="1" t="s">
        <v>166</v>
      </c>
      <c r="G263" s="1" t="s">
        <v>71</v>
      </c>
      <c r="H263" s="1" t="s">
        <v>127</v>
      </c>
      <c r="I263" s="1" t="s">
        <v>22</v>
      </c>
      <c r="J263" s="1" t="s">
        <v>128</v>
      </c>
      <c r="K263" s="1">
        <v>43157.628344907404</v>
      </c>
      <c r="L263" s="1">
        <v>43157.684027777803</v>
      </c>
      <c r="M263" s="1">
        <v>1.333</v>
      </c>
      <c r="N263" s="1">
        <v>0</v>
      </c>
      <c r="O263" s="1">
        <v>36.04</v>
      </c>
      <c r="P263" s="1">
        <v>0</v>
      </c>
      <c r="Q263" s="1">
        <v>0</v>
      </c>
      <c r="R263" s="1">
        <v>0</v>
      </c>
      <c r="S263" s="1">
        <v>48.041319999999999</v>
      </c>
      <c r="T263" s="1">
        <v>0</v>
      </c>
      <c r="U263" s="1">
        <v>0</v>
      </c>
    </row>
    <row r="264" spans="1:21" x14ac:dyDescent="0.3">
      <c r="A264" s="1" t="s">
        <v>685</v>
      </c>
      <c r="B264" s="1">
        <v>1</v>
      </c>
      <c r="C264" s="1" t="s">
        <v>79</v>
      </c>
      <c r="D264" s="1" t="s">
        <v>108</v>
      </c>
      <c r="E264" s="1" t="s">
        <v>686</v>
      </c>
      <c r="F264" s="1" t="s">
        <v>166</v>
      </c>
      <c r="G264" s="1" t="s">
        <v>71</v>
      </c>
      <c r="H264" s="1" t="s">
        <v>127</v>
      </c>
      <c r="I264" s="1" t="s">
        <v>22</v>
      </c>
      <c r="J264" s="1" t="s">
        <v>128</v>
      </c>
      <c r="K264" s="1">
        <v>43156.7800810185</v>
      </c>
      <c r="L264" s="1">
        <v>43156.819444444402</v>
      </c>
      <c r="M264" s="1">
        <v>0.93300000000000005</v>
      </c>
      <c r="N264" s="1">
        <v>0</v>
      </c>
      <c r="O264" s="1">
        <v>0</v>
      </c>
      <c r="P264" s="1">
        <v>0</v>
      </c>
      <c r="Q264" s="1">
        <v>36.04</v>
      </c>
      <c r="R264" s="1">
        <v>0</v>
      </c>
      <c r="S264" s="1">
        <v>0</v>
      </c>
      <c r="T264" s="1">
        <v>0</v>
      </c>
      <c r="U264" s="1">
        <v>33.625320000000002</v>
      </c>
    </row>
    <row r="265" spans="1:21" x14ac:dyDescent="0.3">
      <c r="A265" s="1" t="s">
        <v>687</v>
      </c>
      <c r="B265" s="1">
        <v>1</v>
      </c>
      <c r="C265" s="1" t="s">
        <v>79</v>
      </c>
      <c r="D265" s="1" t="s">
        <v>108</v>
      </c>
      <c r="E265" s="1" t="s">
        <v>688</v>
      </c>
      <c r="F265" s="1" t="s">
        <v>166</v>
      </c>
      <c r="G265" s="1" t="s">
        <v>71</v>
      </c>
      <c r="H265" s="1" t="s">
        <v>127</v>
      </c>
      <c r="I265" s="1" t="s">
        <v>22</v>
      </c>
      <c r="J265" s="1" t="s">
        <v>128</v>
      </c>
      <c r="K265" s="1">
        <v>43156.751655092601</v>
      </c>
      <c r="L265" s="1">
        <v>43156.8569444444</v>
      </c>
      <c r="M265" s="1">
        <v>2.5169999999999999</v>
      </c>
      <c r="N265" s="1">
        <v>0</v>
      </c>
      <c r="O265" s="1">
        <v>36.04</v>
      </c>
      <c r="P265" s="1">
        <v>0</v>
      </c>
      <c r="Q265" s="1">
        <v>0</v>
      </c>
      <c r="R265" s="1">
        <v>0</v>
      </c>
      <c r="S265" s="1">
        <v>90.712679999999992</v>
      </c>
      <c r="T265" s="1">
        <v>0</v>
      </c>
      <c r="U265" s="1">
        <v>0</v>
      </c>
    </row>
    <row r="266" spans="1:21" x14ac:dyDescent="0.3">
      <c r="A266" s="1" t="s">
        <v>689</v>
      </c>
      <c r="B266" s="1">
        <v>1</v>
      </c>
      <c r="C266" s="1" t="s">
        <v>79</v>
      </c>
      <c r="D266" s="1" t="s">
        <v>108</v>
      </c>
      <c r="E266" s="1" t="s">
        <v>690</v>
      </c>
      <c r="F266" s="1" t="s">
        <v>167</v>
      </c>
      <c r="G266" s="1" t="s">
        <v>71</v>
      </c>
      <c r="H266" s="1" t="s">
        <v>127</v>
      </c>
      <c r="I266" s="1" t="s">
        <v>22</v>
      </c>
      <c r="J266" s="1" t="s">
        <v>128</v>
      </c>
      <c r="K266" s="1">
        <v>43156.622233796297</v>
      </c>
      <c r="L266" s="1">
        <v>43156.683333333298</v>
      </c>
      <c r="M266" s="1">
        <v>1.45</v>
      </c>
      <c r="N266" s="1">
        <v>0</v>
      </c>
      <c r="O266" s="1">
        <v>0</v>
      </c>
      <c r="P266" s="1">
        <v>0</v>
      </c>
      <c r="Q266" s="1">
        <v>36.04</v>
      </c>
      <c r="R266" s="1">
        <v>0</v>
      </c>
      <c r="S266" s="1">
        <v>0</v>
      </c>
      <c r="T266" s="1">
        <v>0</v>
      </c>
      <c r="U266" s="1">
        <v>52.257999999999996</v>
      </c>
    </row>
    <row r="267" spans="1:21" x14ac:dyDescent="0.3">
      <c r="A267" s="1" t="s">
        <v>691</v>
      </c>
      <c r="B267" s="1">
        <v>1</v>
      </c>
      <c r="C267" s="1" t="s">
        <v>79</v>
      </c>
      <c r="D267" s="1" t="s">
        <v>108</v>
      </c>
      <c r="E267" s="1" t="s">
        <v>692</v>
      </c>
      <c r="F267" s="1" t="s">
        <v>166</v>
      </c>
      <c r="G267" s="1" t="s">
        <v>71</v>
      </c>
      <c r="H267" s="1" t="s">
        <v>127</v>
      </c>
      <c r="I267" s="1" t="s">
        <v>22</v>
      </c>
      <c r="J267" s="1" t="s">
        <v>128</v>
      </c>
      <c r="K267" s="1">
        <v>43156.557835648098</v>
      </c>
      <c r="L267" s="1">
        <v>43156.600694444402</v>
      </c>
      <c r="M267" s="1">
        <v>1.0169999999999999</v>
      </c>
      <c r="N267" s="1">
        <v>0</v>
      </c>
      <c r="O267" s="1">
        <v>36.04</v>
      </c>
      <c r="P267" s="1">
        <v>0</v>
      </c>
      <c r="Q267" s="1">
        <v>0</v>
      </c>
      <c r="R267" s="1">
        <v>0</v>
      </c>
      <c r="S267" s="1">
        <v>36.652679999999997</v>
      </c>
      <c r="T267" s="1">
        <v>0</v>
      </c>
      <c r="U267" s="1">
        <v>0</v>
      </c>
    </row>
    <row r="268" spans="1:21" x14ac:dyDescent="0.3">
      <c r="A268" s="1" t="s">
        <v>693</v>
      </c>
      <c r="B268" s="1">
        <v>1</v>
      </c>
      <c r="C268" s="1" t="s">
        <v>79</v>
      </c>
      <c r="D268" s="1" t="s">
        <v>108</v>
      </c>
      <c r="E268" s="1" t="s">
        <v>694</v>
      </c>
      <c r="F268" s="1" t="s">
        <v>166</v>
      </c>
      <c r="G268" s="1" t="s">
        <v>71</v>
      </c>
      <c r="H268" s="1" t="s">
        <v>127</v>
      </c>
      <c r="I268" s="1" t="s">
        <v>22</v>
      </c>
      <c r="J268" s="1" t="s">
        <v>128</v>
      </c>
      <c r="K268" s="1">
        <v>43156.450081018498</v>
      </c>
      <c r="L268" s="1">
        <v>43156.524305555598</v>
      </c>
      <c r="M268" s="1">
        <v>1.7669999999999999</v>
      </c>
      <c r="N268" s="1">
        <v>0</v>
      </c>
      <c r="O268" s="1">
        <v>0</v>
      </c>
      <c r="P268" s="1">
        <v>0</v>
      </c>
      <c r="Q268" s="1">
        <v>36.04</v>
      </c>
      <c r="R268" s="1">
        <v>0</v>
      </c>
      <c r="S268" s="1">
        <v>0</v>
      </c>
      <c r="T268" s="1">
        <v>0</v>
      </c>
      <c r="U268" s="1">
        <v>63.682679999999998</v>
      </c>
    </row>
    <row r="269" spans="1:21" x14ac:dyDescent="0.3">
      <c r="A269" s="1" t="s">
        <v>695</v>
      </c>
      <c r="B269" s="1">
        <v>1</v>
      </c>
      <c r="C269" s="1" t="s">
        <v>79</v>
      </c>
      <c r="D269" s="1" t="s">
        <v>108</v>
      </c>
      <c r="E269" s="1" t="s">
        <v>696</v>
      </c>
      <c r="F269" s="1" t="s">
        <v>167</v>
      </c>
      <c r="G269" s="1" t="s">
        <v>71</v>
      </c>
      <c r="H269" s="1" t="s">
        <v>127</v>
      </c>
      <c r="I269" s="1" t="s">
        <v>22</v>
      </c>
      <c r="J269" s="1" t="s">
        <v>128</v>
      </c>
      <c r="K269" s="1">
        <v>43155.7480671296</v>
      </c>
      <c r="L269" s="1">
        <v>43155.793749999997</v>
      </c>
      <c r="M269" s="1">
        <v>1.083</v>
      </c>
      <c r="N269" s="1">
        <v>0</v>
      </c>
      <c r="O269" s="1">
        <v>36.04</v>
      </c>
      <c r="P269" s="1">
        <v>0</v>
      </c>
      <c r="Q269" s="1">
        <v>0</v>
      </c>
      <c r="R269" s="1">
        <v>0</v>
      </c>
      <c r="S269" s="1">
        <v>39.031320000000001</v>
      </c>
      <c r="T269" s="1">
        <v>0</v>
      </c>
      <c r="U269" s="1">
        <v>0</v>
      </c>
    </row>
    <row r="270" spans="1:21" x14ac:dyDescent="0.3">
      <c r="A270" s="1" t="s">
        <v>697</v>
      </c>
      <c r="B270" s="1">
        <v>1</v>
      </c>
      <c r="C270" s="1" t="s">
        <v>79</v>
      </c>
      <c r="D270" s="1" t="s">
        <v>108</v>
      </c>
      <c r="E270" s="1" t="s">
        <v>698</v>
      </c>
      <c r="F270" s="1" t="s">
        <v>149</v>
      </c>
      <c r="G270" s="1" t="s">
        <v>71</v>
      </c>
      <c r="H270" s="1" t="s">
        <v>127</v>
      </c>
      <c r="I270" s="1" t="s">
        <v>22</v>
      </c>
      <c r="J270" s="1" t="s">
        <v>128</v>
      </c>
      <c r="K270" s="1">
        <v>43155.740960648101</v>
      </c>
      <c r="L270" s="1">
        <v>43155.913888888899</v>
      </c>
      <c r="M270" s="1">
        <v>4.1500000000000004</v>
      </c>
      <c r="N270" s="1">
        <v>0</v>
      </c>
      <c r="O270" s="1">
        <v>180.22</v>
      </c>
      <c r="P270" s="1">
        <v>0</v>
      </c>
      <c r="Q270" s="1">
        <v>0</v>
      </c>
      <c r="R270" s="1">
        <v>0</v>
      </c>
      <c r="S270" s="1">
        <v>747.91300000000001</v>
      </c>
      <c r="T270" s="1">
        <v>0</v>
      </c>
      <c r="U270" s="1">
        <v>0</v>
      </c>
    </row>
    <row r="271" spans="1:21" x14ac:dyDescent="0.3">
      <c r="A271" s="1" t="s">
        <v>699</v>
      </c>
      <c r="B271" s="1">
        <v>1</v>
      </c>
      <c r="C271" s="1" t="s">
        <v>79</v>
      </c>
      <c r="D271" s="1" t="s">
        <v>108</v>
      </c>
      <c r="E271" s="1" t="s">
        <v>700</v>
      </c>
      <c r="F271" s="1" t="s">
        <v>167</v>
      </c>
      <c r="G271" s="1" t="s">
        <v>71</v>
      </c>
      <c r="H271" s="1" t="s">
        <v>127</v>
      </c>
      <c r="I271" s="1" t="s">
        <v>22</v>
      </c>
      <c r="J271" s="1" t="s">
        <v>128</v>
      </c>
      <c r="K271" s="1">
        <v>43155.531423611101</v>
      </c>
      <c r="L271" s="1">
        <v>43155.731249999997</v>
      </c>
      <c r="M271" s="1">
        <v>4.7830000000000004</v>
      </c>
      <c r="N271" s="1">
        <v>0</v>
      </c>
      <c r="O271" s="1">
        <v>0</v>
      </c>
      <c r="P271" s="1">
        <v>0</v>
      </c>
      <c r="Q271" s="1">
        <v>36.04</v>
      </c>
      <c r="R271" s="1">
        <v>0</v>
      </c>
      <c r="S271" s="1">
        <v>0</v>
      </c>
      <c r="T271" s="1">
        <v>0</v>
      </c>
      <c r="U271" s="1">
        <v>172.37932000000001</v>
      </c>
    </row>
    <row r="272" spans="1:21" x14ac:dyDescent="0.3">
      <c r="A272" s="1" t="s">
        <v>701</v>
      </c>
      <c r="B272" s="1">
        <v>1</v>
      </c>
      <c r="C272" s="1" t="s">
        <v>79</v>
      </c>
      <c r="D272" s="1" t="s">
        <v>108</v>
      </c>
      <c r="E272" s="1" t="s">
        <v>702</v>
      </c>
      <c r="F272" s="1" t="s">
        <v>166</v>
      </c>
      <c r="G272" s="1" t="s">
        <v>71</v>
      </c>
      <c r="H272" s="1" t="s">
        <v>127</v>
      </c>
      <c r="I272" s="1" t="s">
        <v>22</v>
      </c>
      <c r="J272" s="1" t="s">
        <v>128</v>
      </c>
      <c r="K272" s="1">
        <v>43155.520231481503</v>
      </c>
      <c r="L272" s="1">
        <v>43155.827777777798</v>
      </c>
      <c r="M272" s="1">
        <v>7.367</v>
      </c>
      <c r="N272" s="1">
        <v>0</v>
      </c>
      <c r="O272" s="1">
        <v>0</v>
      </c>
      <c r="P272" s="1">
        <v>0</v>
      </c>
      <c r="Q272" s="1">
        <v>36.04</v>
      </c>
      <c r="R272" s="1">
        <v>0</v>
      </c>
      <c r="S272" s="1">
        <v>0</v>
      </c>
      <c r="T272" s="1">
        <v>0</v>
      </c>
      <c r="U272" s="1">
        <v>265.50668000000002</v>
      </c>
    </row>
    <row r="273" spans="1:21" x14ac:dyDescent="0.3">
      <c r="A273" s="1" t="s">
        <v>703</v>
      </c>
      <c r="B273" s="1">
        <v>1</v>
      </c>
      <c r="C273" s="1" t="s">
        <v>79</v>
      </c>
      <c r="D273" s="1" t="s">
        <v>108</v>
      </c>
      <c r="E273" s="1" t="s">
        <v>704</v>
      </c>
      <c r="F273" s="1" t="s">
        <v>174</v>
      </c>
      <c r="G273" s="1" t="s">
        <v>71</v>
      </c>
      <c r="H273" s="1" t="s">
        <v>127</v>
      </c>
      <c r="I273" s="1" t="s">
        <v>22</v>
      </c>
      <c r="J273" s="1" t="s">
        <v>128</v>
      </c>
      <c r="K273" s="1">
        <v>43154.962835648097</v>
      </c>
      <c r="L273" s="1">
        <v>43155.414224536988</v>
      </c>
      <c r="M273" s="1">
        <v>10.833</v>
      </c>
      <c r="N273" s="1">
        <v>0</v>
      </c>
      <c r="O273" s="1">
        <v>36.04</v>
      </c>
      <c r="P273" s="1">
        <v>0</v>
      </c>
      <c r="Q273" s="1">
        <v>0</v>
      </c>
      <c r="R273" s="1">
        <v>0</v>
      </c>
      <c r="S273" s="1">
        <v>390.42131999999998</v>
      </c>
      <c r="T273" s="1">
        <v>0</v>
      </c>
      <c r="U273" s="1">
        <v>0</v>
      </c>
    </row>
    <row r="274" spans="1:21" x14ac:dyDescent="0.3">
      <c r="A274" s="1" t="s">
        <v>705</v>
      </c>
      <c r="B274" s="1">
        <v>1</v>
      </c>
      <c r="C274" s="1" t="s">
        <v>79</v>
      </c>
      <c r="D274" s="1" t="s">
        <v>108</v>
      </c>
      <c r="E274" s="1" t="s">
        <v>706</v>
      </c>
      <c r="F274" s="1" t="s">
        <v>149</v>
      </c>
      <c r="G274" s="1" t="s">
        <v>71</v>
      </c>
      <c r="H274" s="1" t="s">
        <v>127</v>
      </c>
      <c r="I274" s="1" t="s">
        <v>22</v>
      </c>
      <c r="J274" s="1" t="s">
        <v>128</v>
      </c>
      <c r="K274" s="1">
        <v>43152.880127314798</v>
      </c>
      <c r="L274" s="1">
        <v>43152.996527777803</v>
      </c>
      <c r="M274" s="1">
        <v>2.7829999999999999</v>
      </c>
      <c r="N274" s="1">
        <v>0</v>
      </c>
      <c r="O274" s="1">
        <v>180.22</v>
      </c>
      <c r="P274" s="1">
        <v>0</v>
      </c>
      <c r="Q274" s="1">
        <v>0</v>
      </c>
      <c r="R274" s="1">
        <v>0</v>
      </c>
      <c r="S274" s="1">
        <v>501.55225999999999</v>
      </c>
      <c r="T274" s="1">
        <v>0</v>
      </c>
      <c r="U274" s="1">
        <v>0</v>
      </c>
    </row>
    <row r="275" spans="1:21" x14ac:dyDescent="0.3">
      <c r="A275" s="1" t="s">
        <v>707</v>
      </c>
      <c r="B275" s="1">
        <v>1</v>
      </c>
      <c r="C275" s="1" t="s">
        <v>79</v>
      </c>
      <c r="D275" s="1" t="s">
        <v>108</v>
      </c>
      <c r="E275" s="1" t="s">
        <v>708</v>
      </c>
      <c r="F275" s="1" t="s">
        <v>166</v>
      </c>
      <c r="G275" s="1" t="s">
        <v>71</v>
      </c>
      <c r="H275" s="1" t="s">
        <v>127</v>
      </c>
      <c r="I275" s="1" t="s">
        <v>22</v>
      </c>
      <c r="J275" s="1" t="s">
        <v>128</v>
      </c>
      <c r="K275" s="1">
        <v>43151.781956018502</v>
      </c>
      <c r="L275" s="1">
        <v>43151.9284722222</v>
      </c>
      <c r="M275" s="1">
        <v>3.5</v>
      </c>
      <c r="N275" s="1">
        <v>0</v>
      </c>
      <c r="O275" s="1">
        <v>36.04</v>
      </c>
      <c r="P275" s="1">
        <v>0</v>
      </c>
      <c r="Q275" s="1">
        <v>0</v>
      </c>
      <c r="R275" s="1">
        <v>0</v>
      </c>
      <c r="S275" s="1">
        <v>126.14</v>
      </c>
      <c r="T275" s="1">
        <v>0</v>
      </c>
      <c r="U275" s="1">
        <v>0</v>
      </c>
    </row>
    <row r="276" spans="1:21" x14ac:dyDescent="0.3">
      <c r="A276" s="1" t="s">
        <v>709</v>
      </c>
      <c r="B276" s="1">
        <v>1</v>
      </c>
      <c r="C276" s="1" t="s">
        <v>79</v>
      </c>
      <c r="D276" s="1" t="s">
        <v>108</v>
      </c>
      <c r="E276" s="1" t="s">
        <v>710</v>
      </c>
      <c r="F276" s="1" t="s">
        <v>167</v>
      </c>
      <c r="G276" s="1" t="s">
        <v>71</v>
      </c>
      <c r="H276" s="1" t="s">
        <v>127</v>
      </c>
      <c r="I276" s="1" t="s">
        <v>22</v>
      </c>
      <c r="J276" s="1" t="s">
        <v>128</v>
      </c>
      <c r="K276" s="1">
        <v>43151.750868055598</v>
      </c>
      <c r="L276" s="1">
        <v>43151.788888888899</v>
      </c>
      <c r="M276" s="1">
        <v>0.9</v>
      </c>
      <c r="N276" s="1">
        <v>0</v>
      </c>
      <c r="O276" s="1">
        <v>36.04</v>
      </c>
      <c r="P276" s="1">
        <v>0</v>
      </c>
      <c r="Q276" s="1">
        <v>0</v>
      </c>
      <c r="R276" s="1">
        <v>0</v>
      </c>
      <c r="S276" s="1">
        <v>32.436</v>
      </c>
      <c r="T276" s="1">
        <v>0</v>
      </c>
      <c r="U276" s="1">
        <v>0</v>
      </c>
    </row>
    <row r="277" spans="1:21" x14ac:dyDescent="0.3">
      <c r="A277" s="1" t="s">
        <v>711</v>
      </c>
      <c r="B277" s="1">
        <v>1</v>
      </c>
      <c r="C277" s="1" t="s">
        <v>79</v>
      </c>
      <c r="D277" s="1" t="s">
        <v>108</v>
      </c>
      <c r="E277" s="1" t="s">
        <v>712</v>
      </c>
      <c r="F277" s="1" t="s">
        <v>131</v>
      </c>
      <c r="G277" s="1" t="s">
        <v>71</v>
      </c>
      <c r="H277" s="1" t="s">
        <v>127</v>
      </c>
      <c r="I277" s="1" t="s">
        <v>22</v>
      </c>
      <c r="J277" s="1" t="s">
        <v>130</v>
      </c>
      <c r="K277" s="1">
        <v>43151.386122685202</v>
      </c>
      <c r="L277" s="1">
        <v>43151.646527777797</v>
      </c>
      <c r="M277" s="1">
        <v>6.2329999999999997</v>
      </c>
      <c r="N277" s="1">
        <v>0</v>
      </c>
      <c r="O277" s="1">
        <v>180.22</v>
      </c>
      <c r="P277" s="1">
        <v>0</v>
      </c>
      <c r="Q277" s="1">
        <v>0</v>
      </c>
      <c r="R277" s="1">
        <v>0</v>
      </c>
      <c r="S277" s="1">
        <v>1123.3112599999999</v>
      </c>
      <c r="T277" s="1">
        <v>0</v>
      </c>
      <c r="U277" s="1">
        <v>0</v>
      </c>
    </row>
    <row r="278" spans="1:21" x14ac:dyDescent="0.3">
      <c r="A278" s="1" t="s">
        <v>713</v>
      </c>
      <c r="B278" s="1">
        <v>1</v>
      </c>
      <c r="C278" s="1" t="s">
        <v>79</v>
      </c>
      <c r="D278" s="1" t="s">
        <v>108</v>
      </c>
      <c r="E278" s="1" t="s">
        <v>714</v>
      </c>
      <c r="F278" s="1" t="s">
        <v>167</v>
      </c>
      <c r="G278" s="1" t="s">
        <v>71</v>
      </c>
      <c r="H278" s="1" t="s">
        <v>127</v>
      </c>
      <c r="I278" s="1" t="s">
        <v>22</v>
      </c>
      <c r="J278" s="1" t="s">
        <v>128</v>
      </c>
      <c r="K278" s="1">
        <v>43150.889085648101</v>
      </c>
      <c r="L278" s="1">
        <v>43150.943749999999</v>
      </c>
      <c r="M278" s="1">
        <v>1.3</v>
      </c>
      <c r="N278" s="1">
        <v>0</v>
      </c>
      <c r="O278" s="1">
        <v>0</v>
      </c>
      <c r="P278" s="1">
        <v>0</v>
      </c>
      <c r="Q278" s="1">
        <v>36.04</v>
      </c>
      <c r="R278" s="1">
        <v>0</v>
      </c>
      <c r="S278" s="1">
        <v>0</v>
      </c>
      <c r="T278" s="1">
        <v>0</v>
      </c>
      <c r="U278" s="1">
        <v>46.852000000000004</v>
      </c>
    </row>
    <row r="279" spans="1:21" x14ac:dyDescent="0.3">
      <c r="A279" s="1" t="s">
        <v>715</v>
      </c>
      <c r="B279" s="1">
        <v>1</v>
      </c>
      <c r="C279" s="1" t="s">
        <v>79</v>
      </c>
      <c r="D279" s="1" t="s">
        <v>108</v>
      </c>
      <c r="E279" s="1" t="s">
        <v>716</v>
      </c>
      <c r="F279" s="1" t="s">
        <v>166</v>
      </c>
      <c r="G279" s="1" t="s">
        <v>71</v>
      </c>
      <c r="H279" s="1" t="s">
        <v>127</v>
      </c>
      <c r="I279" s="1" t="s">
        <v>22</v>
      </c>
      <c r="J279" s="1" t="s">
        <v>128</v>
      </c>
      <c r="K279" s="1">
        <v>43150.834548611099</v>
      </c>
      <c r="L279" s="1">
        <v>43150.904861111099</v>
      </c>
      <c r="M279" s="1">
        <v>1.6830000000000001</v>
      </c>
      <c r="N279" s="1">
        <v>0</v>
      </c>
      <c r="O279" s="1">
        <v>0</v>
      </c>
      <c r="P279" s="1">
        <v>0</v>
      </c>
      <c r="Q279" s="1">
        <v>36.04</v>
      </c>
      <c r="R279" s="1">
        <v>0</v>
      </c>
      <c r="S279" s="1">
        <v>0</v>
      </c>
      <c r="T279" s="1">
        <v>0</v>
      </c>
      <c r="U279" s="1">
        <v>60.655320000000003</v>
      </c>
    </row>
    <row r="280" spans="1:21" x14ac:dyDescent="0.3">
      <c r="A280" s="1" t="s">
        <v>717</v>
      </c>
      <c r="B280" s="1">
        <v>1</v>
      </c>
      <c r="C280" s="1" t="s">
        <v>79</v>
      </c>
      <c r="D280" s="1" t="s">
        <v>108</v>
      </c>
      <c r="E280" s="1" t="s">
        <v>718</v>
      </c>
      <c r="F280" s="1" t="s">
        <v>166</v>
      </c>
      <c r="G280" s="1" t="s">
        <v>71</v>
      </c>
      <c r="H280" s="1" t="s">
        <v>127</v>
      </c>
      <c r="I280" s="1" t="s">
        <v>22</v>
      </c>
      <c r="J280" s="1" t="s">
        <v>128</v>
      </c>
      <c r="K280" s="1">
        <v>43150.735752314802</v>
      </c>
      <c r="L280" s="1">
        <v>43150.768750000003</v>
      </c>
      <c r="M280" s="1">
        <v>0.78300000000000003</v>
      </c>
      <c r="N280" s="1">
        <v>0</v>
      </c>
      <c r="O280" s="1">
        <v>36.04</v>
      </c>
      <c r="P280" s="1">
        <v>0</v>
      </c>
      <c r="Q280" s="1">
        <v>0</v>
      </c>
      <c r="R280" s="1">
        <v>0</v>
      </c>
      <c r="S280" s="1">
        <v>28.21932</v>
      </c>
      <c r="T280" s="1">
        <v>0</v>
      </c>
      <c r="U280" s="1">
        <v>0</v>
      </c>
    </row>
    <row r="281" spans="1:21" x14ac:dyDescent="0.3">
      <c r="A281" s="1" t="s">
        <v>719</v>
      </c>
      <c r="B281" s="1">
        <v>1</v>
      </c>
      <c r="C281" s="1" t="s">
        <v>79</v>
      </c>
      <c r="D281" s="1" t="s">
        <v>108</v>
      </c>
      <c r="E281" s="1" t="s">
        <v>720</v>
      </c>
      <c r="F281" s="1" t="s">
        <v>166</v>
      </c>
      <c r="G281" s="1" t="s">
        <v>71</v>
      </c>
      <c r="H281" s="1" t="s">
        <v>127</v>
      </c>
      <c r="I281" s="1" t="s">
        <v>22</v>
      </c>
      <c r="J281" s="1" t="s">
        <v>128</v>
      </c>
      <c r="K281" s="1">
        <v>43150.734525462998</v>
      </c>
      <c r="L281" s="1">
        <v>43150.762499999997</v>
      </c>
      <c r="M281" s="1">
        <v>0.66700000000000004</v>
      </c>
      <c r="N281" s="1">
        <v>0</v>
      </c>
      <c r="O281" s="1">
        <v>36.04</v>
      </c>
      <c r="P281" s="1">
        <v>0</v>
      </c>
      <c r="Q281" s="1">
        <v>0</v>
      </c>
      <c r="R281" s="1">
        <v>0</v>
      </c>
      <c r="S281" s="1">
        <v>24.038679999999999</v>
      </c>
      <c r="T281" s="1">
        <v>0</v>
      </c>
      <c r="U281" s="1">
        <v>0</v>
      </c>
    </row>
    <row r="282" spans="1:21" x14ac:dyDescent="0.3">
      <c r="A282" s="1" t="s">
        <v>721</v>
      </c>
      <c r="B282" s="1">
        <v>1</v>
      </c>
      <c r="C282" s="1" t="s">
        <v>79</v>
      </c>
      <c r="D282" s="1" t="s">
        <v>108</v>
      </c>
      <c r="E282" s="1" t="s">
        <v>722</v>
      </c>
      <c r="F282" s="1" t="s">
        <v>167</v>
      </c>
      <c r="G282" s="1" t="s">
        <v>71</v>
      </c>
      <c r="H282" s="1" t="s">
        <v>127</v>
      </c>
      <c r="I282" s="1" t="s">
        <v>22</v>
      </c>
      <c r="J282" s="1" t="s">
        <v>128</v>
      </c>
      <c r="K282" s="1">
        <v>43150.531018518501</v>
      </c>
      <c r="L282" s="1">
        <v>43150.556944444397</v>
      </c>
      <c r="M282" s="1">
        <v>0.61699999999999999</v>
      </c>
      <c r="N282" s="1">
        <v>0</v>
      </c>
      <c r="O282" s="1">
        <v>0</v>
      </c>
      <c r="P282" s="1">
        <v>0</v>
      </c>
      <c r="Q282" s="1">
        <v>36.04</v>
      </c>
      <c r="R282" s="1">
        <v>0</v>
      </c>
      <c r="S282" s="1">
        <v>0</v>
      </c>
      <c r="T282" s="1">
        <v>0</v>
      </c>
      <c r="U282" s="1">
        <v>22.23668</v>
      </c>
    </row>
    <row r="283" spans="1:21" x14ac:dyDescent="0.3">
      <c r="A283" s="1" t="s">
        <v>723</v>
      </c>
      <c r="B283" s="1">
        <v>1</v>
      </c>
      <c r="C283" s="1" t="s">
        <v>79</v>
      </c>
      <c r="D283" s="1" t="s">
        <v>108</v>
      </c>
      <c r="E283" s="1" t="s">
        <v>724</v>
      </c>
      <c r="F283" s="1" t="s">
        <v>167</v>
      </c>
      <c r="G283" s="1" t="s">
        <v>71</v>
      </c>
      <c r="H283" s="1" t="s">
        <v>127</v>
      </c>
      <c r="I283" s="1" t="s">
        <v>22</v>
      </c>
      <c r="J283" s="1" t="s">
        <v>128</v>
      </c>
      <c r="K283" s="1">
        <v>43150.474039351902</v>
      </c>
      <c r="L283" s="1">
        <v>43150.5</v>
      </c>
      <c r="M283" s="1">
        <v>0.61699999999999999</v>
      </c>
      <c r="N283" s="1">
        <v>0</v>
      </c>
      <c r="O283" s="1">
        <v>0</v>
      </c>
      <c r="P283" s="1">
        <v>0</v>
      </c>
      <c r="Q283" s="1">
        <v>180.22</v>
      </c>
      <c r="R283" s="1">
        <v>0</v>
      </c>
      <c r="S283" s="1">
        <v>0</v>
      </c>
      <c r="T283" s="1">
        <v>0</v>
      </c>
      <c r="U283" s="1">
        <v>111.19574</v>
      </c>
    </row>
    <row r="284" spans="1:21" x14ac:dyDescent="0.3">
      <c r="A284" s="1" t="s">
        <v>725</v>
      </c>
      <c r="B284" s="1">
        <v>1</v>
      </c>
      <c r="C284" s="1" t="s">
        <v>79</v>
      </c>
      <c r="D284" s="1" t="s">
        <v>108</v>
      </c>
      <c r="E284" s="1" t="s">
        <v>726</v>
      </c>
      <c r="F284" s="1" t="s">
        <v>149</v>
      </c>
      <c r="G284" s="1" t="s">
        <v>71</v>
      </c>
      <c r="H284" s="1" t="s">
        <v>127</v>
      </c>
      <c r="I284" s="1" t="s">
        <v>22</v>
      </c>
      <c r="J284" s="1" t="s">
        <v>128</v>
      </c>
      <c r="K284" s="1">
        <v>43149.9305439815</v>
      </c>
      <c r="L284" s="1">
        <v>43149.963888888902</v>
      </c>
      <c r="M284" s="1">
        <v>0.8</v>
      </c>
      <c r="N284" s="1">
        <v>0</v>
      </c>
      <c r="O284" s="1">
        <v>180.22</v>
      </c>
      <c r="P284" s="1">
        <v>0</v>
      </c>
      <c r="Q284" s="1">
        <v>0</v>
      </c>
      <c r="R284" s="1">
        <v>0</v>
      </c>
      <c r="S284" s="1">
        <v>144.17600000000002</v>
      </c>
      <c r="T284" s="1">
        <v>0</v>
      </c>
      <c r="U284" s="1">
        <v>0</v>
      </c>
    </row>
    <row r="285" spans="1:21" x14ac:dyDescent="0.3">
      <c r="A285" s="1" t="s">
        <v>727</v>
      </c>
      <c r="B285" s="1">
        <v>1</v>
      </c>
      <c r="C285" s="1" t="s">
        <v>79</v>
      </c>
      <c r="D285" s="1" t="s">
        <v>108</v>
      </c>
      <c r="E285" s="1" t="s">
        <v>728</v>
      </c>
      <c r="F285" s="1" t="s">
        <v>182</v>
      </c>
      <c r="G285" s="1" t="s">
        <v>71</v>
      </c>
      <c r="H285" s="1" t="s">
        <v>127</v>
      </c>
      <c r="I285" s="1" t="s">
        <v>22</v>
      </c>
      <c r="J285" s="1" t="s">
        <v>128</v>
      </c>
      <c r="K285" s="1">
        <v>43149.568321759303</v>
      </c>
      <c r="L285" s="1">
        <v>43149.627777777801</v>
      </c>
      <c r="M285" s="1">
        <v>1.417</v>
      </c>
      <c r="N285" s="1">
        <v>0</v>
      </c>
      <c r="O285" s="1">
        <v>0</v>
      </c>
      <c r="P285" s="1">
        <v>0</v>
      </c>
      <c r="Q285" s="1">
        <v>36.04</v>
      </c>
      <c r="R285" s="1">
        <v>0</v>
      </c>
      <c r="S285" s="1">
        <v>0</v>
      </c>
      <c r="T285" s="1">
        <v>0</v>
      </c>
      <c r="U285" s="1">
        <v>51.068680000000001</v>
      </c>
    </row>
    <row r="286" spans="1:21" x14ac:dyDescent="0.3">
      <c r="A286" s="1" t="s">
        <v>729</v>
      </c>
      <c r="B286" s="1">
        <v>1</v>
      </c>
      <c r="C286" s="1" t="s">
        <v>79</v>
      </c>
      <c r="D286" s="1" t="s">
        <v>108</v>
      </c>
      <c r="E286" s="1" t="s">
        <v>730</v>
      </c>
      <c r="F286" s="1" t="s">
        <v>167</v>
      </c>
      <c r="G286" s="1" t="s">
        <v>71</v>
      </c>
      <c r="H286" s="1" t="s">
        <v>127</v>
      </c>
      <c r="I286" s="1" t="s">
        <v>22</v>
      </c>
      <c r="J286" s="1" t="s">
        <v>128</v>
      </c>
      <c r="K286" s="1">
        <v>43149.511585648201</v>
      </c>
      <c r="L286" s="1">
        <v>43149.538888888899</v>
      </c>
      <c r="M286" s="1">
        <v>0.65</v>
      </c>
      <c r="N286" s="1">
        <v>0</v>
      </c>
      <c r="O286" s="1">
        <v>36.04</v>
      </c>
      <c r="P286" s="1">
        <v>0</v>
      </c>
      <c r="Q286" s="1">
        <v>0</v>
      </c>
      <c r="R286" s="1">
        <v>0</v>
      </c>
      <c r="S286" s="1">
        <v>23.426000000000002</v>
      </c>
      <c r="T286" s="1">
        <v>0</v>
      </c>
      <c r="U286" s="1">
        <v>0</v>
      </c>
    </row>
    <row r="287" spans="1:21" x14ac:dyDescent="0.3">
      <c r="A287" s="1" t="s">
        <v>731</v>
      </c>
      <c r="B287" s="1">
        <v>1</v>
      </c>
      <c r="C287" s="1" t="s">
        <v>79</v>
      </c>
      <c r="D287" s="1" t="s">
        <v>108</v>
      </c>
      <c r="E287" s="1" t="s">
        <v>732</v>
      </c>
      <c r="F287" s="1" t="s">
        <v>166</v>
      </c>
      <c r="G287" s="1" t="s">
        <v>71</v>
      </c>
      <c r="H287" s="1" t="s">
        <v>127</v>
      </c>
      <c r="I287" s="1" t="s">
        <v>22</v>
      </c>
      <c r="J287" s="1" t="s">
        <v>128</v>
      </c>
      <c r="K287" s="1">
        <v>43149.018599536997</v>
      </c>
      <c r="L287" s="1">
        <v>43149.047916666699</v>
      </c>
      <c r="M287" s="1">
        <v>0.7</v>
      </c>
      <c r="N287" s="1">
        <v>0</v>
      </c>
      <c r="O287" s="1">
        <v>36.04</v>
      </c>
      <c r="P287" s="1">
        <v>0</v>
      </c>
      <c r="Q287" s="1">
        <v>0</v>
      </c>
      <c r="R287" s="1">
        <v>0</v>
      </c>
      <c r="S287" s="1">
        <v>25.227999999999998</v>
      </c>
      <c r="T287" s="1">
        <v>0</v>
      </c>
      <c r="U287" s="1">
        <v>0</v>
      </c>
    </row>
    <row r="288" spans="1:21" x14ac:dyDescent="0.3">
      <c r="A288" s="1" t="s">
        <v>733</v>
      </c>
      <c r="B288" s="1">
        <v>1</v>
      </c>
      <c r="C288" s="1" t="s">
        <v>79</v>
      </c>
      <c r="D288" s="1" t="s">
        <v>108</v>
      </c>
      <c r="E288" s="1" t="s">
        <v>734</v>
      </c>
      <c r="F288" s="1" t="s">
        <v>166</v>
      </c>
      <c r="G288" s="1" t="s">
        <v>71</v>
      </c>
      <c r="H288" s="1" t="s">
        <v>127</v>
      </c>
      <c r="I288" s="1" t="s">
        <v>22</v>
      </c>
      <c r="J288" s="1" t="s">
        <v>128</v>
      </c>
      <c r="K288" s="1">
        <v>43148.990034722199</v>
      </c>
      <c r="L288" s="1">
        <v>43149.063888888901</v>
      </c>
      <c r="M288" s="1">
        <v>1.7669999999999999</v>
      </c>
      <c r="N288" s="1">
        <v>0</v>
      </c>
      <c r="O288" s="1">
        <v>36.04</v>
      </c>
      <c r="P288" s="1">
        <v>0</v>
      </c>
      <c r="Q288" s="1">
        <v>0</v>
      </c>
      <c r="R288" s="1">
        <v>0</v>
      </c>
      <c r="S288" s="1">
        <v>63.682679999999998</v>
      </c>
      <c r="T288" s="1">
        <v>0</v>
      </c>
      <c r="U288" s="1">
        <v>0</v>
      </c>
    </row>
    <row r="289" spans="1:21" x14ac:dyDescent="0.3">
      <c r="A289" s="1" t="s">
        <v>735</v>
      </c>
      <c r="B289" s="1">
        <v>1</v>
      </c>
      <c r="C289" s="1" t="s">
        <v>79</v>
      </c>
      <c r="D289" s="1" t="s">
        <v>108</v>
      </c>
      <c r="E289" s="1" t="s">
        <v>736</v>
      </c>
      <c r="F289" s="1" t="s">
        <v>167</v>
      </c>
      <c r="G289" s="1" t="s">
        <v>71</v>
      </c>
      <c r="H289" s="1" t="s">
        <v>127</v>
      </c>
      <c r="I289" s="1" t="s">
        <v>22</v>
      </c>
      <c r="J289" s="1" t="s">
        <v>128</v>
      </c>
      <c r="K289" s="1">
        <v>43148.981886574104</v>
      </c>
      <c r="L289" s="1">
        <v>43149</v>
      </c>
      <c r="M289" s="1">
        <v>0.433</v>
      </c>
      <c r="N289" s="1">
        <v>0</v>
      </c>
      <c r="O289" s="1">
        <v>36.04</v>
      </c>
      <c r="P289" s="1">
        <v>0</v>
      </c>
      <c r="Q289" s="1">
        <v>0</v>
      </c>
      <c r="R289" s="1">
        <v>0</v>
      </c>
      <c r="S289" s="1">
        <v>15.605319999999999</v>
      </c>
      <c r="T289" s="1">
        <v>0</v>
      </c>
      <c r="U289" s="1">
        <v>0</v>
      </c>
    </row>
    <row r="290" spans="1:21" x14ac:dyDescent="0.3">
      <c r="A290" s="1" t="s">
        <v>737</v>
      </c>
      <c r="B290" s="1">
        <v>1</v>
      </c>
      <c r="C290" s="1" t="s">
        <v>79</v>
      </c>
      <c r="D290" s="1" t="s">
        <v>108</v>
      </c>
      <c r="E290" s="1" t="s">
        <v>738</v>
      </c>
      <c r="F290" s="1" t="s">
        <v>167</v>
      </c>
      <c r="G290" s="1" t="s">
        <v>71</v>
      </c>
      <c r="H290" s="1" t="s">
        <v>127</v>
      </c>
      <c r="I290" s="1" t="s">
        <v>22</v>
      </c>
      <c r="J290" s="1" t="s">
        <v>128</v>
      </c>
      <c r="K290" s="1">
        <v>43148.888900462996</v>
      </c>
      <c r="L290" s="1">
        <v>43148.895833333299</v>
      </c>
      <c r="M290" s="1">
        <v>0.15</v>
      </c>
      <c r="N290" s="1">
        <v>0</v>
      </c>
      <c r="O290" s="1">
        <v>36.04</v>
      </c>
      <c r="P290" s="1">
        <v>0</v>
      </c>
      <c r="Q290" s="1">
        <v>0</v>
      </c>
      <c r="R290" s="1">
        <v>0</v>
      </c>
      <c r="S290" s="1">
        <v>5.4059999999999997</v>
      </c>
      <c r="T290" s="1">
        <v>0</v>
      </c>
      <c r="U290" s="1">
        <v>0</v>
      </c>
    </row>
    <row r="291" spans="1:21" x14ac:dyDescent="0.3">
      <c r="A291" s="1" t="s">
        <v>739</v>
      </c>
      <c r="B291" s="1">
        <v>1</v>
      </c>
      <c r="C291" s="1" t="s">
        <v>79</v>
      </c>
      <c r="D291" s="1" t="s">
        <v>108</v>
      </c>
      <c r="E291" s="1" t="s">
        <v>740</v>
      </c>
      <c r="F291" s="1" t="s">
        <v>175</v>
      </c>
      <c r="G291" s="1" t="s">
        <v>71</v>
      </c>
      <c r="H291" s="1" t="s">
        <v>127</v>
      </c>
      <c r="I291" s="1" t="s">
        <v>22</v>
      </c>
      <c r="J291" s="1" t="s">
        <v>128</v>
      </c>
      <c r="K291" s="1">
        <v>43148.807569444398</v>
      </c>
      <c r="L291" s="1">
        <v>43148.895138888904</v>
      </c>
      <c r="M291" s="1">
        <v>2.1</v>
      </c>
      <c r="N291" s="1">
        <v>0</v>
      </c>
      <c r="O291" s="1">
        <v>180.22</v>
      </c>
      <c r="P291" s="1">
        <v>0</v>
      </c>
      <c r="Q291" s="1">
        <v>0</v>
      </c>
      <c r="R291" s="1">
        <v>0</v>
      </c>
      <c r="S291" s="1">
        <v>378.46199999999999</v>
      </c>
      <c r="T291" s="1">
        <v>0</v>
      </c>
      <c r="U291" s="1">
        <v>0</v>
      </c>
    </row>
    <row r="292" spans="1:21" x14ac:dyDescent="0.3">
      <c r="A292" s="1" t="s">
        <v>741</v>
      </c>
      <c r="B292" s="1">
        <v>1</v>
      </c>
      <c r="C292" s="1" t="s">
        <v>79</v>
      </c>
      <c r="D292" s="1" t="s">
        <v>108</v>
      </c>
      <c r="E292" s="1" t="s">
        <v>742</v>
      </c>
      <c r="F292" s="1" t="s">
        <v>166</v>
      </c>
      <c r="G292" s="1" t="s">
        <v>71</v>
      </c>
      <c r="H292" s="1" t="s">
        <v>127</v>
      </c>
      <c r="I292" s="1" t="s">
        <v>22</v>
      </c>
      <c r="J292" s="1" t="s">
        <v>128</v>
      </c>
      <c r="K292" s="1">
        <v>43148.800335648099</v>
      </c>
      <c r="L292" s="1">
        <v>43148.855555555601</v>
      </c>
      <c r="M292" s="1">
        <v>1.3169999999999999</v>
      </c>
      <c r="N292" s="1">
        <v>0</v>
      </c>
      <c r="O292" s="1">
        <v>0</v>
      </c>
      <c r="P292" s="1">
        <v>0</v>
      </c>
      <c r="Q292" s="1">
        <v>36.04</v>
      </c>
      <c r="R292" s="1">
        <v>0</v>
      </c>
      <c r="S292" s="1">
        <v>0</v>
      </c>
      <c r="T292" s="1">
        <v>0</v>
      </c>
      <c r="U292" s="1">
        <v>47.464679999999994</v>
      </c>
    </row>
    <row r="293" spans="1:21" x14ac:dyDescent="0.3">
      <c r="A293" s="1" t="s">
        <v>743</v>
      </c>
      <c r="B293" s="1">
        <v>1</v>
      </c>
      <c r="C293" s="1" t="s">
        <v>79</v>
      </c>
      <c r="D293" s="1" t="s">
        <v>108</v>
      </c>
      <c r="E293" s="1" t="s">
        <v>744</v>
      </c>
      <c r="F293" s="1" t="s">
        <v>167</v>
      </c>
      <c r="G293" s="1" t="s">
        <v>71</v>
      </c>
      <c r="H293" s="1" t="s">
        <v>127</v>
      </c>
      <c r="I293" s="1" t="s">
        <v>22</v>
      </c>
      <c r="J293" s="1" t="s">
        <v>128</v>
      </c>
      <c r="K293" s="1">
        <v>43148.695729166699</v>
      </c>
      <c r="L293" s="1">
        <v>43148.717361111099</v>
      </c>
      <c r="M293" s="1">
        <v>0.51700000000000002</v>
      </c>
      <c r="N293" s="1">
        <v>0</v>
      </c>
      <c r="O293" s="1">
        <v>0</v>
      </c>
      <c r="P293" s="1">
        <v>0</v>
      </c>
      <c r="Q293" s="1">
        <v>36.04</v>
      </c>
      <c r="R293" s="1">
        <v>0</v>
      </c>
      <c r="S293" s="1">
        <v>0</v>
      </c>
      <c r="T293" s="1">
        <v>0</v>
      </c>
      <c r="U293" s="1">
        <v>18.632680000000001</v>
      </c>
    </row>
    <row r="294" spans="1:21" x14ac:dyDescent="0.3">
      <c r="A294" s="1" t="s">
        <v>745</v>
      </c>
      <c r="B294" s="1">
        <v>1</v>
      </c>
      <c r="C294" s="1" t="s">
        <v>79</v>
      </c>
      <c r="D294" s="1" t="s">
        <v>108</v>
      </c>
      <c r="E294" s="1" t="s">
        <v>746</v>
      </c>
      <c r="F294" s="1" t="s">
        <v>166</v>
      </c>
      <c r="G294" s="1" t="s">
        <v>71</v>
      </c>
      <c r="H294" s="1" t="s">
        <v>127</v>
      </c>
      <c r="I294" s="1" t="s">
        <v>22</v>
      </c>
      <c r="J294" s="1" t="s">
        <v>128</v>
      </c>
      <c r="K294" s="1">
        <v>43148.5949189815</v>
      </c>
      <c r="L294" s="1">
        <v>43148.657638888901</v>
      </c>
      <c r="M294" s="1">
        <v>1.5</v>
      </c>
      <c r="N294" s="1">
        <v>0</v>
      </c>
      <c r="O294" s="1">
        <v>36.04</v>
      </c>
      <c r="P294" s="1">
        <v>0</v>
      </c>
      <c r="Q294" s="1">
        <v>0</v>
      </c>
      <c r="R294" s="1">
        <v>0</v>
      </c>
      <c r="S294" s="1">
        <v>54.06</v>
      </c>
      <c r="T294" s="1">
        <v>0</v>
      </c>
      <c r="U294" s="1">
        <v>0</v>
      </c>
    </row>
    <row r="295" spans="1:21" x14ac:dyDescent="0.3">
      <c r="A295" s="1" t="s">
        <v>747</v>
      </c>
      <c r="B295" s="1">
        <v>1</v>
      </c>
      <c r="C295" s="1" t="s">
        <v>79</v>
      </c>
      <c r="D295" s="1" t="s">
        <v>108</v>
      </c>
      <c r="E295" s="1" t="s">
        <v>748</v>
      </c>
      <c r="F295" s="1" t="s">
        <v>167</v>
      </c>
      <c r="G295" s="1" t="s">
        <v>71</v>
      </c>
      <c r="H295" s="1" t="s">
        <v>127</v>
      </c>
      <c r="I295" s="1" t="s">
        <v>22</v>
      </c>
      <c r="J295" s="1" t="s">
        <v>128</v>
      </c>
      <c r="K295" s="1">
        <v>43148.571157407401</v>
      </c>
      <c r="L295" s="1">
        <v>43148.693749999999</v>
      </c>
      <c r="M295" s="1">
        <v>2.9329999999999998</v>
      </c>
      <c r="N295" s="1">
        <v>0</v>
      </c>
      <c r="O295" s="1">
        <v>0</v>
      </c>
      <c r="P295" s="1">
        <v>0</v>
      </c>
      <c r="Q295" s="1">
        <v>36.04</v>
      </c>
      <c r="R295" s="1">
        <v>0</v>
      </c>
      <c r="S295" s="1">
        <v>0</v>
      </c>
      <c r="T295" s="1">
        <v>0</v>
      </c>
      <c r="U295" s="1">
        <v>105.70531999999999</v>
      </c>
    </row>
    <row r="296" spans="1:21" x14ac:dyDescent="0.3">
      <c r="A296" s="1" t="s">
        <v>749</v>
      </c>
      <c r="B296" s="1">
        <v>1</v>
      </c>
      <c r="C296" s="1" t="s">
        <v>79</v>
      </c>
      <c r="D296" s="1" t="s">
        <v>108</v>
      </c>
      <c r="E296" s="1" t="s">
        <v>750</v>
      </c>
      <c r="F296" s="1" t="s">
        <v>167</v>
      </c>
      <c r="G296" s="1" t="s">
        <v>71</v>
      </c>
      <c r="H296" s="1" t="s">
        <v>127</v>
      </c>
      <c r="I296" s="1" t="s">
        <v>22</v>
      </c>
      <c r="J296" s="1" t="s">
        <v>128</v>
      </c>
      <c r="K296" s="1">
        <v>43148.568252314799</v>
      </c>
      <c r="L296" s="1">
        <v>43148.719444444403</v>
      </c>
      <c r="M296" s="1">
        <v>3.617</v>
      </c>
      <c r="N296" s="1">
        <v>0</v>
      </c>
      <c r="O296" s="1">
        <v>0</v>
      </c>
      <c r="P296" s="1">
        <v>0</v>
      </c>
      <c r="Q296" s="1">
        <v>36.04</v>
      </c>
      <c r="R296" s="1">
        <v>0</v>
      </c>
      <c r="S296" s="1">
        <v>0</v>
      </c>
      <c r="T296" s="1">
        <v>0</v>
      </c>
      <c r="U296" s="1">
        <v>130.35667999999998</v>
      </c>
    </row>
    <row r="297" spans="1:21" x14ac:dyDescent="0.3">
      <c r="A297" s="1" t="s">
        <v>751</v>
      </c>
      <c r="B297" s="1">
        <v>1</v>
      </c>
      <c r="C297" s="1" t="s">
        <v>79</v>
      </c>
      <c r="D297" s="1" t="s">
        <v>108</v>
      </c>
      <c r="E297" s="1" t="s">
        <v>752</v>
      </c>
      <c r="F297" s="1" t="s">
        <v>166</v>
      </c>
      <c r="G297" s="1" t="s">
        <v>71</v>
      </c>
      <c r="H297" s="1" t="s">
        <v>127</v>
      </c>
      <c r="I297" s="1" t="s">
        <v>22</v>
      </c>
      <c r="J297" s="1" t="s">
        <v>128</v>
      </c>
      <c r="K297" s="1">
        <v>43147.916400463</v>
      </c>
      <c r="L297" s="1">
        <v>43147.949305555601</v>
      </c>
      <c r="M297" s="1">
        <v>0.78300000000000003</v>
      </c>
      <c r="N297" s="1">
        <v>0</v>
      </c>
      <c r="O297" s="1">
        <v>0</v>
      </c>
      <c r="P297" s="1">
        <v>0</v>
      </c>
      <c r="Q297" s="1">
        <v>36.04</v>
      </c>
      <c r="R297" s="1">
        <v>0</v>
      </c>
      <c r="S297" s="1">
        <v>0</v>
      </c>
      <c r="T297" s="1">
        <v>0</v>
      </c>
      <c r="U297" s="1">
        <v>28.21932</v>
      </c>
    </row>
    <row r="298" spans="1:21" x14ac:dyDescent="0.3">
      <c r="A298" s="1" t="s">
        <v>753</v>
      </c>
      <c r="B298" s="1">
        <v>1</v>
      </c>
      <c r="C298" s="1" t="s">
        <v>79</v>
      </c>
      <c r="D298" s="1" t="s">
        <v>108</v>
      </c>
      <c r="E298" s="1" t="s">
        <v>680</v>
      </c>
      <c r="F298" s="1" t="s">
        <v>166</v>
      </c>
      <c r="G298" s="1" t="s">
        <v>71</v>
      </c>
      <c r="H298" s="1" t="s">
        <v>127</v>
      </c>
      <c r="I298" s="1" t="s">
        <v>22</v>
      </c>
      <c r="J298" s="1" t="s">
        <v>128</v>
      </c>
      <c r="K298" s="1">
        <v>43147.886446759301</v>
      </c>
      <c r="L298" s="1">
        <v>43147.904861111099</v>
      </c>
      <c r="M298" s="1">
        <v>0.433</v>
      </c>
      <c r="N298" s="1">
        <v>0</v>
      </c>
      <c r="O298" s="1">
        <v>36.04</v>
      </c>
      <c r="P298" s="1">
        <v>0</v>
      </c>
      <c r="Q298" s="1">
        <v>0</v>
      </c>
      <c r="R298" s="1">
        <v>0</v>
      </c>
      <c r="S298" s="1">
        <v>15.605319999999999</v>
      </c>
      <c r="T298" s="1">
        <v>0</v>
      </c>
      <c r="U298" s="1">
        <v>0</v>
      </c>
    </row>
    <row r="299" spans="1:21" x14ac:dyDescent="0.3">
      <c r="A299" s="1" t="s">
        <v>754</v>
      </c>
      <c r="B299" s="1">
        <v>1</v>
      </c>
      <c r="C299" s="1" t="s">
        <v>79</v>
      </c>
      <c r="D299" s="1" t="s">
        <v>108</v>
      </c>
      <c r="E299" s="1" t="s">
        <v>755</v>
      </c>
      <c r="F299" s="1" t="s">
        <v>166</v>
      </c>
      <c r="G299" s="1" t="s">
        <v>71</v>
      </c>
      <c r="H299" s="1" t="s">
        <v>127</v>
      </c>
      <c r="I299" s="1" t="s">
        <v>22</v>
      </c>
      <c r="J299" s="1" t="s">
        <v>128</v>
      </c>
      <c r="K299" s="1">
        <v>43147.882581018501</v>
      </c>
      <c r="L299" s="1">
        <v>43147.940972222197</v>
      </c>
      <c r="M299" s="1">
        <v>1.4</v>
      </c>
      <c r="N299" s="1">
        <v>0</v>
      </c>
      <c r="O299" s="1">
        <v>36.04</v>
      </c>
      <c r="P299" s="1">
        <v>0</v>
      </c>
      <c r="Q299" s="1">
        <v>0</v>
      </c>
      <c r="R299" s="1">
        <v>0</v>
      </c>
      <c r="S299" s="1">
        <v>50.455999999999996</v>
      </c>
      <c r="T299" s="1">
        <v>0</v>
      </c>
      <c r="U299" s="1">
        <v>0</v>
      </c>
    </row>
    <row r="300" spans="1:21" x14ac:dyDescent="0.3">
      <c r="A300" s="1" t="s">
        <v>756</v>
      </c>
      <c r="B300" s="1">
        <v>1</v>
      </c>
      <c r="C300" s="1" t="s">
        <v>79</v>
      </c>
      <c r="D300" s="1" t="s">
        <v>108</v>
      </c>
      <c r="E300" s="1" t="s">
        <v>755</v>
      </c>
      <c r="F300" s="1" t="s">
        <v>168</v>
      </c>
      <c r="G300" s="1" t="s">
        <v>71</v>
      </c>
      <c r="H300" s="1" t="s">
        <v>127</v>
      </c>
      <c r="I300" s="1" t="s">
        <v>22</v>
      </c>
      <c r="J300" s="1" t="s">
        <v>128</v>
      </c>
      <c r="K300" s="1">
        <v>43147.795277777797</v>
      </c>
      <c r="L300" s="1">
        <v>43147.84375</v>
      </c>
      <c r="M300" s="1">
        <v>1.1499999999999999</v>
      </c>
      <c r="N300" s="1">
        <v>0</v>
      </c>
      <c r="O300" s="1">
        <v>36.04</v>
      </c>
      <c r="P300" s="1">
        <v>0</v>
      </c>
      <c r="Q300" s="1">
        <v>0</v>
      </c>
      <c r="R300" s="1">
        <v>0</v>
      </c>
      <c r="S300" s="1">
        <v>41.445999999999998</v>
      </c>
      <c r="T300" s="1">
        <v>0</v>
      </c>
      <c r="U300" s="1">
        <v>0</v>
      </c>
    </row>
    <row r="301" spans="1:21" x14ac:dyDescent="0.3">
      <c r="A301" s="1" t="s">
        <v>757</v>
      </c>
      <c r="B301" s="1">
        <v>1</v>
      </c>
      <c r="C301" s="1" t="s">
        <v>79</v>
      </c>
      <c r="D301" s="1" t="s">
        <v>108</v>
      </c>
      <c r="E301" s="1" t="s">
        <v>758</v>
      </c>
      <c r="F301" s="1" t="s">
        <v>167</v>
      </c>
      <c r="G301" s="1" t="s">
        <v>71</v>
      </c>
      <c r="H301" s="1" t="s">
        <v>127</v>
      </c>
      <c r="I301" s="1" t="s">
        <v>22</v>
      </c>
      <c r="J301" s="1" t="s">
        <v>128</v>
      </c>
      <c r="K301" s="1">
        <v>43147.791898148098</v>
      </c>
      <c r="L301" s="1">
        <v>43147.8125</v>
      </c>
      <c r="M301" s="1">
        <v>0.48299999999999998</v>
      </c>
      <c r="N301" s="1">
        <v>0</v>
      </c>
      <c r="O301" s="1">
        <v>36.04</v>
      </c>
      <c r="P301" s="1">
        <v>0</v>
      </c>
      <c r="Q301" s="1">
        <v>0</v>
      </c>
      <c r="R301" s="1">
        <v>0</v>
      </c>
      <c r="S301" s="1">
        <v>17.407319999999999</v>
      </c>
      <c r="T301" s="1">
        <v>0</v>
      </c>
      <c r="U301" s="1">
        <v>0</v>
      </c>
    </row>
    <row r="302" spans="1:21" x14ac:dyDescent="0.3">
      <c r="A302" s="1" t="s">
        <v>759</v>
      </c>
      <c r="B302" s="1">
        <v>1</v>
      </c>
      <c r="C302" s="1" t="s">
        <v>79</v>
      </c>
      <c r="D302" s="1" t="s">
        <v>108</v>
      </c>
      <c r="E302" s="1" t="s">
        <v>752</v>
      </c>
      <c r="F302" s="1" t="s">
        <v>169</v>
      </c>
      <c r="G302" s="1" t="s">
        <v>71</v>
      </c>
      <c r="H302" s="1" t="s">
        <v>127</v>
      </c>
      <c r="I302" s="1" t="s">
        <v>22</v>
      </c>
      <c r="J302" s="1" t="s">
        <v>128</v>
      </c>
      <c r="K302" s="1">
        <v>43147.773159722201</v>
      </c>
      <c r="L302" s="1">
        <v>43147.820138888899</v>
      </c>
      <c r="M302" s="1">
        <v>1.117</v>
      </c>
      <c r="N302" s="1">
        <v>0</v>
      </c>
      <c r="O302" s="1">
        <v>0</v>
      </c>
      <c r="P302" s="1">
        <v>0</v>
      </c>
      <c r="Q302" s="1">
        <v>36.04</v>
      </c>
      <c r="R302" s="1">
        <v>0</v>
      </c>
      <c r="S302" s="1">
        <v>0</v>
      </c>
      <c r="T302" s="1">
        <v>0</v>
      </c>
      <c r="U302" s="1">
        <v>40.256679999999996</v>
      </c>
    </row>
    <row r="303" spans="1:21" x14ac:dyDescent="0.3">
      <c r="A303" s="1" t="s">
        <v>760</v>
      </c>
      <c r="B303" s="1">
        <v>1</v>
      </c>
      <c r="C303" s="1" t="s">
        <v>79</v>
      </c>
      <c r="D303" s="1" t="s">
        <v>108</v>
      </c>
      <c r="E303" s="1" t="s">
        <v>761</v>
      </c>
      <c r="F303" s="1" t="s">
        <v>166</v>
      </c>
      <c r="G303" s="1" t="s">
        <v>71</v>
      </c>
      <c r="H303" s="1" t="s">
        <v>127</v>
      </c>
      <c r="I303" s="1" t="s">
        <v>22</v>
      </c>
      <c r="J303" s="1" t="s">
        <v>128</v>
      </c>
      <c r="K303" s="1">
        <v>43147.725231481498</v>
      </c>
      <c r="L303" s="1">
        <v>43147.765972222202</v>
      </c>
      <c r="M303" s="1">
        <v>0.96699999999999997</v>
      </c>
      <c r="N303" s="1">
        <v>0</v>
      </c>
      <c r="O303" s="1">
        <v>36.04</v>
      </c>
      <c r="P303" s="1">
        <v>0</v>
      </c>
      <c r="Q303" s="1">
        <v>0</v>
      </c>
      <c r="R303" s="1">
        <v>0</v>
      </c>
      <c r="S303" s="1">
        <v>34.850679999999997</v>
      </c>
      <c r="T303" s="1">
        <v>0</v>
      </c>
      <c r="U303" s="1">
        <v>0</v>
      </c>
    </row>
    <row r="304" spans="1:21" x14ac:dyDescent="0.3">
      <c r="A304" s="1" t="s">
        <v>762</v>
      </c>
      <c r="B304" s="1">
        <v>1</v>
      </c>
      <c r="C304" s="1" t="s">
        <v>79</v>
      </c>
      <c r="D304" s="1" t="s">
        <v>108</v>
      </c>
      <c r="E304" s="1" t="s">
        <v>763</v>
      </c>
      <c r="F304" s="1" t="s">
        <v>169</v>
      </c>
      <c r="G304" s="1" t="s">
        <v>71</v>
      </c>
      <c r="H304" s="1" t="s">
        <v>127</v>
      </c>
      <c r="I304" s="1" t="s">
        <v>22</v>
      </c>
      <c r="J304" s="1" t="s">
        <v>128</v>
      </c>
      <c r="K304" s="1">
        <v>43147.683611111097</v>
      </c>
      <c r="L304" s="1">
        <v>43147.7722222222</v>
      </c>
      <c r="M304" s="1">
        <v>2.117</v>
      </c>
      <c r="N304" s="1">
        <v>0</v>
      </c>
      <c r="O304" s="1">
        <v>0</v>
      </c>
      <c r="P304" s="1">
        <v>0</v>
      </c>
      <c r="Q304" s="1">
        <v>36.04</v>
      </c>
      <c r="R304" s="1">
        <v>0</v>
      </c>
      <c r="S304" s="1">
        <v>0</v>
      </c>
      <c r="T304" s="1">
        <v>0</v>
      </c>
      <c r="U304" s="1">
        <v>76.296679999999995</v>
      </c>
    </row>
    <row r="305" spans="1:21" x14ac:dyDescent="0.3">
      <c r="A305" s="1" t="s">
        <v>764</v>
      </c>
      <c r="B305" s="1">
        <v>1</v>
      </c>
      <c r="C305" s="1" t="s">
        <v>79</v>
      </c>
      <c r="D305" s="1" t="s">
        <v>108</v>
      </c>
      <c r="E305" s="1" t="s">
        <v>765</v>
      </c>
      <c r="F305" s="1" t="s">
        <v>182</v>
      </c>
      <c r="G305" s="1" t="s">
        <v>71</v>
      </c>
      <c r="H305" s="1" t="s">
        <v>127</v>
      </c>
      <c r="I305" s="1" t="s">
        <v>22</v>
      </c>
      <c r="J305" s="1" t="s">
        <v>128</v>
      </c>
      <c r="K305" s="1">
        <v>43147.539456018501</v>
      </c>
      <c r="L305" s="1">
        <v>43147.592361111099</v>
      </c>
      <c r="M305" s="1">
        <v>1.2669999999999999</v>
      </c>
      <c r="N305" s="1">
        <v>0</v>
      </c>
      <c r="O305" s="1">
        <v>36.04</v>
      </c>
      <c r="P305" s="1">
        <v>0</v>
      </c>
      <c r="Q305" s="1">
        <v>0</v>
      </c>
      <c r="R305" s="1">
        <v>0</v>
      </c>
      <c r="S305" s="1">
        <v>45.662679999999995</v>
      </c>
      <c r="T305" s="1">
        <v>0</v>
      </c>
      <c r="U305" s="1">
        <v>0</v>
      </c>
    </row>
    <row r="306" spans="1:21" x14ac:dyDescent="0.3">
      <c r="A306" s="1" t="s">
        <v>766</v>
      </c>
      <c r="B306" s="1">
        <v>1</v>
      </c>
      <c r="C306" s="1" t="s">
        <v>79</v>
      </c>
      <c r="D306" s="1" t="s">
        <v>108</v>
      </c>
      <c r="E306" s="1" t="s">
        <v>767</v>
      </c>
      <c r="F306" s="1" t="s">
        <v>169</v>
      </c>
      <c r="G306" s="1" t="s">
        <v>71</v>
      </c>
      <c r="H306" s="1" t="s">
        <v>127</v>
      </c>
      <c r="I306" s="1" t="s">
        <v>22</v>
      </c>
      <c r="J306" s="1" t="s">
        <v>128</v>
      </c>
      <c r="K306" s="1">
        <v>43147.4433333333</v>
      </c>
      <c r="L306" s="1">
        <v>43147.639583333301</v>
      </c>
      <c r="M306" s="1">
        <v>4.7</v>
      </c>
      <c r="N306" s="1">
        <v>0</v>
      </c>
      <c r="O306" s="1">
        <v>0</v>
      </c>
      <c r="P306" s="1">
        <v>0</v>
      </c>
      <c r="Q306" s="1">
        <v>36.04</v>
      </c>
      <c r="R306" s="1">
        <v>0</v>
      </c>
      <c r="S306" s="1">
        <v>0</v>
      </c>
      <c r="T306" s="1">
        <v>0</v>
      </c>
      <c r="U306" s="1">
        <v>169.38800000000001</v>
      </c>
    </row>
    <row r="307" spans="1:21" x14ac:dyDescent="0.3">
      <c r="A307" s="1" t="s">
        <v>768</v>
      </c>
      <c r="B307" s="1">
        <v>1</v>
      </c>
      <c r="C307" s="1" t="s">
        <v>79</v>
      </c>
      <c r="D307" s="1" t="s">
        <v>108</v>
      </c>
      <c r="E307" s="1" t="s">
        <v>769</v>
      </c>
      <c r="F307" s="1" t="s">
        <v>166</v>
      </c>
      <c r="G307" s="1" t="s">
        <v>71</v>
      </c>
      <c r="H307" s="1" t="s">
        <v>127</v>
      </c>
      <c r="I307" s="1" t="s">
        <v>22</v>
      </c>
      <c r="J307" s="1" t="s">
        <v>128</v>
      </c>
      <c r="K307" s="1">
        <v>43147.404212963003</v>
      </c>
      <c r="L307" s="1">
        <v>43147.749305555597</v>
      </c>
      <c r="M307" s="1">
        <v>8.2669999999999995</v>
      </c>
      <c r="N307" s="1">
        <v>0</v>
      </c>
      <c r="O307" s="1">
        <v>0</v>
      </c>
      <c r="P307" s="1">
        <v>0</v>
      </c>
      <c r="Q307" s="1">
        <v>36.04</v>
      </c>
      <c r="R307" s="1">
        <v>0</v>
      </c>
      <c r="S307" s="1">
        <v>0</v>
      </c>
      <c r="T307" s="1">
        <v>0</v>
      </c>
      <c r="U307" s="1">
        <v>297.94268</v>
      </c>
    </row>
    <row r="308" spans="1:21" x14ac:dyDescent="0.3">
      <c r="A308" s="1" t="s">
        <v>770</v>
      </c>
      <c r="B308" s="1">
        <v>1</v>
      </c>
      <c r="C308" s="1" t="s">
        <v>79</v>
      </c>
      <c r="D308" s="1" t="s">
        <v>108</v>
      </c>
      <c r="E308" s="1" t="s">
        <v>722</v>
      </c>
      <c r="F308" s="1" t="s">
        <v>167</v>
      </c>
      <c r="G308" s="1" t="s">
        <v>71</v>
      </c>
      <c r="H308" s="1" t="s">
        <v>127</v>
      </c>
      <c r="I308" s="1" t="s">
        <v>22</v>
      </c>
      <c r="J308" s="1" t="s">
        <v>128</v>
      </c>
      <c r="K308" s="1">
        <v>43146.659756944398</v>
      </c>
      <c r="L308" s="1">
        <v>43146.706944444399</v>
      </c>
      <c r="M308" s="1">
        <v>1.117</v>
      </c>
      <c r="N308" s="1">
        <v>0</v>
      </c>
      <c r="O308" s="1">
        <v>0</v>
      </c>
      <c r="P308" s="1">
        <v>0</v>
      </c>
      <c r="Q308" s="1">
        <v>36.04</v>
      </c>
      <c r="R308" s="1">
        <v>0</v>
      </c>
      <c r="S308" s="1">
        <v>0</v>
      </c>
      <c r="T308" s="1">
        <v>0</v>
      </c>
      <c r="U308" s="1">
        <v>40.256679999999996</v>
      </c>
    </row>
    <row r="309" spans="1:21" x14ac:dyDescent="0.3">
      <c r="A309" s="1" t="s">
        <v>771</v>
      </c>
      <c r="B309" s="1">
        <v>1</v>
      </c>
      <c r="C309" s="1" t="s">
        <v>79</v>
      </c>
      <c r="D309" s="1" t="s">
        <v>108</v>
      </c>
      <c r="E309" s="1" t="s">
        <v>772</v>
      </c>
      <c r="F309" s="1" t="s">
        <v>182</v>
      </c>
      <c r="G309" s="1" t="s">
        <v>71</v>
      </c>
      <c r="H309" s="1" t="s">
        <v>127</v>
      </c>
      <c r="I309" s="1" t="s">
        <v>22</v>
      </c>
      <c r="J309" s="1" t="s">
        <v>128</v>
      </c>
      <c r="K309" s="1">
        <v>43146.544652777797</v>
      </c>
      <c r="L309" s="1">
        <v>43146.605555555601</v>
      </c>
      <c r="M309" s="1">
        <v>1.45</v>
      </c>
      <c r="N309" s="1">
        <v>0</v>
      </c>
      <c r="O309" s="1">
        <v>0</v>
      </c>
      <c r="P309" s="1">
        <v>0</v>
      </c>
      <c r="Q309" s="1">
        <v>36.04</v>
      </c>
      <c r="R309" s="1">
        <v>0</v>
      </c>
      <c r="S309" s="1">
        <v>0</v>
      </c>
      <c r="T309" s="1">
        <v>0</v>
      </c>
      <c r="U309" s="1">
        <v>52.257999999999996</v>
      </c>
    </row>
    <row r="310" spans="1:21" x14ac:dyDescent="0.3">
      <c r="A310" s="1" t="s">
        <v>773</v>
      </c>
      <c r="B310" s="1">
        <v>1</v>
      </c>
      <c r="C310" s="1" t="s">
        <v>79</v>
      </c>
      <c r="D310" s="1" t="s">
        <v>108</v>
      </c>
      <c r="E310" s="1" t="s">
        <v>774</v>
      </c>
      <c r="F310" s="1" t="s">
        <v>167</v>
      </c>
      <c r="G310" s="1" t="s">
        <v>71</v>
      </c>
      <c r="H310" s="1" t="s">
        <v>127</v>
      </c>
      <c r="I310" s="1" t="s">
        <v>22</v>
      </c>
      <c r="J310" s="1" t="s">
        <v>128</v>
      </c>
      <c r="K310" s="1">
        <v>43146.514479166697</v>
      </c>
      <c r="L310" s="1">
        <v>43146.554861111101</v>
      </c>
      <c r="M310" s="1">
        <v>0.96699999999999997</v>
      </c>
      <c r="N310" s="1">
        <v>0</v>
      </c>
      <c r="O310" s="1">
        <v>0</v>
      </c>
      <c r="P310" s="1">
        <v>0</v>
      </c>
      <c r="Q310" s="1">
        <v>36.04</v>
      </c>
      <c r="R310" s="1">
        <v>0</v>
      </c>
      <c r="S310" s="1">
        <v>0</v>
      </c>
      <c r="T310" s="1">
        <v>0</v>
      </c>
      <c r="U310" s="1">
        <v>34.850679999999997</v>
      </c>
    </row>
    <row r="311" spans="1:21" x14ac:dyDescent="0.3">
      <c r="A311" s="1" t="s">
        <v>775</v>
      </c>
      <c r="B311" s="1">
        <v>1</v>
      </c>
      <c r="C311" s="1" t="s">
        <v>79</v>
      </c>
      <c r="D311" s="1" t="s">
        <v>108</v>
      </c>
      <c r="E311" s="1" t="s">
        <v>776</v>
      </c>
      <c r="F311" s="1" t="s">
        <v>167</v>
      </c>
      <c r="G311" s="1" t="s">
        <v>71</v>
      </c>
      <c r="H311" s="1" t="s">
        <v>127</v>
      </c>
      <c r="I311" s="1" t="s">
        <v>22</v>
      </c>
      <c r="J311" s="1" t="s">
        <v>128</v>
      </c>
      <c r="K311" s="1">
        <v>43145.998946759297</v>
      </c>
      <c r="L311" s="1">
        <v>43146.050694444399</v>
      </c>
      <c r="M311" s="1">
        <v>1.2330000000000001</v>
      </c>
      <c r="N311" s="1">
        <v>0</v>
      </c>
      <c r="O311" s="1">
        <v>0</v>
      </c>
      <c r="P311" s="1">
        <v>0</v>
      </c>
      <c r="Q311" s="1">
        <v>36.04</v>
      </c>
      <c r="R311" s="1">
        <v>0</v>
      </c>
      <c r="S311" s="1">
        <v>0</v>
      </c>
      <c r="T311" s="1">
        <v>0</v>
      </c>
      <c r="U311" s="1">
        <v>44.43732</v>
      </c>
    </row>
    <row r="312" spans="1:21" x14ac:dyDescent="0.3">
      <c r="A312" s="1" t="s">
        <v>777</v>
      </c>
      <c r="B312" s="1">
        <v>1</v>
      </c>
      <c r="C312" s="1" t="s">
        <v>79</v>
      </c>
      <c r="D312" s="1" t="s">
        <v>108</v>
      </c>
      <c r="E312" s="1" t="s">
        <v>761</v>
      </c>
      <c r="F312" s="1" t="s">
        <v>166</v>
      </c>
      <c r="G312" s="1" t="s">
        <v>71</v>
      </c>
      <c r="H312" s="1" t="s">
        <v>127</v>
      </c>
      <c r="I312" s="1" t="s">
        <v>22</v>
      </c>
      <c r="J312" s="1" t="s">
        <v>128</v>
      </c>
      <c r="K312" s="1">
        <v>43145.746979166703</v>
      </c>
      <c r="L312" s="1">
        <v>43145.797916666699</v>
      </c>
      <c r="M312" s="1">
        <v>1.2170000000000001</v>
      </c>
      <c r="N312" s="1">
        <v>0</v>
      </c>
      <c r="O312" s="1">
        <v>36.04</v>
      </c>
      <c r="P312" s="1">
        <v>0</v>
      </c>
      <c r="Q312" s="1">
        <v>0</v>
      </c>
      <c r="R312" s="1">
        <v>0</v>
      </c>
      <c r="S312" s="1">
        <v>43.860680000000002</v>
      </c>
      <c r="T312" s="1">
        <v>0</v>
      </c>
      <c r="U312" s="1">
        <v>0</v>
      </c>
    </row>
    <row r="313" spans="1:21" x14ac:dyDescent="0.3">
      <c r="A313" s="1" t="s">
        <v>778</v>
      </c>
      <c r="B313" s="1">
        <v>1</v>
      </c>
      <c r="C313" s="1" t="s">
        <v>79</v>
      </c>
      <c r="D313" s="1" t="s">
        <v>108</v>
      </c>
      <c r="E313" s="1" t="s">
        <v>779</v>
      </c>
      <c r="F313" s="1" t="s">
        <v>166</v>
      </c>
      <c r="G313" s="1" t="s">
        <v>71</v>
      </c>
      <c r="H313" s="1" t="s">
        <v>127</v>
      </c>
      <c r="I313" s="1" t="s">
        <v>22</v>
      </c>
      <c r="J313" s="1" t="s">
        <v>128</v>
      </c>
      <c r="K313" s="1">
        <v>43145.487592592603</v>
      </c>
      <c r="L313" s="1">
        <v>43145.65625</v>
      </c>
      <c r="M313" s="1">
        <v>4.0330000000000004</v>
      </c>
      <c r="N313" s="1">
        <v>0</v>
      </c>
      <c r="O313" s="1">
        <v>36.04</v>
      </c>
      <c r="P313" s="1">
        <v>0</v>
      </c>
      <c r="Q313" s="1">
        <v>0</v>
      </c>
      <c r="R313" s="1">
        <v>0</v>
      </c>
      <c r="S313" s="1">
        <v>145.34932000000001</v>
      </c>
      <c r="T313" s="1">
        <v>0</v>
      </c>
      <c r="U313" s="1">
        <v>0</v>
      </c>
    </row>
    <row r="314" spans="1:21" x14ac:dyDescent="0.3">
      <c r="A314" s="1" t="s">
        <v>780</v>
      </c>
      <c r="B314" s="1">
        <v>1</v>
      </c>
      <c r="C314" s="1" t="s">
        <v>79</v>
      </c>
      <c r="D314" s="1" t="s">
        <v>108</v>
      </c>
      <c r="E314" s="1" t="s">
        <v>781</v>
      </c>
      <c r="F314" s="1" t="s">
        <v>166</v>
      </c>
      <c r="G314" s="1" t="s">
        <v>71</v>
      </c>
      <c r="H314" s="1" t="s">
        <v>127</v>
      </c>
      <c r="I314" s="1" t="s">
        <v>22</v>
      </c>
      <c r="J314" s="1" t="s">
        <v>128</v>
      </c>
      <c r="K314" s="1">
        <v>43144.763101851902</v>
      </c>
      <c r="L314" s="1">
        <v>43144.827083333301</v>
      </c>
      <c r="M314" s="1">
        <v>1.5329999999999999</v>
      </c>
      <c r="N314" s="1">
        <v>0</v>
      </c>
      <c r="O314" s="1">
        <v>0</v>
      </c>
      <c r="P314" s="1">
        <v>0</v>
      </c>
      <c r="Q314" s="1">
        <v>36.04</v>
      </c>
      <c r="R314" s="1">
        <v>0</v>
      </c>
      <c r="S314" s="1">
        <v>0</v>
      </c>
      <c r="T314" s="1">
        <v>0</v>
      </c>
      <c r="U314" s="1">
        <v>55.249319999999997</v>
      </c>
    </row>
    <row r="315" spans="1:21" x14ac:dyDescent="0.3">
      <c r="A315" s="1" t="s">
        <v>782</v>
      </c>
      <c r="B315" s="1">
        <v>1</v>
      </c>
      <c r="C315" s="1" t="s">
        <v>79</v>
      </c>
      <c r="D315" s="1" t="s">
        <v>108</v>
      </c>
      <c r="E315" s="1" t="s">
        <v>728</v>
      </c>
      <c r="F315" s="1" t="s">
        <v>167</v>
      </c>
      <c r="G315" s="1" t="s">
        <v>71</v>
      </c>
      <c r="H315" s="1" t="s">
        <v>127</v>
      </c>
      <c r="I315" s="1" t="s">
        <v>22</v>
      </c>
      <c r="J315" s="1" t="s">
        <v>128</v>
      </c>
      <c r="K315" s="1">
        <v>43144.692534722199</v>
      </c>
      <c r="L315" s="1">
        <v>43144.746527777803</v>
      </c>
      <c r="M315" s="1">
        <v>1.2829999999999999</v>
      </c>
      <c r="N315" s="1">
        <v>0</v>
      </c>
      <c r="O315" s="1">
        <v>0</v>
      </c>
      <c r="P315" s="1">
        <v>0</v>
      </c>
      <c r="Q315" s="1">
        <v>36.04</v>
      </c>
      <c r="R315" s="1">
        <v>0</v>
      </c>
      <c r="S315" s="1">
        <v>0</v>
      </c>
      <c r="T315" s="1">
        <v>0</v>
      </c>
      <c r="U315" s="1">
        <v>46.239319999999999</v>
      </c>
    </row>
    <row r="316" spans="1:21" x14ac:dyDescent="0.3">
      <c r="A316" s="1" t="s">
        <v>783</v>
      </c>
      <c r="B316" s="1">
        <v>1</v>
      </c>
      <c r="C316" s="1" t="s">
        <v>79</v>
      </c>
      <c r="D316" s="1" t="s">
        <v>108</v>
      </c>
      <c r="E316" s="1" t="s">
        <v>784</v>
      </c>
      <c r="F316" s="1" t="s">
        <v>166</v>
      </c>
      <c r="G316" s="1" t="s">
        <v>71</v>
      </c>
      <c r="H316" s="1" t="s">
        <v>127</v>
      </c>
      <c r="I316" s="1" t="s">
        <v>22</v>
      </c>
      <c r="J316" s="1" t="s">
        <v>128</v>
      </c>
      <c r="K316" s="1">
        <v>43144.545428240701</v>
      </c>
      <c r="L316" s="1">
        <v>43144.652777777803</v>
      </c>
      <c r="M316" s="1">
        <v>2.5670000000000002</v>
      </c>
      <c r="N316" s="1">
        <v>0</v>
      </c>
      <c r="O316" s="1">
        <v>36.04</v>
      </c>
      <c r="P316" s="1">
        <v>0</v>
      </c>
      <c r="Q316" s="1">
        <v>0</v>
      </c>
      <c r="R316" s="1">
        <v>0</v>
      </c>
      <c r="S316" s="1">
        <v>92.514679999999998</v>
      </c>
      <c r="T316" s="1">
        <v>0</v>
      </c>
      <c r="U316" s="1">
        <v>0</v>
      </c>
    </row>
    <row r="317" spans="1:21" x14ac:dyDescent="0.3">
      <c r="A317" s="1" t="s">
        <v>785</v>
      </c>
      <c r="B317" s="1">
        <v>1</v>
      </c>
      <c r="C317" s="1" t="s">
        <v>79</v>
      </c>
      <c r="D317" s="1" t="s">
        <v>108</v>
      </c>
      <c r="E317" s="1" t="s">
        <v>786</v>
      </c>
      <c r="F317" s="1" t="s">
        <v>134</v>
      </c>
      <c r="G317" s="1" t="s">
        <v>71</v>
      </c>
      <c r="H317" s="1" t="s">
        <v>127</v>
      </c>
      <c r="I317" s="1" t="s">
        <v>22</v>
      </c>
      <c r="J317" s="1" t="s">
        <v>130</v>
      </c>
      <c r="K317" s="1">
        <v>43144.380439814799</v>
      </c>
      <c r="L317" s="1">
        <v>43144.740277777797</v>
      </c>
      <c r="M317" s="1">
        <v>8.6329999999999991</v>
      </c>
      <c r="N317" s="1">
        <v>0</v>
      </c>
      <c r="O317" s="1">
        <v>180.22</v>
      </c>
      <c r="P317" s="1">
        <v>0</v>
      </c>
      <c r="Q317" s="1">
        <v>0</v>
      </c>
      <c r="R317" s="1">
        <v>0</v>
      </c>
      <c r="S317" s="1">
        <v>1555.8392599999997</v>
      </c>
      <c r="T317" s="1">
        <v>0</v>
      </c>
      <c r="U317" s="1">
        <v>0</v>
      </c>
    </row>
    <row r="318" spans="1:21" x14ac:dyDescent="0.3">
      <c r="A318" s="1" t="s">
        <v>787</v>
      </c>
      <c r="B318" s="1">
        <v>1</v>
      </c>
      <c r="C318" s="1" t="s">
        <v>79</v>
      </c>
      <c r="D318" s="1" t="s">
        <v>108</v>
      </c>
      <c r="E318" s="1" t="s">
        <v>788</v>
      </c>
      <c r="F318" s="1" t="s">
        <v>166</v>
      </c>
      <c r="G318" s="1" t="s">
        <v>71</v>
      </c>
      <c r="H318" s="1" t="s">
        <v>127</v>
      </c>
      <c r="I318" s="1" t="s">
        <v>22</v>
      </c>
      <c r="J318" s="1" t="s">
        <v>128</v>
      </c>
      <c r="K318" s="1">
        <v>43143.863935185203</v>
      </c>
      <c r="L318" s="1">
        <v>43143.916666666701</v>
      </c>
      <c r="M318" s="1">
        <v>1.25</v>
      </c>
      <c r="N318" s="1">
        <v>0</v>
      </c>
      <c r="O318" s="1">
        <v>36.04</v>
      </c>
      <c r="P318" s="1">
        <v>0</v>
      </c>
      <c r="Q318" s="1">
        <v>0</v>
      </c>
      <c r="R318" s="1">
        <v>0</v>
      </c>
      <c r="S318" s="1">
        <v>45.05</v>
      </c>
      <c r="T318" s="1">
        <v>0</v>
      </c>
      <c r="U318" s="1">
        <v>0</v>
      </c>
    </row>
    <row r="319" spans="1:21" x14ac:dyDescent="0.3">
      <c r="A319" s="1" t="s">
        <v>789</v>
      </c>
      <c r="B319" s="1">
        <v>1</v>
      </c>
      <c r="C319" s="1" t="s">
        <v>79</v>
      </c>
      <c r="D319" s="1" t="s">
        <v>108</v>
      </c>
      <c r="E319" s="1" t="s">
        <v>704</v>
      </c>
      <c r="F319" s="1" t="s">
        <v>166</v>
      </c>
      <c r="G319" s="1" t="s">
        <v>71</v>
      </c>
      <c r="H319" s="1" t="s">
        <v>127</v>
      </c>
      <c r="I319" s="1" t="s">
        <v>22</v>
      </c>
      <c r="J319" s="1" t="s">
        <v>128</v>
      </c>
      <c r="K319" s="1">
        <v>43143.805868055599</v>
      </c>
      <c r="L319" s="1">
        <v>43143.855555555601</v>
      </c>
      <c r="M319" s="1">
        <v>1.1830000000000001</v>
      </c>
      <c r="N319" s="1">
        <v>0</v>
      </c>
      <c r="O319" s="1">
        <v>36.04</v>
      </c>
      <c r="P319" s="1">
        <v>0</v>
      </c>
      <c r="Q319" s="1">
        <v>0</v>
      </c>
      <c r="R319" s="1">
        <v>0</v>
      </c>
      <c r="S319" s="1">
        <v>42.63532</v>
      </c>
      <c r="T319" s="1">
        <v>0</v>
      </c>
      <c r="U319" s="1">
        <v>0</v>
      </c>
    </row>
    <row r="320" spans="1:21" x14ac:dyDescent="0.3">
      <c r="A320" s="1" t="s">
        <v>790</v>
      </c>
      <c r="B320" s="1">
        <v>1</v>
      </c>
      <c r="C320" s="1" t="s">
        <v>79</v>
      </c>
      <c r="D320" s="1" t="s">
        <v>108</v>
      </c>
      <c r="E320" s="1" t="s">
        <v>791</v>
      </c>
      <c r="F320" s="1" t="s">
        <v>167</v>
      </c>
      <c r="G320" s="1" t="s">
        <v>71</v>
      </c>
      <c r="H320" s="1" t="s">
        <v>127</v>
      </c>
      <c r="I320" s="1" t="s">
        <v>22</v>
      </c>
      <c r="J320" s="1" t="s">
        <v>128</v>
      </c>
      <c r="K320" s="1">
        <v>43143.726307870398</v>
      </c>
      <c r="L320" s="1">
        <v>43143.738888888904</v>
      </c>
      <c r="M320" s="1">
        <v>0.3</v>
      </c>
      <c r="N320" s="1">
        <v>0</v>
      </c>
      <c r="O320" s="1">
        <v>36.04</v>
      </c>
      <c r="P320" s="1">
        <v>0</v>
      </c>
      <c r="Q320" s="1">
        <v>0</v>
      </c>
      <c r="R320" s="1">
        <v>0</v>
      </c>
      <c r="S320" s="1">
        <v>10.811999999999999</v>
      </c>
      <c r="T320" s="1">
        <v>0</v>
      </c>
      <c r="U320" s="1">
        <v>0</v>
      </c>
    </row>
    <row r="321" spans="1:21" x14ac:dyDescent="0.3">
      <c r="A321" s="1" t="s">
        <v>792</v>
      </c>
      <c r="B321" s="1">
        <v>1</v>
      </c>
      <c r="C321" s="1" t="s">
        <v>79</v>
      </c>
      <c r="D321" s="1" t="s">
        <v>108</v>
      </c>
      <c r="E321" s="1" t="s">
        <v>793</v>
      </c>
      <c r="F321" s="1" t="s">
        <v>166</v>
      </c>
      <c r="G321" s="1" t="s">
        <v>71</v>
      </c>
      <c r="H321" s="1" t="s">
        <v>127</v>
      </c>
      <c r="I321" s="1" t="s">
        <v>22</v>
      </c>
      <c r="J321" s="1" t="s">
        <v>128</v>
      </c>
      <c r="K321" s="1">
        <v>43143.711712962999</v>
      </c>
      <c r="L321" s="1">
        <v>43143.744444444397</v>
      </c>
      <c r="M321" s="1">
        <v>0.78300000000000003</v>
      </c>
      <c r="N321" s="1">
        <v>0</v>
      </c>
      <c r="O321" s="1">
        <v>36.04</v>
      </c>
      <c r="P321" s="1">
        <v>0</v>
      </c>
      <c r="Q321" s="1">
        <v>0</v>
      </c>
      <c r="R321" s="1">
        <v>0</v>
      </c>
      <c r="S321" s="1">
        <v>28.21932</v>
      </c>
      <c r="T321" s="1">
        <v>0</v>
      </c>
      <c r="U321" s="1">
        <v>0</v>
      </c>
    </row>
    <row r="322" spans="1:21" x14ac:dyDescent="0.3">
      <c r="A322" s="1" t="s">
        <v>794</v>
      </c>
      <c r="B322" s="1">
        <v>1</v>
      </c>
      <c r="C322" s="1" t="s">
        <v>79</v>
      </c>
      <c r="D322" s="1" t="s">
        <v>108</v>
      </c>
      <c r="E322" s="1" t="s">
        <v>795</v>
      </c>
      <c r="F322" s="1" t="s">
        <v>167</v>
      </c>
      <c r="G322" s="1" t="s">
        <v>71</v>
      </c>
      <c r="H322" s="1" t="s">
        <v>127</v>
      </c>
      <c r="I322" s="1" t="s">
        <v>22</v>
      </c>
      <c r="J322" s="1" t="s">
        <v>128</v>
      </c>
      <c r="K322" s="1">
        <v>43143.7042939815</v>
      </c>
      <c r="L322" s="1">
        <v>43143.731249999997</v>
      </c>
      <c r="M322" s="1">
        <v>0.63300000000000001</v>
      </c>
      <c r="N322" s="1">
        <v>0</v>
      </c>
      <c r="O322" s="1">
        <v>0</v>
      </c>
      <c r="P322" s="1">
        <v>0</v>
      </c>
      <c r="Q322" s="1">
        <v>180.22</v>
      </c>
      <c r="R322" s="1">
        <v>0</v>
      </c>
      <c r="S322" s="1">
        <v>0</v>
      </c>
      <c r="T322" s="1">
        <v>0</v>
      </c>
      <c r="U322" s="1">
        <v>114.07926</v>
      </c>
    </row>
    <row r="323" spans="1:21" x14ac:dyDescent="0.3">
      <c r="A323" s="1" t="s">
        <v>796</v>
      </c>
      <c r="B323" s="1">
        <v>1</v>
      </c>
      <c r="C323" s="1" t="s">
        <v>79</v>
      </c>
      <c r="D323" s="1" t="s">
        <v>108</v>
      </c>
      <c r="E323" s="1" t="s">
        <v>797</v>
      </c>
      <c r="F323" s="1" t="s">
        <v>166</v>
      </c>
      <c r="G323" s="1" t="s">
        <v>71</v>
      </c>
      <c r="H323" s="1" t="s">
        <v>127</v>
      </c>
      <c r="I323" s="1" t="s">
        <v>22</v>
      </c>
      <c r="J323" s="1" t="s">
        <v>128</v>
      </c>
      <c r="K323" s="1">
        <v>43143.481423611098</v>
      </c>
      <c r="L323" s="1">
        <v>43143.538888888899</v>
      </c>
      <c r="M323" s="1">
        <v>1.367</v>
      </c>
      <c r="N323" s="1">
        <v>0</v>
      </c>
      <c r="O323" s="1">
        <v>36.04</v>
      </c>
      <c r="P323" s="1">
        <v>0</v>
      </c>
      <c r="Q323" s="1">
        <v>0</v>
      </c>
      <c r="R323" s="1">
        <v>0</v>
      </c>
      <c r="S323" s="1">
        <v>49.266680000000001</v>
      </c>
      <c r="T323" s="1">
        <v>0</v>
      </c>
      <c r="U323" s="1">
        <v>0</v>
      </c>
    </row>
    <row r="324" spans="1:21" x14ac:dyDescent="0.3">
      <c r="A324" s="1" t="s">
        <v>798</v>
      </c>
      <c r="B324" s="1">
        <v>1</v>
      </c>
      <c r="C324" s="1" t="s">
        <v>79</v>
      </c>
      <c r="D324" s="1" t="s">
        <v>108</v>
      </c>
      <c r="E324" s="1" t="s">
        <v>799</v>
      </c>
      <c r="F324" s="1" t="s">
        <v>134</v>
      </c>
      <c r="G324" s="1" t="s">
        <v>71</v>
      </c>
      <c r="H324" s="1" t="s">
        <v>127</v>
      </c>
      <c r="I324" s="1" t="s">
        <v>22</v>
      </c>
      <c r="J324" s="1" t="s">
        <v>130</v>
      </c>
      <c r="K324" s="1">
        <v>43143.423564814802</v>
      </c>
      <c r="L324" s="1">
        <v>43143.7</v>
      </c>
      <c r="M324" s="1">
        <v>6.633</v>
      </c>
      <c r="N324" s="1">
        <v>0</v>
      </c>
      <c r="O324" s="1">
        <v>0</v>
      </c>
      <c r="P324" s="1">
        <v>0</v>
      </c>
      <c r="Q324" s="1">
        <v>180.22</v>
      </c>
      <c r="R324" s="1">
        <v>0</v>
      </c>
      <c r="S324" s="1">
        <v>0</v>
      </c>
      <c r="T324" s="1">
        <v>0</v>
      </c>
      <c r="U324" s="1">
        <v>1195.3992599999999</v>
      </c>
    </row>
    <row r="325" spans="1:21" x14ac:dyDescent="0.3">
      <c r="A325" s="1" t="s">
        <v>800</v>
      </c>
      <c r="B325" s="1">
        <v>1</v>
      </c>
      <c r="C325" s="1" t="s">
        <v>79</v>
      </c>
      <c r="D325" s="1" t="s">
        <v>108</v>
      </c>
      <c r="E325" s="1" t="s">
        <v>801</v>
      </c>
      <c r="F325" s="1" t="s">
        <v>167</v>
      </c>
      <c r="G325" s="1" t="s">
        <v>71</v>
      </c>
      <c r="H325" s="1" t="s">
        <v>127</v>
      </c>
      <c r="I325" s="1" t="s">
        <v>22</v>
      </c>
      <c r="J325" s="1" t="s">
        <v>128</v>
      </c>
      <c r="K325" s="1">
        <v>43143.4065625</v>
      </c>
      <c r="L325" s="1">
        <v>43143.467361111099</v>
      </c>
      <c r="M325" s="1">
        <v>1.45</v>
      </c>
      <c r="N325" s="1">
        <v>0</v>
      </c>
      <c r="O325" s="1">
        <v>36.04</v>
      </c>
      <c r="P325" s="1">
        <v>0</v>
      </c>
      <c r="Q325" s="1">
        <v>0</v>
      </c>
      <c r="R325" s="1">
        <v>0</v>
      </c>
      <c r="S325" s="1">
        <v>52.257999999999996</v>
      </c>
      <c r="T325" s="1">
        <v>0</v>
      </c>
      <c r="U325" s="1">
        <v>0</v>
      </c>
    </row>
    <row r="326" spans="1:21" x14ac:dyDescent="0.3">
      <c r="A326" s="1" t="s">
        <v>802</v>
      </c>
      <c r="B326" s="1">
        <v>1</v>
      </c>
      <c r="C326" s="1" t="s">
        <v>79</v>
      </c>
      <c r="D326" s="1" t="s">
        <v>108</v>
      </c>
      <c r="E326" s="1" t="s">
        <v>803</v>
      </c>
      <c r="F326" s="1" t="s">
        <v>182</v>
      </c>
      <c r="G326" s="1" t="s">
        <v>71</v>
      </c>
      <c r="H326" s="1" t="s">
        <v>127</v>
      </c>
      <c r="I326" s="1" t="s">
        <v>22</v>
      </c>
      <c r="J326" s="1" t="s">
        <v>128</v>
      </c>
      <c r="K326" s="1">
        <v>43143.390972222202</v>
      </c>
      <c r="L326" s="1">
        <v>43143.457638888904</v>
      </c>
      <c r="M326" s="1">
        <v>1.6</v>
      </c>
      <c r="N326" s="1">
        <v>0</v>
      </c>
      <c r="O326" s="1">
        <v>0</v>
      </c>
      <c r="P326" s="1">
        <v>0</v>
      </c>
      <c r="Q326" s="1">
        <v>36.04</v>
      </c>
      <c r="R326" s="1">
        <v>0</v>
      </c>
      <c r="S326" s="1">
        <v>0</v>
      </c>
      <c r="T326" s="1">
        <v>0</v>
      </c>
      <c r="U326" s="1">
        <v>57.664000000000001</v>
      </c>
    </row>
    <row r="327" spans="1:21" x14ac:dyDescent="0.3">
      <c r="A327" s="1" t="s">
        <v>804</v>
      </c>
      <c r="B327" s="1">
        <v>1</v>
      </c>
      <c r="C327" s="1" t="s">
        <v>79</v>
      </c>
      <c r="D327" s="1" t="s">
        <v>108</v>
      </c>
      <c r="E327" s="1" t="s">
        <v>805</v>
      </c>
      <c r="F327" s="1" t="s">
        <v>167</v>
      </c>
      <c r="G327" s="1" t="s">
        <v>71</v>
      </c>
      <c r="H327" s="1" t="s">
        <v>127</v>
      </c>
      <c r="I327" s="1" t="s">
        <v>22</v>
      </c>
      <c r="J327" s="1" t="s">
        <v>128</v>
      </c>
      <c r="K327" s="1">
        <v>43143.3832638889</v>
      </c>
      <c r="L327" s="1">
        <v>43143.491666666698</v>
      </c>
      <c r="M327" s="1">
        <v>2.6</v>
      </c>
      <c r="N327" s="1">
        <v>0</v>
      </c>
      <c r="O327" s="1">
        <v>36.04</v>
      </c>
      <c r="P327" s="1">
        <v>0</v>
      </c>
      <c r="Q327" s="1">
        <v>0</v>
      </c>
      <c r="R327" s="1">
        <v>0</v>
      </c>
      <c r="S327" s="1">
        <v>93.704000000000008</v>
      </c>
      <c r="T327" s="1">
        <v>0</v>
      </c>
      <c r="U327" s="1">
        <v>0</v>
      </c>
    </row>
    <row r="328" spans="1:21" x14ac:dyDescent="0.3">
      <c r="A328" s="1" t="s">
        <v>806</v>
      </c>
      <c r="B328" s="1">
        <v>1</v>
      </c>
      <c r="C328" s="1" t="s">
        <v>79</v>
      </c>
      <c r="D328" s="1" t="s">
        <v>108</v>
      </c>
      <c r="E328" s="1" t="s">
        <v>807</v>
      </c>
      <c r="F328" s="1" t="s">
        <v>182</v>
      </c>
      <c r="G328" s="1" t="s">
        <v>71</v>
      </c>
      <c r="H328" s="1" t="s">
        <v>127</v>
      </c>
      <c r="I328" s="1" t="s">
        <v>22</v>
      </c>
      <c r="J328" s="1" t="s">
        <v>128</v>
      </c>
      <c r="K328" s="1">
        <v>43143.344594907401</v>
      </c>
      <c r="L328" s="1">
        <v>43143.390277777798</v>
      </c>
      <c r="M328" s="1">
        <v>1.083</v>
      </c>
      <c r="N328" s="1">
        <v>0</v>
      </c>
      <c r="O328" s="1">
        <v>36.04</v>
      </c>
      <c r="P328" s="1">
        <v>0</v>
      </c>
      <c r="Q328" s="1">
        <v>0</v>
      </c>
      <c r="R328" s="1">
        <v>0</v>
      </c>
      <c r="S328" s="1">
        <v>39.031320000000001</v>
      </c>
      <c r="T328" s="1">
        <v>0</v>
      </c>
      <c r="U328" s="1">
        <v>0</v>
      </c>
    </row>
    <row r="329" spans="1:21" x14ac:dyDescent="0.3">
      <c r="A329" s="1" t="s">
        <v>808</v>
      </c>
      <c r="B329" s="1">
        <v>1</v>
      </c>
      <c r="C329" s="1" t="s">
        <v>79</v>
      </c>
      <c r="D329" s="1" t="s">
        <v>108</v>
      </c>
      <c r="E329" s="1" t="s">
        <v>809</v>
      </c>
      <c r="F329" s="1" t="s">
        <v>167</v>
      </c>
      <c r="G329" s="1" t="s">
        <v>71</v>
      </c>
      <c r="H329" s="1" t="s">
        <v>127</v>
      </c>
      <c r="I329" s="1" t="s">
        <v>22</v>
      </c>
      <c r="J329" s="1" t="s">
        <v>128</v>
      </c>
      <c r="K329" s="1">
        <v>43142.793807870403</v>
      </c>
      <c r="L329" s="1">
        <v>43142.840277777803</v>
      </c>
      <c r="M329" s="1">
        <v>1.1000000000000001</v>
      </c>
      <c r="N329" s="1">
        <v>0</v>
      </c>
      <c r="O329" s="1">
        <v>36.04</v>
      </c>
      <c r="P329" s="1">
        <v>0</v>
      </c>
      <c r="Q329" s="1">
        <v>0</v>
      </c>
      <c r="R329" s="1">
        <v>0</v>
      </c>
      <c r="S329" s="1">
        <v>39.644000000000005</v>
      </c>
      <c r="T329" s="1">
        <v>0</v>
      </c>
      <c r="U329" s="1">
        <v>0</v>
      </c>
    </row>
    <row r="330" spans="1:21" x14ac:dyDescent="0.3">
      <c r="A330" s="1" t="s">
        <v>810</v>
      </c>
      <c r="B330" s="1">
        <v>1</v>
      </c>
      <c r="C330" s="1" t="s">
        <v>79</v>
      </c>
      <c r="D330" s="1" t="s">
        <v>108</v>
      </c>
      <c r="E330" s="1" t="s">
        <v>811</v>
      </c>
      <c r="F330" s="1" t="s">
        <v>167</v>
      </c>
      <c r="G330" s="1" t="s">
        <v>71</v>
      </c>
      <c r="H330" s="1" t="s">
        <v>127</v>
      </c>
      <c r="I330" s="1" t="s">
        <v>22</v>
      </c>
      <c r="J330" s="1" t="s">
        <v>128</v>
      </c>
      <c r="K330" s="1">
        <v>43142.7793634259</v>
      </c>
      <c r="L330" s="1">
        <v>43142.912499999999</v>
      </c>
      <c r="M330" s="1">
        <v>3.1829999999999998</v>
      </c>
      <c r="N330" s="1">
        <v>0</v>
      </c>
      <c r="O330" s="1">
        <v>0</v>
      </c>
      <c r="P330" s="1">
        <v>0</v>
      </c>
      <c r="Q330" s="1">
        <v>36.04</v>
      </c>
      <c r="R330" s="1">
        <v>0</v>
      </c>
      <c r="S330" s="1">
        <v>0</v>
      </c>
      <c r="T330" s="1">
        <v>0</v>
      </c>
      <c r="U330" s="1">
        <v>114.71531999999999</v>
      </c>
    </row>
    <row r="331" spans="1:21" x14ac:dyDescent="0.3">
      <c r="A331" s="1" t="s">
        <v>812</v>
      </c>
      <c r="B331" s="1">
        <v>1</v>
      </c>
      <c r="C331" s="1" t="s">
        <v>79</v>
      </c>
      <c r="D331" s="1" t="s">
        <v>108</v>
      </c>
      <c r="E331" s="1" t="s">
        <v>763</v>
      </c>
      <c r="F331" s="1" t="s">
        <v>166</v>
      </c>
      <c r="G331" s="1" t="s">
        <v>71</v>
      </c>
      <c r="H331" s="1" t="s">
        <v>127</v>
      </c>
      <c r="I331" s="1" t="s">
        <v>22</v>
      </c>
      <c r="J331" s="1" t="s">
        <v>128</v>
      </c>
      <c r="K331" s="1">
        <v>43142.692453703698</v>
      </c>
      <c r="L331" s="1">
        <v>43142.8305555556</v>
      </c>
      <c r="M331" s="1">
        <v>3.3</v>
      </c>
      <c r="N331" s="1">
        <v>0</v>
      </c>
      <c r="O331" s="1">
        <v>0</v>
      </c>
      <c r="P331" s="1">
        <v>0</v>
      </c>
      <c r="Q331" s="1">
        <v>36.04</v>
      </c>
      <c r="R331" s="1">
        <v>0</v>
      </c>
      <c r="S331" s="1">
        <v>0</v>
      </c>
      <c r="T331" s="1">
        <v>0</v>
      </c>
      <c r="U331" s="1">
        <v>118.93199999999999</v>
      </c>
    </row>
    <row r="332" spans="1:21" x14ac:dyDescent="0.3">
      <c r="A332" s="1" t="s">
        <v>813</v>
      </c>
      <c r="B332" s="1">
        <v>1</v>
      </c>
      <c r="C332" s="1" t="s">
        <v>79</v>
      </c>
      <c r="D332" s="1" t="s">
        <v>108</v>
      </c>
      <c r="E332" s="1" t="s">
        <v>814</v>
      </c>
      <c r="F332" s="1" t="s">
        <v>167</v>
      </c>
      <c r="G332" s="1" t="s">
        <v>71</v>
      </c>
      <c r="H332" s="1" t="s">
        <v>127</v>
      </c>
      <c r="I332" s="1" t="s">
        <v>22</v>
      </c>
      <c r="J332" s="1" t="s">
        <v>128</v>
      </c>
      <c r="K332" s="1">
        <v>43142.676249999997</v>
      </c>
      <c r="L332" s="1">
        <v>43142.806250000001</v>
      </c>
      <c r="M332" s="1">
        <v>3.117</v>
      </c>
      <c r="N332" s="1">
        <v>0</v>
      </c>
      <c r="O332" s="1">
        <v>36.04</v>
      </c>
      <c r="P332" s="1">
        <v>0</v>
      </c>
      <c r="Q332" s="1">
        <v>0</v>
      </c>
      <c r="R332" s="1">
        <v>0</v>
      </c>
      <c r="S332" s="1">
        <v>112.33668</v>
      </c>
      <c r="T332" s="1">
        <v>0</v>
      </c>
      <c r="U332" s="1">
        <v>0</v>
      </c>
    </row>
    <row r="333" spans="1:21" x14ac:dyDescent="0.3">
      <c r="A333" s="1" t="s">
        <v>815</v>
      </c>
      <c r="B333" s="1">
        <v>1</v>
      </c>
      <c r="C333" s="1" t="s">
        <v>79</v>
      </c>
      <c r="D333" s="1" t="s">
        <v>108</v>
      </c>
      <c r="E333" s="1" t="s">
        <v>816</v>
      </c>
      <c r="F333" s="1" t="s">
        <v>167</v>
      </c>
      <c r="G333" s="1" t="s">
        <v>71</v>
      </c>
      <c r="H333" s="1" t="s">
        <v>127</v>
      </c>
      <c r="I333" s="1" t="s">
        <v>22</v>
      </c>
      <c r="J333" s="1" t="s">
        <v>128</v>
      </c>
      <c r="K333" s="1">
        <v>43142.673553240696</v>
      </c>
      <c r="L333" s="1">
        <v>43142.8125</v>
      </c>
      <c r="M333" s="1">
        <v>3.3330000000000002</v>
      </c>
      <c r="N333" s="1">
        <v>0</v>
      </c>
      <c r="O333" s="1">
        <v>36.04</v>
      </c>
      <c r="P333" s="1">
        <v>0</v>
      </c>
      <c r="Q333" s="1">
        <v>0</v>
      </c>
      <c r="R333" s="1">
        <v>0</v>
      </c>
      <c r="S333" s="1">
        <v>120.12132</v>
      </c>
      <c r="T333" s="1">
        <v>0</v>
      </c>
      <c r="U333" s="1">
        <v>0</v>
      </c>
    </row>
    <row r="334" spans="1:21" x14ac:dyDescent="0.3">
      <c r="A334" s="1" t="s">
        <v>817</v>
      </c>
      <c r="B334" s="1">
        <v>1</v>
      </c>
      <c r="C334" s="1" t="s">
        <v>79</v>
      </c>
      <c r="D334" s="1" t="s">
        <v>108</v>
      </c>
      <c r="E334" s="1" t="s">
        <v>807</v>
      </c>
      <c r="F334" s="1" t="s">
        <v>166</v>
      </c>
      <c r="G334" s="1" t="s">
        <v>71</v>
      </c>
      <c r="H334" s="1" t="s">
        <v>127</v>
      </c>
      <c r="I334" s="1" t="s">
        <v>22</v>
      </c>
      <c r="J334" s="1" t="s">
        <v>128</v>
      </c>
      <c r="K334" s="1">
        <v>43142.607499999998</v>
      </c>
      <c r="L334" s="1">
        <v>43142.640972222202</v>
      </c>
      <c r="M334" s="1">
        <v>0.8</v>
      </c>
      <c r="N334" s="1">
        <v>0</v>
      </c>
      <c r="O334" s="1">
        <v>36.04</v>
      </c>
      <c r="P334" s="1">
        <v>0</v>
      </c>
      <c r="Q334" s="1">
        <v>0</v>
      </c>
      <c r="R334" s="1">
        <v>0</v>
      </c>
      <c r="S334" s="1">
        <v>28.832000000000001</v>
      </c>
      <c r="T334" s="1">
        <v>0</v>
      </c>
      <c r="U334" s="1">
        <v>0</v>
      </c>
    </row>
    <row r="335" spans="1:21" x14ac:dyDescent="0.3">
      <c r="A335" s="1" t="s">
        <v>818</v>
      </c>
      <c r="B335" s="1">
        <v>1</v>
      </c>
      <c r="C335" s="1" t="s">
        <v>79</v>
      </c>
      <c r="D335" s="1" t="s">
        <v>108</v>
      </c>
      <c r="E335" s="1" t="s">
        <v>819</v>
      </c>
      <c r="F335" s="1" t="s">
        <v>134</v>
      </c>
      <c r="G335" s="1" t="s">
        <v>71</v>
      </c>
      <c r="H335" s="1" t="s">
        <v>127</v>
      </c>
      <c r="I335" s="1" t="s">
        <v>22</v>
      </c>
      <c r="J335" s="1" t="s">
        <v>130</v>
      </c>
      <c r="K335" s="1">
        <v>43142.379340277803</v>
      </c>
      <c r="L335" s="1">
        <v>43142.795138888898</v>
      </c>
      <c r="M335" s="1">
        <v>9.9670000000000005</v>
      </c>
      <c r="N335" s="1">
        <v>0</v>
      </c>
      <c r="O335" s="1">
        <v>36.04</v>
      </c>
      <c r="P335" s="1">
        <v>0</v>
      </c>
      <c r="Q335" s="1">
        <v>0</v>
      </c>
      <c r="R335" s="1">
        <v>0</v>
      </c>
      <c r="S335" s="1">
        <v>359.21068000000002</v>
      </c>
      <c r="T335" s="1">
        <v>0</v>
      </c>
      <c r="U335" s="1">
        <v>0</v>
      </c>
    </row>
    <row r="336" spans="1:21" x14ac:dyDescent="0.3">
      <c r="A336" s="1" t="s">
        <v>820</v>
      </c>
      <c r="B336" s="1">
        <v>1</v>
      </c>
      <c r="C336" s="1" t="s">
        <v>79</v>
      </c>
      <c r="D336" s="1" t="s">
        <v>108</v>
      </c>
      <c r="E336" s="1" t="s">
        <v>821</v>
      </c>
      <c r="F336" s="1" t="s">
        <v>167</v>
      </c>
      <c r="G336" s="1" t="s">
        <v>71</v>
      </c>
      <c r="H336" s="1" t="s">
        <v>127</v>
      </c>
      <c r="I336" s="1" t="s">
        <v>22</v>
      </c>
      <c r="J336" s="1" t="s">
        <v>128</v>
      </c>
      <c r="K336" s="1">
        <v>43142.350787037001</v>
      </c>
      <c r="L336" s="1">
        <v>43142.443055555603</v>
      </c>
      <c r="M336" s="1">
        <v>2.2000000000000002</v>
      </c>
      <c r="N336" s="1">
        <v>0</v>
      </c>
      <c r="O336" s="1">
        <v>36.04</v>
      </c>
      <c r="P336" s="1">
        <v>0</v>
      </c>
      <c r="Q336" s="1">
        <v>0</v>
      </c>
      <c r="R336" s="1">
        <v>0</v>
      </c>
      <c r="S336" s="1">
        <v>79.288000000000011</v>
      </c>
      <c r="T336" s="1">
        <v>0</v>
      </c>
      <c r="U336" s="1">
        <v>0</v>
      </c>
    </row>
    <row r="337" spans="1:21" x14ac:dyDescent="0.3">
      <c r="A337" s="1" t="s">
        <v>822</v>
      </c>
      <c r="B337" s="1">
        <v>1</v>
      </c>
      <c r="C337" s="1" t="s">
        <v>79</v>
      </c>
      <c r="D337" s="1" t="s">
        <v>108</v>
      </c>
      <c r="E337" s="1" t="s">
        <v>823</v>
      </c>
      <c r="F337" s="1" t="s">
        <v>167</v>
      </c>
      <c r="G337" s="1" t="s">
        <v>71</v>
      </c>
      <c r="H337" s="1" t="s">
        <v>127</v>
      </c>
      <c r="I337" s="1" t="s">
        <v>22</v>
      </c>
      <c r="J337" s="1" t="s">
        <v>128</v>
      </c>
      <c r="K337" s="1">
        <v>43141.9480555556</v>
      </c>
      <c r="L337" s="1">
        <v>43141.975694444402</v>
      </c>
      <c r="M337" s="1">
        <v>0.65</v>
      </c>
      <c r="N337" s="1">
        <v>0</v>
      </c>
      <c r="O337" s="1">
        <v>36.04</v>
      </c>
      <c r="P337" s="1">
        <v>0</v>
      </c>
      <c r="Q337" s="1">
        <v>0</v>
      </c>
      <c r="R337" s="1">
        <v>0</v>
      </c>
      <c r="S337" s="1">
        <v>23.426000000000002</v>
      </c>
      <c r="T337" s="1">
        <v>0</v>
      </c>
      <c r="U337" s="1">
        <v>0</v>
      </c>
    </row>
    <row r="338" spans="1:21" x14ac:dyDescent="0.3">
      <c r="A338" s="1" t="s">
        <v>824</v>
      </c>
      <c r="B338" s="1">
        <v>1</v>
      </c>
      <c r="C338" s="1" t="s">
        <v>79</v>
      </c>
      <c r="D338" s="1" t="s">
        <v>108</v>
      </c>
      <c r="E338" s="1" t="s">
        <v>825</v>
      </c>
      <c r="F338" s="1" t="s">
        <v>166</v>
      </c>
      <c r="G338" s="1" t="s">
        <v>71</v>
      </c>
      <c r="H338" s="1" t="s">
        <v>127</v>
      </c>
      <c r="I338" s="1" t="s">
        <v>22</v>
      </c>
      <c r="J338" s="1" t="s">
        <v>128</v>
      </c>
      <c r="K338" s="1">
        <v>43141.8039236111</v>
      </c>
      <c r="L338" s="1">
        <v>43141.845138888901</v>
      </c>
      <c r="M338" s="1">
        <v>0.98299999999999998</v>
      </c>
      <c r="N338" s="1">
        <v>0</v>
      </c>
      <c r="O338" s="1">
        <v>36.04</v>
      </c>
      <c r="P338" s="1">
        <v>0</v>
      </c>
      <c r="Q338" s="1">
        <v>0</v>
      </c>
      <c r="R338" s="1">
        <v>0</v>
      </c>
      <c r="S338" s="1">
        <v>35.427320000000002</v>
      </c>
      <c r="T338" s="1">
        <v>0</v>
      </c>
      <c r="U338" s="1">
        <v>0</v>
      </c>
    </row>
    <row r="339" spans="1:21" x14ac:dyDescent="0.3">
      <c r="A339" s="1" t="s">
        <v>826</v>
      </c>
      <c r="B339" s="1">
        <v>1</v>
      </c>
      <c r="C339" s="1" t="s">
        <v>79</v>
      </c>
      <c r="D339" s="1" t="s">
        <v>108</v>
      </c>
      <c r="E339" s="1" t="s">
        <v>827</v>
      </c>
      <c r="F339" s="1" t="s">
        <v>170</v>
      </c>
      <c r="G339" s="1" t="s">
        <v>71</v>
      </c>
      <c r="H339" s="1" t="s">
        <v>127</v>
      </c>
      <c r="I339" s="1" t="s">
        <v>22</v>
      </c>
      <c r="J339" s="1" t="s">
        <v>128</v>
      </c>
      <c r="K339" s="1">
        <v>43141.6940046296</v>
      </c>
      <c r="L339" s="1">
        <v>43141.756944444402</v>
      </c>
      <c r="M339" s="1">
        <v>1.5</v>
      </c>
      <c r="N339" s="1">
        <v>0</v>
      </c>
      <c r="O339" s="1">
        <v>36.04</v>
      </c>
      <c r="P339" s="1">
        <v>0</v>
      </c>
      <c r="Q339" s="1">
        <v>0</v>
      </c>
      <c r="R339" s="1">
        <v>0</v>
      </c>
      <c r="S339" s="1">
        <v>54.06</v>
      </c>
      <c r="T339" s="1">
        <v>0</v>
      </c>
      <c r="U339" s="1">
        <v>0</v>
      </c>
    </row>
    <row r="340" spans="1:21" x14ac:dyDescent="0.3">
      <c r="A340" s="1" t="s">
        <v>828</v>
      </c>
      <c r="B340" s="1">
        <v>1</v>
      </c>
      <c r="C340" s="1" t="s">
        <v>79</v>
      </c>
      <c r="D340" s="1" t="s">
        <v>108</v>
      </c>
      <c r="E340" s="1" t="s">
        <v>829</v>
      </c>
      <c r="F340" s="1" t="s">
        <v>175</v>
      </c>
      <c r="G340" s="1" t="s">
        <v>71</v>
      </c>
      <c r="H340" s="1" t="s">
        <v>127</v>
      </c>
      <c r="I340" s="1" t="s">
        <v>22</v>
      </c>
      <c r="J340" s="1" t="s">
        <v>128</v>
      </c>
      <c r="K340" s="1">
        <v>43141.539224537002</v>
      </c>
      <c r="L340" s="1">
        <v>43141.599999999999</v>
      </c>
      <c r="M340" s="1">
        <v>1.45</v>
      </c>
      <c r="N340" s="1">
        <v>0</v>
      </c>
      <c r="O340" s="1">
        <v>180.22</v>
      </c>
      <c r="P340" s="1">
        <v>0</v>
      </c>
      <c r="Q340" s="1">
        <v>0</v>
      </c>
      <c r="R340" s="1">
        <v>0</v>
      </c>
      <c r="S340" s="1">
        <v>261.31900000000002</v>
      </c>
      <c r="T340" s="1">
        <v>0</v>
      </c>
      <c r="U340" s="1">
        <v>0</v>
      </c>
    </row>
    <row r="341" spans="1:21" x14ac:dyDescent="0.3">
      <c r="A341" s="1" t="s">
        <v>830</v>
      </c>
      <c r="B341" s="1">
        <v>1</v>
      </c>
      <c r="C341" s="1" t="s">
        <v>79</v>
      </c>
      <c r="D341" s="1" t="s">
        <v>108</v>
      </c>
      <c r="E341" s="1" t="s">
        <v>831</v>
      </c>
      <c r="F341" s="1" t="s">
        <v>167</v>
      </c>
      <c r="G341" s="1" t="s">
        <v>71</v>
      </c>
      <c r="H341" s="1" t="s">
        <v>127</v>
      </c>
      <c r="I341" s="1" t="s">
        <v>22</v>
      </c>
      <c r="J341" s="1" t="s">
        <v>128</v>
      </c>
      <c r="K341" s="1">
        <v>43141.4687037037</v>
      </c>
      <c r="L341" s="1">
        <v>43141.567361111098</v>
      </c>
      <c r="M341" s="1">
        <v>2.367</v>
      </c>
      <c r="N341" s="1">
        <v>0</v>
      </c>
      <c r="O341" s="1">
        <v>0</v>
      </c>
      <c r="P341" s="1">
        <v>0</v>
      </c>
      <c r="Q341" s="1">
        <v>36.04</v>
      </c>
      <c r="R341" s="1">
        <v>0</v>
      </c>
      <c r="S341" s="1">
        <v>0</v>
      </c>
      <c r="T341" s="1">
        <v>0</v>
      </c>
      <c r="U341" s="1">
        <v>85.30668</v>
      </c>
    </row>
    <row r="342" spans="1:21" x14ac:dyDescent="0.3">
      <c r="A342" s="1" t="s">
        <v>832</v>
      </c>
      <c r="B342" s="1">
        <v>1</v>
      </c>
      <c r="C342" s="1" t="s">
        <v>79</v>
      </c>
      <c r="D342" s="1" t="s">
        <v>108</v>
      </c>
      <c r="E342" s="1" t="s">
        <v>833</v>
      </c>
      <c r="F342" s="1" t="s">
        <v>167</v>
      </c>
      <c r="G342" s="1" t="s">
        <v>71</v>
      </c>
      <c r="H342" s="1" t="s">
        <v>127</v>
      </c>
      <c r="I342" s="1" t="s">
        <v>22</v>
      </c>
      <c r="J342" s="1" t="s">
        <v>128</v>
      </c>
      <c r="K342" s="1">
        <v>43141.335069444402</v>
      </c>
      <c r="L342" s="1">
        <v>43141.459027777797</v>
      </c>
      <c r="M342" s="1">
        <v>2.9670000000000001</v>
      </c>
      <c r="N342" s="1">
        <v>0</v>
      </c>
      <c r="O342" s="1">
        <v>36.04</v>
      </c>
      <c r="P342" s="1">
        <v>0</v>
      </c>
      <c r="Q342" s="1">
        <v>0</v>
      </c>
      <c r="R342" s="1">
        <v>0</v>
      </c>
      <c r="S342" s="1">
        <v>106.93068</v>
      </c>
      <c r="T342" s="1">
        <v>0</v>
      </c>
      <c r="U342" s="1">
        <v>0</v>
      </c>
    </row>
    <row r="343" spans="1:21" x14ac:dyDescent="0.3">
      <c r="A343" s="1" t="s">
        <v>834</v>
      </c>
      <c r="B343" s="1">
        <v>1</v>
      </c>
      <c r="C343" s="1" t="s">
        <v>79</v>
      </c>
      <c r="D343" s="1" t="s">
        <v>108</v>
      </c>
      <c r="E343" s="1" t="s">
        <v>831</v>
      </c>
      <c r="F343" s="1" t="s">
        <v>167</v>
      </c>
      <c r="G343" s="1" t="s">
        <v>71</v>
      </c>
      <c r="H343" s="1" t="s">
        <v>127</v>
      </c>
      <c r="I343" s="1" t="s">
        <v>22</v>
      </c>
      <c r="J343" s="1" t="s">
        <v>128</v>
      </c>
      <c r="K343" s="1">
        <v>43140.790219907401</v>
      </c>
      <c r="L343" s="1">
        <v>43140.839583333298</v>
      </c>
      <c r="M343" s="1">
        <v>1.1830000000000001</v>
      </c>
      <c r="N343" s="1">
        <v>0</v>
      </c>
      <c r="O343" s="1">
        <v>0</v>
      </c>
      <c r="P343" s="1">
        <v>0</v>
      </c>
      <c r="Q343" s="1">
        <v>36.04</v>
      </c>
      <c r="R343" s="1">
        <v>0</v>
      </c>
      <c r="S343" s="1">
        <v>0</v>
      </c>
      <c r="T343" s="1">
        <v>0</v>
      </c>
      <c r="U343" s="1">
        <v>42.63532</v>
      </c>
    </row>
    <row r="344" spans="1:21" x14ac:dyDescent="0.3">
      <c r="A344" s="1" t="s">
        <v>835</v>
      </c>
      <c r="B344" s="1">
        <v>1</v>
      </c>
      <c r="C344" s="1" t="s">
        <v>79</v>
      </c>
      <c r="D344" s="1" t="s">
        <v>108</v>
      </c>
      <c r="E344" s="1" t="s">
        <v>836</v>
      </c>
      <c r="F344" s="1" t="s">
        <v>166</v>
      </c>
      <c r="G344" s="1" t="s">
        <v>71</v>
      </c>
      <c r="H344" s="1" t="s">
        <v>127</v>
      </c>
      <c r="I344" s="1" t="s">
        <v>22</v>
      </c>
      <c r="J344" s="1" t="s">
        <v>128</v>
      </c>
      <c r="K344" s="1">
        <v>43140.623807870397</v>
      </c>
      <c r="L344" s="1">
        <v>43140.652083333298</v>
      </c>
      <c r="M344" s="1">
        <v>0.66700000000000004</v>
      </c>
      <c r="N344" s="1">
        <v>0</v>
      </c>
      <c r="O344" s="1">
        <v>0</v>
      </c>
      <c r="P344" s="1">
        <v>0</v>
      </c>
      <c r="Q344" s="1">
        <v>36.04</v>
      </c>
      <c r="R344" s="1">
        <v>0</v>
      </c>
      <c r="S344" s="1">
        <v>0</v>
      </c>
      <c r="T344" s="1">
        <v>0</v>
      </c>
      <c r="U344" s="1">
        <v>24.038679999999999</v>
      </c>
    </row>
    <row r="345" spans="1:21" x14ac:dyDescent="0.3">
      <c r="A345" s="1" t="s">
        <v>837</v>
      </c>
      <c r="B345" s="1">
        <v>1</v>
      </c>
      <c r="C345" s="1" t="s">
        <v>79</v>
      </c>
      <c r="D345" s="1" t="s">
        <v>108</v>
      </c>
      <c r="E345" s="1" t="s">
        <v>838</v>
      </c>
      <c r="F345" s="1" t="s">
        <v>166</v>
      </c>
      <c r="G345" s="1" t="s">
        <v>71</v>
      </c>
      <c r="H345" s="1" t="s">
        <v>127</v>
      </c>
      <c r="I345" s="1" t="s">
        <v>22</v>
      </c>
      <c r="J345" s="1" t="s">
        <v>128</v>
      </c>
      <c r="K345" s="1">
        <v>43140.5860763889</v>
      </c>
      <c r="L345" s="1">
        <v>43140.638888888898</v>
      </c>
      <c r="M345" s="1">
        <v>1.2669999999999999</v>
      </c>
      <c r="N345" s="1">
        <v>0</v>
      </c>
      <c r="O345" s="1">
        <v>180.22</v>
      </c>
      <c r="P345" s="1">
        <v>0</v>
      </c>
      <c r="Q345" s="1">
        <v>0</v>
      </c>
      <c r="R345" s="1">
        <v>0</v>
      </c>
      <c r="S345" s="1">
        <v>228.33873999999997</v>
      </c>
      <c r="T345" s="1">
        <v>0</v>
      </c>
      <c r="U345" s="1">
        <v>0</v>
      </c>
    </row>
    <row r="346" spans="1:21" x14ac:dyDescent="0.3">
      <c r="A346" s="1" t="s">
        <v>839</v>
      </c>
      <c r="B346" s="1">
        <v>1</v>
      </c>
      <c r="C346" s="1" t="s">
        <v>79</v>
      </c>
      <c r="D346" s="1" t="s">
        <v>108</v>
      </c>
      <c r="E346" s="1" t="s">
        <v>840</v>
      </c>
      <c r="F346" s="1" t="s">
        <v>182</v>
      </c>
      <c r="G346" s="1" t="s">
        <v>71</v>
      </c>
      <c r="H346" s="1" t="s">
        <v>127</v>
      </c>
      <c r="I346" s="1" t="s">
        <v>22</v>
      </c>
      <c r="J346" s="1" t="s">
        <v>128</v>
      </c>
      <c r="K346" s="1">
        <v>43140.540011574099</v>
      </c>
      <c r="L346" s="1">
        <v>43140.593055555597</v>
      </c>
      <c r="M346" s="1">
        <v>1.2669999999999999</v>
      </c>
      <c r="N346" s="1">
        <v>0</v>
      </c>
      <c r="O346" s="1">
        <v>36.04</v>
      </c>
      <c r="P346" s="1">
        <v>0</v>
      </c>
      <c r="Q346" s="1">
        <v>0</v>
      </c>
      <c r="R346" s="1">
        <v>0</v>
      </c>
      <c r="S346" s="1">
        <v>45.662679999999995</v>
      </c>
      <c r="T346" s="1">
        <v>0</v>
      </c>
      <c r="U346" s="1">
        <v>0</v>
      </c>
    </row>
    <row r="347" spans="1:21" x14ac:dyDescent="0.3">
      <c r="A347" s="1" t="s">
        <v>841</v>
      </c>
      <c r="B347" s="1">
        <v>1</v>
      </c>
      <c r="C347" s="1" t="s">
        <v>79</v>
      </c>
      <c r="D347" s="1" t="s">
        <v>108</v>
      </c>
      <c r="E347" s="1" t="s">
        <v>842</v>
      </c>
      <c r="F347" s="1" t="s">
        <v>170</v>
      </c>
      <c r="G347" s="1" t="s">
        <v>71</v>
      </c>
      <c r="H347" s="1" t="s">
        <v>127</v>
      </c>
      <c r="I347" s="1" t="s">
        <v>22</v>
      </c>
      <c r="J347" s="1" t="s">
        <v>128</v>
      </c>
      <c r="K347" s="1">
        <v>43140.533622685201</v>
      </c>
      <c r="L347" s="1">
        <v>43140.577083333301</v>
      </c>
      <c r="M347" s="1">
        <v>1.0329999999999999</v>
      </c>
      <c r="N347" s="1">
        <v>0</v>
      </c>
      <c r="O347" s="1">
        <v>36.04</v>
      </c>
      <c r="P347" s="1">
        <v>0</v>
      </c>
      <c r="Q347" s="1">
        <v>0</v>
      </c>
      <c r="R347" s="1">
        <v>0</v>
      </c>
      <c r="S347" s="1">
        <v>37.229319999999994</v>
      </c>
      <c r="T347" s="1">
        <v>0</v>
      </c>
      <c r="U347" s="1">
        <v>0</v>
      </c>
    </row>
    <row r="348" spans="1:21" x14ac:dyDescent="0.3">
      <c r="A348" s="1" t="s">
        <v>843</v>
      </c>
      <c r="B348" s="1">
        <v>1</v>
      </c>
      <c r="C348" s="1" t="s">
        <v>79</v>
      </c>
      <c r="D348" s="1" t="s">
        <v>108</v>
      </c>
      <c r="E348" s="1" t="s">
        <v>844</v>
      </c>
      <c r="F348" s="1" t="s">
        <v>146</v>
      </c>
      <c r="G348" s="1" t="s">
        <v>71</v>
      </c>
      <c r="H348" s="1" t="s">
        <v>127</v>
      </c>
      <c r="I348" s="1" t="s">
        <v>22</v>
      </c>
      <c r="J348" s="1" t="s">
        <v>128</v>
      </c>
      <c r="K348" s="1">
        <v>43140.4711805556</v>
      </c>
      <c r="L348" s="1">
        <v>43140.492361111101</v>
      </c>
      <c r="M348" s="1">
        <v>0.5</v>
      </c>
      <c r="N348" s="1">
        <v>0</v>
      </c>
      <c r="O348" s="1">
        <v>36.04</v>
      </c>
      <c r="P348" s="1">
        <v>0</v>
      </c>
      <c r="Q348" s="1">
        <v>0</v>
      </c>
      <c r="R348" s="1">
        <v>0</v>
      </c>
      <c r="S348" s="1">
        <v>18.02</v>
      </c>
      <c r="T348" s="1">
        <v>0</v>
      </c>
      <c r="U348" s="1">
        <v>0</v>
      </c>
    </row>
    <row r="349" spans="1:21" x14ac:dyDescent="0.3">
      <c r="A349" s="1" t="s">
        <v>845</v>
      </c>
      <c r="B349" s="1">
        <v>1</v>
      </c>
      <c r="C349" s="1" t="s">
        <v>79</v>
      </c>
      <c r="D349" s="1" t="s">
        <v>108</v>
      </c>
      <c r="E349" s="1" t="s">
        <v>846</v>
      </c>
      <c r="F349" s="1" t="s">
        <v>167</v>
      </c>
      <c r="G349" s="1" t="s">
        <v>71</v>
      </c>
      <c r="H349" s="1" t="s">
        <v>127</v>
      </c>
      <c r="I349" s="1" t="s">
        <v>22</v>
      </c>
      <c r="J349" s="1" t="s">
        <v>128</v>
      </c>
      <c r="K349" s="1">
        <v>43140.418807870403</v>
      </c>
      <c r="L349" s="1">
        <v>43140.474999999999</v>
      </c>
      <c r="M349" s="1">
        <v>1.333</v>
      </c>
      <c r="N349" s="1">
        <v>0</v>
      </c>
      <c r="O349" s="1">
        <v>36.04</v>
      </c>
      <c r="P349" s="1">
        <v>0</v>
      </c>
      <c r="Q349" s="1">
        <v>0</v>
      </c>
      <c r="R349" s="1">
        <v>0</v>
      </c>
      <c r="S349" s="1">
        <v>48.041319999999999</v>
      </c>
      <c r="T349" s="1">
        <v>0</v>
      </c>
      <c r="U349" s="1">
        <v>0</v>
      </c>
    </row>
    <row r="350" spans="1:21" x14ac:dyDescent="0.3">
      <c r="A350" s="1" t="s">
        <v>847</v>
      </c>
      <c r="B350" s="1">
        <v>1</v>
      </c>
      <c r="C350" s="1" t="s">
        <v>79</v>
      </c>
      <c r="D350" s="1" t="s">
        <v>108</v>
      </c>
      <c r="E350" s="1" t="s">
        <v>846</v>
      </c>
      <c r="F350" s="1" t="s">
        <v>167</v>
      </c>
      <c r="G350" s="1" t="s">
        <v>71</v>
      </c>
      <c r="H350" s="1" t="s">
        <v>127</v>
      </c>
      <c r="I350" s="1" t="s">
        <v>22</v>
      </c>
      <c r="J350" s="1" t="s">
        <v>128</v>
      </c>
      <c r="K350" s="1">
        <v>43140.352361111101</v>
      </c>
      <c r="L350" s="1">
        <v>43140.392361111102</v>
      </c>
      <c r="M350" s="1">
        <v>0.95</v>
      </c>
      <c r="N350" s="1">
        <v>0</v>
      </c>
      <c r="O350" s="1">
        <v>36.04</v>
      </c>
      <c r="P350" s="1">
        <v>0</v>
      </c>
      <c r="Q350" s="1">
        <v>0</v>
      </c>
      <c r="R350" s="1">
        <v>0</v>
      </c>
      <c r="S350" s="1">
        <v>34.238</v>
      </c>
      <c r="T350" s="1">
        <v>0</v>
      </c>
      <c r="U350" s="1">
        <v>0</v>
      </c>
    </row>
    <row r="351" spans="1:21" x14ac:dyDescent="0.3">
      <c r="A351" s="1" t="s">
        <v>848</v>
      </c>
      <c r="B351" s="1">
        <v>1</v>
      </c>
      <c r="C351" s="1" t="s">
        <v>79</v>
      </c>
      <c r="D351" s="1" t="s">
        <v>108</v>
      </c>
      <c r="E351" s="1" t="s">
        <v>846</v>
      </c>
      <c r="F351" s="1" t="s">
        <v>167</v>
      </c>
      <c r="G351" s="1" t="s">
        <v>71</v>
      </c>
      <c r="H351" s="1" t="s">
        <v>127</v>
      </c>
      <c r="I351" s="1" t="s">
        <v>22</v>
      </c>
      <c r="J351" s="1" t="s">
        <v>128</v>
      </c>
      <c r="K351" s="1">
        <v>43140.010914351798</v>
      </c>
      <c r="L351" s="1">
        <v>43140.029166666704</v>
      </c>
      <c r="M351" s="1">
        <v>0.433</v>
      </c>
      <c r="N351" s="1">
        <v>0</v>
      </c>
      <c r="O351" s="1">
        <v>36.04</v>
      </c>
      <c r="P351" s="1">
        <v>0</v>
      </c>
      <c r="Q351" s="1">
        <v>0</v>
      </c>
      <c r="R351" s="1">
        <v>0</v>
      </c>
      <c r="S351" s="1">
        <v>15.605319999999999</v>
      </c>
      <c r="T351" s="1">
        <v>0</v>
      </c>
      <c r="U351" s="1">
        <v>0</v>
      </c>
    </row>
    <row r="352" spans="1:21" x14ac:dyDescent="0.3">
      <c r="A352" s="1" t="s">
        <v>849</v>
      </c>
      <c r="B352" s="1">
        <v>1</v>
      </c>
      <c r="C352" s="1" t="s">
        <v>79</v>
      </c>
      <c r="D352" s="1" t="s">
        <v>108</v>
      </c>
      <c r="E352" s="1" t="s">
        <v>850</v>
      </c>
      <c r="F352" s="1" t="s">
        <v>166</v>
      </c>
      <c r="G352" s="1" t="s">
        <v>71</v>
      </c>
      <c r="H352" s="1" t="s">
        <v>127</v>
      </c>
      <c r="I352" s="1" t="s">
        <v>22</v>
      </c>
      <c r="J352" s="1" t="s">
        <v>128</v>
      </c>
      <c r="K352" s="1">
        <v>43139.843969907401</v>
      </c>
      <c r="L352" s="1">
        <v>43139.918749999997</v>
      </c>
      <c r="M352" s="1">
        <v>1.7829999999999999</v>
      </c>
      <c r="N352" s="1">
        <v>0</v>
      </c>
      <c r="O352" s="1">
        <v>0</v>
      </c>
      <c r="P352" s="1">
        <v>0</v>
      </c>
      <c r="Q352" s="1">
        <v>36.04</v>
      </c>
      <c r="R352" s="1">
        <v>0</v>
      </c>
      <c r="S352" s="1">
        <v>0</v>
      </c>
      <c r="T352" s="1">
        <v>0</v>
      </c>
      <c r="U352" s="1">
        <v>64.259320000000002</v>
      </c>
    </row>
    <row r="353" spans="1:21" x14ac:dyDescent="0.3">
      <c r="A353" s="1" t="s">
        <v>851</v>
      </c>
      <c r="B353" s="1">
        <v>1</v>
      </c>
      <c r="C353" s="1" t="s">
        <v>79</v>
      </c>
      <c r="D353" s="1" t="s">
        <v>108</v>
      </c>
      <c r="E353" s="1" t="s">
        <v>678</v>
      </c>
      <c r="F353" s="1" t="s">
        <v>166</v>
      </c>
      <c r="G353" s="1" t="s">
        <v>71</v>
      </c>
      <c r="H353" s="1" t="s">
        <v>127</v>
      </c>
      <c r="I353" s="1" t="s">
        <v>22</v>
      </c>
      <c r="J353" s="1" t="s">
        <v>128</v>
      </c>
      <c r="K353" s="1">
        <v>43139.808854166702</v>
      </c>
      <c r="L353" s="1">
        <v>43139.8347222222</v>
      </c>
      <c r="M353" s="1">
        <v>0.61699999999999999</v>
      </c>
      <c r="N353" s="1">
        <v>0</v>
      </c>
      <c r="O353" s="1">
        <v>36.04</v>
      </c>
      <c r="P353" s="1">
        <v>0</v>
      </c>
      <c r="Q353" s="1">
        <v>0</v>
      </c>
      <c r="R353" s="1">
        <v>0</v>
      </c>
      <c r="S353" s="1">
        <v>22.23668</v>
      </c>
      <c r="T353" s="1">
        <v>0</v>
      </c>
      <c r="U353" s="1">
        <v>0</v>
      </c>
    </row>
    <row r="354" spans="1:21" x14ac:dyDescent="0.3">
      <c r="A354" s="1" t="s">
        <v>852</v>
      </c>
      <c r="B354" s="1">
        <v>1</v>
      </c>
      <c r="C354" s="1" t="s">
        <v>79</v>
      </c>
      <c r="D354" s="1" t="s">
        <v>108</v>
      </c>
      <c r="E354" s="1" t="s">
        <v>853</v>
      </c>
      <c r="F354" s="1" t="s">
        <v>167</v>
      </c>
      <c r="G354" s="1" t="s">
        <v>71</v>
      </c>
      <c r="H354" s="1" t="s">
        <v>127</v>
      </c>
      <c r="I354" s="1" t="s">
        <v>22</v>
      </c>
      <c r="J354" s="1" t="s">
        <v>128</v>
      </c>
      <c r="K354" s="1">
        <v>43139.572500000002</v>
      </c>
      <c r="L354" s="1">
        <v>43139.613888888904</v>
      </c>
      <c r="M354" s="1">
        <v>0.98299999999999998</v>
      </c>
      <c r="N354" s="1">
        <v>0</v>
      </c>
      <c r="O354" s="1">
        <v>36.04</v>
      </c>
      <c r="P354" s="1">
        <v>0</v>
      </c>
      <c r="Q354" s="1">
        <v>0</v>
      </c>
      <c r="R354" s="1">
        <v>0</v>
      </c>
      <c r="S354" s="1">
        <v>35.427320000000002</v>
      </c>
      <c r="T354" s="1">
        <v>0</v>
      </c>
      <c r="U354" s="1">
        <v>0</v>
      </c>
    </row>
    <row r="355" spans="1:21" x14ac:dyDescent="0.3">
      <c r="A355" s="1" t="s">
        <v>854</v>
      </c>
      <c r="B355" s="1">
        <v>1</v>
      </c>
      <c r="C355" s="1" t="s">
        <v>79</v>
      </c>
      <c r="D355" s="1" t="s">
        <v>108</v>
      </c>
      <c r="E355" s="1" t="s">
        <v>855</v>
      </c>
      <c r="F355" s="1" t="s">
        <v>169</v>
      </c>
      <c r="G355" s="1" t="s">
        <v>71</v>
      </c>
      <c r="H355" s="1" t="s">
        <v>127</v>
      </c>
      <c r="I355" s="1" t="s">
        <v>22</v>
      </c>
      <c r="J355" s="1" t="s">
        <v>128</v>
      </c>
      <c r="K355" s="1">
        <v>43139.451851851903</v>
      </c>
      <c r="L355" s="1">
        <v>43139.488888888904</v>
      </c>
      <c r="M355" s="1">
        <v>0.88300000000000001</v>
      </c>
      <c r="N355" s="1">
        <v>0</v>
      </c>
      <c r="O355" s="1">
        <v>36.04</v>
      </c>
      <c r="P355" s="1">
        <v>0</v>
      </c>
      <c r="Q355" s="1">
        <v>0</v>
      </c>
      <c r="R355" s="1">
        <v>0</v>
      </c>
      <c r="S355" s="1">
        <v>31.823319999999999</v>
      </c>
      <c r="T355" s="1">
        <v>0</v>
      </c>
      <c r="U355" s="1">
        <v>0</v>
      </c>
    </row>
    <row r="356" spans="1:21" x14ac:dyDescent="0.3">
      <c r="A356" s="1" t="s">
        <v>856</v>
      </c>
      <c r="B356" s="1">
        <v>1</v>
      </c>
      <c r="C356" s="1" t="s">
        <v>79</v>
      </c>
      <c r="D356" s="1" t="s">
        <v>108</v>
      </c>
      <c r="E356" s="1" t="s">
        <v>857</v>
      </c>
      <c r="F356" s="1" t="s">
        <v>166</v>
      </c>
      <c r="G356" s="1" t="s">
        <v>71</v>
      </c>
      <c r="H356" s="1" t="s">
        <v>127</v>
      </c>
      <c r="I356" s="1" t="s">
        <v>22</v>
      </c>
      <c r="J356" s="1" t="s">
        <v>128</v>
      </c>
      <c r="K356" s="1">
        <v>43139.447002314802</v>
      </c>
      <c r="L356" s="1">
        <v>43139.583333333299</v>
      </c>
      <c r="M356" s="1">
        <v>3.2669999999999999</v>
      </c>
      <c r="N356" s="1">
        <v>0</v>
      </c>
      <c r="O356" s="1">
        <v>0</v>
      </c>
      <c r="P356" s="1">
        <v>0</v>
      </c>
      <c r="Q356" s="1">
        <v>36.04</v>
      </c>
      <c r="R356" s="1">
        <v>0</v>
      </c>
      <c r="S356" s="1">
        <v>0</v>
      </c>
      <c r="T356" s="1">
        <v>0</v>
      </c>
      <c r="U356" s="1">
        <v>117.74267999999999</v>
      </c>
    </row>
    <row r="357" spans="1:21" x14ac:dyDescent="0.3">
      <c r="A357" s="1" t="s">
        <v>858</v>
      </c>
      <c r="B357" s="1">
        <v>1</v>
      </c>
      <c r="C357" s="1" t="s">
        <v>79</v>
      </c>
      <c r="D357" s="1" t="s">
        <v>108</v>
      </c>
      <c r="E357" s="1" t="s">
        <v>859</v>
      </c>
      <c r="F357" s="1" t="s">
        <v>167</v>
      </c>
      <c r="G357" s="1" t="s">
        <v>71</v>
      </c>
      <c r="H357" s="1" t="s">
        <v>127</v>
      </c>
      <c r="I357" s="1" t="s">
        <v>22</v>
      </c>
      <c r="J357" s="1" t="s">
        <v>128</v>
      </c>
      <c r="K357" s="1">
        <v>43138.670717592599</v>
      </c>
      <c r="L357" s="1">
        <v>43138.701388888898</v>
      </c>
      <c r="M357" s="1">
        <v>0.73299999999999998</v>
      </c>
      <c r="N357" s="1">
        <v>0</v>
      </c>
      <c r="O357" s="1">
        <v>36.04</v>
      </c>
      <c r="P357" s="1">
        <v>0</v>
      </c>
      <c r="Q357" s="1">
        <v>0</v>
      </c>
      <c r="R357" s="1">
        <v>0</v>
      </c>
      <c r="S357" s="1">
        <v>26.41732</v>
      </c>
      <c r="T357" s="1">
        <v>0</v>
      </c>
      <c r="U357" s="1">
        <v>0</v>
      </c>
    </row>
    <row r="358" spans="1:21" x14ac:dyDescent="0.3">
      <c r="A358" s="1" t="s">
        <v>860</v>
      </c>
      <c r="B358" s="1">
        <v>1</v>
      </c>
      <c r="C358" s="1" t="s">
        <v>79</v>
      </c>
      <c r="D358" s="1" t="s">
        <v>108</v>
      </c>
      <c r="E358" s="1" t="s">
        <v>861</v>
      </c>
      <c r="F358" s="1" t="s">
        <v>167</v>
      </c>
      <c r="G358" s="1" t="s">
        <v>71</v>
      </c>
      <c r="H358" s="1" t="s">
        <v>127</v>
      </c>
      <c r="I358" s="1" t="s">
        <v>22</v>
      </c>
      <c r="J358" s="1" t="s">
        <v>128</v>
      </c>
      <c r="K358" s="1">
        <v>43138.472534722197</v>
      </c>
      <c r="L358" s="1">
        <v>43138.4868055556</v>
      </c>
      <c r="M358" s="1">
        <v>0.33300000000000002</v>
      </c>
      <c r="N358" s="1">
        <v>0</v>
      </c>
      <c r="O358" s="1">
        <v>36.04</v>
      </c>
      <c r="P358" s="1">
        <v>0</v>
      </c>
      <c r="Q358" s="1">
        <v>0</v>
      </c>
      <c r="R358" s="1">
        <v>0</v>
      </c>
      <c r="S358" s="1">
        <v>12.00132</v>
      </c>
      <c r="T358" s="1">
        <v>0</v>
      </c>
      <c r="U358" s="1">
        <v>0</v>
      </c>
    </row>
    <row r="359" spans="1:21" x14ac:dyDescent="0.3">
      <c r="A359" s="1" t="s">
        <v>862</v>
      </c>
      <c r="B359" s="1">
        <v>1</v>
      </c>
      <c r="C359" s="1" t="s">
        <v>79</v>
      </c>
      <c r="D359" s="1" t="s">
        <v>108</v>
      </c>
      <c r="E359" s="1" t="s">
        <v>863</v>
      </c>
      <c r="F359" s="1" t="s">
        <v>175</v>
      </c>
      <c r="G359" s="1" t="s">
        <v>71</v>
      </c>
      <c r="H359" s="1" t="s">
        <v>127</v>
      </c>
      <c r="I359" s="1" t="s">
        <v>22</v>
      </c>
      <c r="J359" s="1" t="s">
        <v>128</v>
      </c>
      <c r="K359" s="1">
        <v>43137.773645833302</v>
      </c>
      <c r="L359" s="1">
        <v>43137.802777777797</v>
      </c>
      <c r="M359" s="1">
        <v>0.68300000000000005</v>
      </c>
      <c r="N359" s="1">
        <v>0</v>
      </c>
      <c r="O359" s="1">
        <v>180.22</v>
      </c>
      <c r="P359" s="1">
        <v>0</v>
      </c>
      <c r="Q359" s="1">
        <v>0</v>
      </c>
      <c r="R359" s="1">
        <v>0</v>
      </c>
      <c r="S359" s="1">
        <v>123.09026000000001</v>
      </c>
      <c r="T359" s="1">
        <v>0</v>
      </c>
      <c r="U359" s="1">
        <v>0</v>
      </c>
    </row>
    <row r="360" spans="1:21" x14ac:dyDescent="0.3">
      <c r="A360" s="1" t="s">
        <v>864</v>
      </c>
      <c r="B360" s="1">
        <v>1</v>
      </c>
      <c r="C360" s="1" t="s">
        <v>79</v>
      </c>
      <c r="D360" s="1" t="s">
        <v>108</v>
      </c>
      <c r="E360" s="1" t="s">
        <v>865</v>
      </c>
      <c r="F360" s="1" t="s">
        <v>167</v>
      </c>
      <c r="G360" s="1" t="s">
        <v>71</v>
      </c>
      <c r="H360" s="1" t="s">
        <v>127</v>
      </c>
      <c r="I360" s="1" t="s">
        <v>22</v>
      </c>
      <c r="J360" s="1" t="s">
        <v>128</v>
      </c>
      <c r="K360" s="1">
        <v>43137.7104861111</v>
      </c>
      <c r="L360" s="1">
        <v>43137.787499999999</v>
      </c>
      <c r="M360" s="1">
        <v>1.833</v>
      </c>
      <c r="N360" s="1">
        <v>0</v>
      </c>
      <c r="O360" s="1">
        <v>0</v>
      </c>
      <c r="P360" s="1">
        <v>0</v>
      </c>
      <c r="Q360" s="1">
        <v>36.04</v>
      </c>
      <c r="R360" s="1">
        <v>0</v>
      </c>
      <c r="S360" s="1">
        <v>0</v>
      </c>
      <c r="T360" s="1">
        <v>0</v>
      </c>
      <c r="U360" s="1">
        <v>66.061319999999995</v>
      </c>
    </row>
    <row r="361" spans="1:21" x14ac:dyDescent="0.3">
      <c r="A361" s="1" t="s">
        <v>866</v>
      </c>
      <c r="B361" s="1">
        <v>1</v>
      </c>
      <c r="C361" s="1" t="s">
        <v>79</v>
      </c>
      <c r="D361" s="1" t="s">
        <v>108</v>
      </c>
      <c r="E361" s="1" t="s">
        <v>867</v>
      </c>
      <c r="F361" s="1" t="s">
        <v>166</v>
      </c>
      <c r="G361" s="1" t="s">
        <v>71</v>
      </c>
      <c r="H361" s="1" t="s">
        <v>127</v>
      </c>
      <c r="I361" s="1" t="s">
        <v>22</v>
      </c>
      <c r="J361" s="1" t="s">
        <v>128</v>
      </c>
      <c r="K361" s="1">
        <v>43137.5770486111</v>
      </c>
      <c r="L361" s="1">
        <v>43137.594444444403</v>
      </c>
      <c r="M361" s="1">
        <v>0.41699999999999998</v>
      </c>
      <c r="N361" s="1">
        <v>0</v>
      </c>
      <c r="O361" s="1">
        <v>0</v>
      </c>
      <c r="P361" s="1">
        <v>0</v>
      </c>
      <c r="Q361" s="1">
        <v>36.04</v>
      </c>
      <c r="R361" s="1">
        <v>0</v>
      </c>
      <c r="S361" s="1">
        <v>0</v>
      </c>
      <c r="T361" s="1">
        <v>0</v>
      </c>
      <c r="U361" s="1">
        <v>15.02868</v>
      </c>
    </row>
    <row r="362" spans="1:21" x14ac:dyDescent="0.3">
      <c r="A362" s="1" t="s">
        <v>868</v>
      </c>
      <c r="B362" s="1">
        <v>1</v>
      </c>
      <c r="C362" s="1" t="s">
        <v>79</v>
      </c>
      <c r="D362" s="1" t="s">
        <v>108</v>
      </c>
      <c r="E362" s="1" t="s">
        <v>869</v>
      </c>
      <c r="F362" s="1" t="s">
        <v>166</v>
      </c>
      <c r="G362" s="1" t="s">
        <v>71</v>
      </c>
      <c r="H362" s="1" t="s">
        <v>127</v>
      </c>
      <c r="I362" s="1" t="s">
        <v>22</v>
      </c>
      <c r="J362" s="1" t="s">
        <v>128</v>
      </c>
      <c r="K362" s="1">
        <v>43137.520092592596</v>
      </c>
      <c r="L362" s="1">
        <v>43137.609027777798</v>
      </c>
      <c r="M362" s="1">
        <v>2.133</v>
      </c>
      <c r="N362" s="1">
        <v>0</v>
      </c>
      <c r="O362" s="1">
        <v>0</v>
      </c>
      <c r="P362" s="1">
        <v>0</v>
      </c>
      <c r="Q362" s="1">
        <v>36.04</v>
      </c>
      <c r="R362" s="1">
        <v>0</v>
      </c>
      <c r="S362" s="1">
        <v>0</v>
      </c>
      <c r="T362" s="1">
        <v>0</v>
      </c>
      <c r="U362" s="1">
        <v>76.873319999999993</v>
      </c>
    </row>
    <row r="363" spans="1:21" x14ac:dyDescent="0.3">
      <c r="A363" s="1" t="s">
        <v>870</v>
      </c>
      <c r="B363" s="1">
        <v>1</v>
      </c>
      <c r="C363" s="1" t="s">
        <v>79</v>
      </c>
      <c r="D363" s="1" t="s">
        <v>108</v>
      </c>
      <c r="E363" s="1" t="s">
        <v>871</v>
      </c>
      <c r="F363" s="1" t="s">
        <v>167</v>
      </c>
      <c r="G363" s="1" t="s">
        <v>71</v>
      </c>
      <c r="H363" s="1" t="s">
        <v>127</v>
      </c>
      <c r="I363" s="1" t="s">
        <v>22</v>
      </c>
      <c r="J363" s="1" t="s">
        <v>128</v>
      </c>
      <c r="K363" s="1">
        <v>43137.471574074101</v>
      </c>
      <c r="L363" s="1">
        <v>43137.499305555597</v>
      </c>
      <c r="M363" s="1">
        <v>0.65</v>
      </c>
      <c r="N363" s="1">
        <v>0</v>
      </c>
      <c r="O363" s="1">
        <v>36.04</v>
      </c>
      <c r="P363" s="1">
        <v>0</v>
      </c>
      <c r="Q363" s="1">
        <v>0</v>
      </c>
      <c r="R363" s="1">
        <v>0</v>
      </c>
      <c r="S363" s="1">
        <v>23.426000000000002</v>
      </c>
      <c r="T363" s="1">
        <v>0</v>
      </c>
      <c r="U363" s="1">
        <v>0</v>
      </c>
    </row>
    <row r="364" spans="1:21" x14ac:dyDescent="0.3">
      <c r="A364" s="1" t="s">
        <v>872</v>
      </c>
      <c r="B364" s="1">
        <v>1</v>
      </c>
      <c r="C364" s="1" t="s">
        <v>79</v>
      </c>
      <c r="D364" s="1" t="s">
        <v>108</v>
      </c>
      <c r="E364" s="1" t="s">
        <v>873</v>
      </c>
      <c r="F364" s="1" t="s">
        <v>166</v>
      </c>
      <c r="G364" s="1" t="s">
        <v>71</v>
      </c>
      <c r="H364" s="1" t="s">
        <v>127</v>
      </c>
      <c r="I364" s="1" t="s">
        <v>22</v>
      </c>
      <c r="J364" s="1" t="s">
        <v>128</v>
      </c>
      <c r="K364" s="1">
        <v>43136.894363425898</v>
      </c>
      <c r="L364" s="1">
        <v>43136.935416666704</v>
      </c>
      <c r="M364" s="1">
        <v>0.98299999999999998</v>
      </c>
      <c r="N364" s="1">
        <v>0</v>
      </c>
      <c r="O364" s="1">
        <v>0</v>
      </c>
      <c r="P364" s="1">
        <v>0</v>
      </c>
      <c r="Q364" s="1">
        <v>36.04</v>
      </c>
      <c r="R364" s="1">
        <v>0</v>
      </c>
      <c r="S364" s="1">
        <v>0</v>
      </c>
      <c r="T364" s="1">
        <v>0</v>
      </c>
      <c r="U364" s="1">
        <v>35.427320000000002</v>
      </c>
    </row>
    <row r="365" spans="1:21" x14ac:dyDescent="0.3">
      <c r="A365" s="1" t="s">
        <v>874</v>
      </c>
      <c r="B365" s="1">
        <v>1</v>
      </c>
      <c r="C365" s="1" t="s">
        <v>79</v>
      </c>
      <c r="D365" s="1" t="s">
        <v>108</v>
      </c>
      <c r="E365" s="1" t="s">
        <v>875</v>
      </c>
      <c r="F365" s="1" t="s">
        <v>166</v>
      </c>
      <c r="G365" s="1" t="s">
        <v>71</v>
      </c>
      <c r="H365" s="1" t="s">
        <v>127</v>
      </c>
      <c r="I365" s="1" t="s">
        <v>22</v>
      </c>
      <c r="J365" s="1" t="s">
        <v>128</v>
      </c>
      <c r="K365" s="1">
        <v>43136.658217592601</v>
      </c>
      <c r="L365" s="1">
        <v>43136.726388888899</v>
      </c>
      <c r="M365" s="1">
        <v>1.633</v>
      </c>
      <c r="N365" s="1">
        <v>0</v>
      </c>
      <c r="O365" s="1">
        <v>36.04</v>
      </c>
      <c r="P365" s="1">
        <v>0</v>
      </c>
      <c r="Q365" s="1">
        <v>0</v>
      </c>
      <c r="R365" s="1">
        <v>0</v>
      </c>
      <c r="S365" s="1">
        <v>58.853319999999997</v>
      </c>
      <c r="T365" s="1">
        <v>0</v>
      </c>
      <c r="U365" s="1">
        <v>0</v>
      </c>
    </row>
    <row r="366" spans="1:21" x14ac:dyDescent="0.3">
      <c r="A366" s="1" t="s">
        <v>876</v>
      </c>
      <c r="B366" s="1">
        <v>1</v>
      </c>
      <c r="C366" s="1" t="s">
        <v>79</v>
      </c>
      <c r="D366" s="1" t="s">
        <v>108</v>
      </c>
      <c r="E366" s="1" t="s">
        <v>877</v>
      </c>
      <c r="F366" s="1" t="s">
        <v>166</v>
      </c>
      <c r="G366" s="1" t="s">
        <v>71</v>
      </c>
      <c r="H366" s="1" t="s">
        <v>127</v>
      </c>
      <c r="I366" s="1" t="s">
        <v>22</v>
      </c>
      <c r="J366" s="1" t="s">
        <v>128</v>
      </c>
      <c r="K366" s="1">
        <v>43136.651145833297</v>
      </c>
      <c r="L366" s="1">
        <v>43136.888888888898</v>
      </c>
      <c r="M366" s="1">
        <v>5.7</v>
      </c>
      <c r="N366" s="1">
        <v>0</v>
      </c>
      <c r="O366" s="1">
        <v>36.04</v>
      </c>
      <c r="P366" s="1">
        <v>0</v>
      </c>
      <c r="Q366" s="1">
        <v>0</v>
      </c>
      <c r="R366" s="1">
        <v>0</v>
      </c>
      <c r="S366" s="1">
        <v>205.428</v>
      </c>
      <c r="T366" s="1">
        <v>0</v>
      </c>
      <c r="U366" s="1">
        <v>0</v>
      </c>
    </row>
    <row r="367" spans="1:21" x14ac:dyDescent="0.3">
      <c r="A367" s="1" t="s">
        <v>878</v>
      </c>
      <c r="B367" s="1">
        <v>1</v>
      </c>
      <c r="C367" s="1" t="s">
        <v>79</v>
      </c>
      <c r="D367" s="1" t="s">
        <v>108</v>
      </c>
      <c r="E367" s="1" t="s">
        <v>879</v>
      </c>
      <c r="F367" s="1" t="s">
        <v>167</v>
      </c>
      <c r="G367" s="1" t="s">
        <v>71</v>
      </c>
      <c r="H367" s="1" t="s">
        <v>127</v>
      </c>
      <c r="I367" s="1" t="s">
        <v>22</v>
      </c>
      <c r="J367" s="1" t="s">
        <v>128</v>
      </c>
      <c r="K367" s="1">
        <v>43136.6190740741</v>
      </c>
      <c r="L367" s="1">
        <v>43136.659722222197</v>
      </c>
      <c r="M367" s="1">
        <v>0.96699999999999997</v>
      </c>
      <c r="N367" s="1">
        <v>0</v>
      </c>
      <c r="O367" s="1">
        <v>36.04</v>
      </c>
      <c r="P367" s="1">
        <v>0</v>
      </c>
      <c r="Q367" s="1">
        <v>0</v>
      </c>
      <c r="R367" s="1">
        <v>0</v>
      </c>
      <c r="S367" s="1">
        <v>34.850679999999997</v>
      </c>
      <c r="T367" s="1">
        <v>0</v>
      </c>
      <c r="U367" s="1">
        <v>0</v>
      </c>
    </row>
    <row r="368" spans="1:21" x14ac:dyDescent="0.3">
      <c r="A368" s="1" t="s">
        <v>880</v>
      </c>
      <c r="B368" s="1">
        <v>1</v>
      </c>
      <c r="C368" s="1" t="s">
        <v>79</v>
      </c>
      <c r="D368" s="1" t="s">
        <v>108</v>
      </c>
      <c r="E368" s="1" t="s">
        <v>881</v>
      </c>
      <c r="F368" s="1" t="s">
        <v>167</v>
      </c>
      <c r="G368" s="1" t="s">
        <v>71</v>
      </c>
      <c r="H368" s="1" t="s">
        <v>127</v>
      </c>
      <c r="I368" s="1" t="s">
        <v>22</v>
      </c>
      <c r="J368" s="1" t="s">
        <v>128</v>
      </c>
      <c r="K368" s="1">
        <v>43136.522291666697</v>
      </c>
      <c r="L368" s="1">
        <v>43136.604166666701</v>
      </c>
      <c r="M368" s="1">
        <v>1.95</v>
      </c>
      <c r="N368" s="1">
        <v>0</v>
      </c>
      <c r="O368" s="1">
        <v>36.04</v>
      </c>
      <c r="P368" s="1">
        <v>0</v>
      </c>
      <c r="Q368" s="1">
        <v>0</v>
      </c>
      <c r="R368" s="1">
        <v>0</v>
      </c>
      <c r="S368" s="1">
        <v>70.277999999999992</v>
      </c>
      <c r="T368" s="1">
        <v>0</v>
      </c>
      <c r="U368" s="1">
        <v>0</v>
      </c>
    </row>
    <row r="369" spans="1:21" x14ac:dyDescent="0.3">
      <c r="A369" s="1" t="s">
        <v>882</v>
      </c>
      <c r="B369" s="1">
        <v>1</v>
      </c>
      <c r="C369" s="1" t="s">
        <v>79</v>
      </c>
      <c r="D369" s="1" t="s">
        <v>108</v>
      </c>
      <c r="E369" s="1" t="s">
        <v>850</v>
      </c>
      <c r="F369" s="1" t="s">
        <v>150</v>
      </c>
      <c r="G369" s="1" t="s">
        <v>71</v>
      </c>
      <c r="H369" s="1" t="s">
        <v>127</v>
      </c>
      <c r="I369" s="1" t="s">
        <v>22</v>
      </c>
      <c r="J369" s="1" t="s">
        <v>128</v>
      </c>
      <c r="K369" s="1">
        <v>43136.434270833299</v>
      </c>
      <c r="L369" s="1">
        <v>43136.508333333302</v>
      </c>
      <c r="M369" s="1">
        <v>1.7669999999999999</v>
      </c>
      <c r="N369" s="1">
        <v>0</v>
      </c>
      <c r="O369" s="1">
        <v>0</v>
      </c>
      <c r="P369" s="1">
        <v>0</v>
      </c>
      <c r="Q369" s="1">
        <v>36.04</v>
      </c>
      <c r="R369" s="1">
        <v>0</v>
      </c>
      <c r="S369" s="1">
        <v>0</v>
      </c>
      <c r="T369" s="1">
        <v>0</v>
      </c>
      <c r="U369" s="1">
        <v>63.682679999999998</v>
      </c>
    </row>
    <row r="370" spans="1:21" x14ac:dyDescent="0.3">
      <c r="A370" s="1" t="s">
        <v>883</v>
      </c>
      <c r="B370" s="1">
        <v>1</v>
      </c>
      <c r="C370" s="1" t="s">
        <v>79</v>
      </c>
      <c r="D370" s="1" t="s">
        <v>108</v>
      </c>
      <c r="E370" s="1" t="s">
        <v>884</v>
      </c>
      <c r="F370" s="1" t="s">
        <v>167</v>
      </c>
      <c r="G370" s="1" t="s">
        <v>71</v>
      </c>
      <c r="H370" s="1" t="s">
        <v>127</v>
      </c>
      <c r="I370" s="1" t="s">
        <v>22</v>
      </c>
      <c r="J370" s="1" t="s">
        <v>128</v>
      </c>
      <c r="K370" s="1">
        <v>43136.426354166702</v>
      </c>
      <c r="L370" s="1">
        <v>43136.452083333301</v>
      </c>
      <c r="M370" s="1">
        <v>0.61699999999999999</v>
      </c>
      <c r="N370" s="1">
        <v>0</v>
      </c>
      <c r="O370" s="1">
        <v>0</v>
      </c>
      <c r="P370" s="1">
        <v>0</v>
      </c>
      <c r="Q370" s="1">
        <v>36.04</v>
      </c>
      <c r="R370" s="1">
        <v>0</v>
      </c>
      <c r="S370" s="1">
        <v>0</v>
      </c>
      <c r="T370" s="1">
        <v>0</v>
      </c>
      <c r="U370" s="1">
        <v>22.23668</v>
      </c>
    </row>
    <row r="371" spans="1:21" x14ac:dyDescent="0.3">
      <c r="A371" s="1" t="s">
        <v>885</v>
      </c>
      <c r="B371" s="1">
        <v>1</v>
      </c>
      <c r="C371" s="1" t="s">
        <v>79</v>
      </c>
      <c r="D371" s="1" t="s">
        <v>108</v>
      </c>
      <c r="E371" s="1" t="s">
        <v>873</v>
      </c>
      <c r="F371" s="1" t="s">
        <v>182</v>
      </c>
      <c r="G371" s="1" t="s">
        <v>71</v>
      </c>
      <c r="H371" s="1" t="s">
        <v>127</v>
      </c>
      <c r="I371" s="1" t="s">
        <v>22</v>
      </c>
      <c r="J371" s="1" t="s">
        <v>128</v>
      </c>
      <c r="K371" s="1">
        <v>43136.422627314802</v>
      </c>
      <c r="L371" s="1">
        <v>43136.463888888902</v>
      </c>
      <c r="M371" s="1">
        <v>0.98299999999999998</v>
      </c>
      <c r="N371" s="1">
        <v>0</v>
      </c>
      <c r="O371" s="1">
        <v>0</v>
      </c>
      <c r="P371" s="1">
        <v>0</v>
      </c>
      <c r="Q371" s="1">
        <v>36.04</v>
      </c>
      <c r="R371" s="1">
        <v>0</v>
      </c>
      <c r="S371" s="1">
        <v>0</v>
      </c>
      <c r="T371" s="1">
        <v>0</v>
      </c>
      <c r="U371" s="1">
        <v>35.427320000000002</v>
      </c>
    </row>
    <row r="372" spans="1:21" x14ac:dyDescent="0.3">
      <c r="A372" s="1" t="s">
        <v>886</v>
      </c>
      <c r="B372" s="1">
        <v>1</v>
      </c>
      <c r="C372" s="1" t="s">
        <v>79</v>
      </c>
      <c r="D372" s="1" t="s">
        <v>108</v>
      </c>
      <c r="E372" s="1" t="s">
        <v>877</v>
      </c>
      <c r="F372" s="1" t="s">
        <v>166</v>
      </c>
      <c r="G372" s="1" t="s">
        <v>71</v>
      </c>
      <c r="H372" s="1" t="s">
        <v>127</v>
      </c>
      <c r="I372" s="1" t="s">
        <v>22</v>
      </c>
      <c r="J372" s="1" t="s">
        <v>128</v>
      </c>
      <c r="K372" s="1">
        <v>43135.907858796301</v>
      </c>
      <c r="L372" s="1">
        <v>43135.967361111099</v>
      </c>
      <c r="M372" s="1">
        <v>1.417</v>
      </c>
      <c r="N372" s="1">
        <v>0</v>
      </c>
      <c r="O372" s="1">
        <v>36.04</v>
      </c>
      <c r="P372" s="1">
        <v>0</v>
      </c>
      <c r="Q372" s="1">
        <v>0</v>
      </c>
      <c r="R372" s="1">
        <v>0</v>
      </c>
      <c r="S372" s="1">
        <v>51.068680000000001</v>
      </c>
      <c r="T372" s="1">
        <v>0</v>
      </c>
      <c r="U372" s="1">
        <v>0</v>
      </c>
    </row>
    <row r="373" spans="1:21" x14ac:dyDescent="0.3">
      <c r="A373" s="1" t="s">
        <v>887</v>
      </c>
      <c r="B373" s="1">
        <v>1</v>
      </c>
      <c r="C373" s="1" t="s">
        <v>79</v>
      </c>
      <c r="D373" s="1" t="s">
        <v>108</v>
      </c>
      <c r="E373" s="1" t="s">
        <v>888</v>
      </c>
      <c r="F373" s="1" t="s">
        <v>167</v>
      </c>
      <c r="G373" s="1" t="s">
        <v>71</v>
      </c>
      <c r="H373" s="1" t="s">
        <v>127</v>
      </c>
      <c r="I373" s="1" t="s">
        <v>22</v>
      </c>
      <c r="J373" s="1" t="s">
        <v>128</v>
      </c>
      <c r="K373" s="1">
        <v>43135.725520833301</v>
      </c>
      <c r="L373" s="1">
        <v>43135.778472222199</v>
      </c>
      <c r="M373" s="1">
        <v>1.2669999999999999</v>
      </c>
      <c r="N373" s="1">
        <v>0</v>
      </c>
      <c r="O373" s="1">
        <v>0</v>
      </c>
      <c r="P373" s="1">
        <v>0</v>
      </c>
      <c r="Q373" s="1">
        <v>36.04</v>
      </c>
      <c r="R373" s="1">
        <v>0</v>
      </c>
      <c r="S373" s="1">
        <v>0</v>
      </c>
      <c r="T373" s="1">
        <v>0</v>
      </c>
      <c r="U373" s="1">
        <v>45.662679999999995</v>
      </c>
    </row>
    <row r="374" spans="1:21" x14ac:dyDescent="0.3">
      <c r="A374" s="1" t="s">
        <v>889</v>
      </c>
      <c r="B374" s="1">
        <v>1</v>
      </c>
      <c r="C374" s="1" t="s">
        <v>79</v>
      </c>
      <c r="D374" s="1" t="s">
        <v>108</v>
      </c>
      <c r="E374" s="1" t="s">
        <v>890</v>
      </c>
      <c r="F374" s="1" t="s">
        <v>175</v>
      </c>
      <c r="G374" s="1" t="s">
        <v>71</v>
      </c>
      <c r="H374" s="1" t="s">
        <v>127</v>
      </c>
      <c r="I374" s="1" t="s">
        <v>22</v>
      </c>
      <c r="J374" s="1" t="s">
        <v>128</v>
      </c>
      <c r="K374" s="1">
        <v>43134.924004629604</v>
      </c>
      <c r="L374" s="1">
        <v>43134.9777777778</v>
      </c>
      <c r="M374" s="1">
        <v>1.2829999999999999</v>
      </c>
      <c r="N374" s="1">
        <v>0</v>
      </c>
      <c r="O374" s="1">
        <v>0</v>
      </c>
      <c r="P374" s="1">
        <v>0</v>
      </c>
      <c r="Q374" s="1">
        <v>36.04</v>
      </c>
      <c r="R374" s="1">
        <v>0</v>
      </c>
      <c r="S374" s="1">
        <v>0</v>
      </c>
      <c r="T374" s="1">
        <v>0</v>
      </c>
      <c r="U374" s="1">
        <v>46.239319999999999</v>
      </c>
    </row>
    <row r="375" spans="1:21" x14ac:dyDescent="0.3">
      <c r="A375" s="1" t="s">
        <v>891</v>
      </c>
      <c r="B375" s="1">
        <v>1</v>
      </c>
      <c r="C375" s="1" t="s">
        <v>79</v>
      </c>
      <c r="D375" s="1" t="s">
        <v>108</v>
      </c>
      <c r="E375" s="1" t="s">
        <v>865</v>
      </c>
      <c r="F375" s="1" t="s">
        <v>166</v>
      </c>
      <c r="G375" s="1" t="s">
        <v>71</v>
      </c>
      <c r="H375" s="1" t="s">
        <v>127</v>
      </c>
      <c r="I375" s="1" t="s">
        <v>22</v>
      </c>
      <c r="J375" s="1" t="s">
        <v>128</v>
      </c>
      <c r="K375" s="1">
        <v>43134.8063078704</v>
      </c>
      <c r="L375" s="1">
        <v>43134.887499999997</v>
      </c>
      <c r="M375" s="1">
        <v>1.9330000000000001</v>
      </c>
      <c r="N375" s="1">
        <v>0</v>
      </c>
      <c r="O375" s="1">
        <v>0</v>
      </c>
      <c r="P375" s="1">
        <v>0</v>
      </c>
      <c r="Q375" s="1">
        <v>36.04</v>
      </c>
      <c r="R375" s="1">
        <v>0</v>
      </c>
      <c r="S375" s="1">
        <v>0</v>
      </c>
      <c r="T375" s="1">
        <v>0</v>
      </c>
      <c r="U375" s="1">
        <v>69.665319999999994</v>
      </c>
    </row>
    <row r="376" spans="1:21" x14ac:dyDescent="0.3">
      <c r="A376" s="1" t="s">
        <v>892</v>
      </c>
      <c r="B376" s="1">
        <v>1</v>
      </c>
      <c r="C376" s="1" t="s">
        <v>79</v>
      </c>
      <c r="D376" s="1" t="s">
        <v>108</v>
      </c>
      <c r="E376" s="1" t="s">
        <v>893</v>
      </c>
      <c r="F376" s="1" t="s">
        <v>167</v>
      </c>
      <c r="G376" s="1" t="s">
        <v>71</v>
      </c>
      <c r="H376" s="1" t="s">
        <v>127</v>
      </c>
      <c r="I376" s="1" t="s">
        <v>22</v>
      </c>
      <c r="J376" s="1" t="s">
        <v>128</v>
      </c>
      <c r="K376" s="1">
        <v>43134.645520833299</v>
      </c>
      <c r="L376" s="1">
        <v>43134.682638888902</v>
      </c>
      <c r="M376" s="1">
        <v>0.88300000000000001</v>
      </c>
      <c r="N376" s="1">
        <v>0</v>
      </c>
      <c r="O376" s="1">
        <v>36.04</v>
      </c>
      <c r="P376" s="1">
        <v>0</v>
      </c>
      <c r="Q376" s="1">
        <v>0</v>
      </c>
      <c r="R376" s="1">
        <v>0</v>
      </c>
      <c r="S376" s="1">
        <v>31.823319999999999</v>
      </c>
      <c r="T376" s="1">
        <v>0</v>
      </c>
      <c r="U376" s="1">
        <v>0</v>
      </c>
    </row>
    <row r="377" spans="1:21" x14ac:dyDescent="0.3">
      <c r="A377" s="1" t="s">
        <v>894</v>
      </c>
      <c r="B377" s="1">
        <v>1</v>
      </c>
      <c r="C377" s="1" t="s">
        <v>79</v>
      </c>
      <c r="D377" s="1" t="s">
        <v>108</v>
      </c>
      <c r="E377" s="1" t="s">
        <v>895</v>
      </c>
      <c r="F377" s="1" t="s">
        <v>167</v>
      </c>
      <c r="G377" s="1" t="s">
        <v>71</v>
      </c>
      <c r="H377" s="1" t="s">
        <v>127</v>
      </c>
      <c r="I377" s="1" t="s">
        <v>22</v>
      </c>
      <c r="J377" s="1" t="s">
        <v>128</v>
      </c>
      <c r="K377" s="1">
        <v>43133.747986111099</v>
      </c>
      <c r="L377" s="1">
        <v>43133.780555555597</v>
      </c>
      <c r="M377" s="1">
        <v>0.76700000000000002</v>
      </c>
      <c r="N377" s="1">
        <v>0</v>
      </c>
      <c r="O377" s="1">
        <v>0</v>
      </c>
      <c r="P377" s="1">
        <v>0</v>
      </c>
      <c r="Q377" s="1">
        <v>36.04</v>
      </c>
      <c r="R377" s="1">
        <v>0</v>
      </c>
      <c r="S377" s="1">
        <v>0</v>
      </c>
      <c r="T377" s="1">
        <v>0</v>
      </c>
      <c r="U377" s="1">
        <v>27.642679999999999</v>
      </c>
    </row>
    <row r="378" spans="1:21" x14ac:dyDescent="0.3">
      <c r="A378" s="1" t="s">
        <v>896</v>
      </c>
      <c r="B378" s="1">
        <v>1</v>
      </c>
      <c r="C378" s="1" t="s">
        <v>79</v>
      </c>
      <c r="D378" s="1" t="s">
        <v>108</v>
      </c>
      <c r="E378" s="1" t="s">
        <v>897</v>
      </c>
      <c r="F378" s="1" t="s">
        <v>166</v>
      </c>
      <c r="G378" s="1" t="s">
        <v>71</v>
      </c>
      <c r="H378" s="1" t="s">
        <v>127</v>
      </c>
      <c r="I378" s="1" t="s">
        <v>22</v>
      </c>
      <c r="J378" s="1" t="s">
        <v>128</v>
      </c>
      <c r="K378" s="1">
        <v>43132.713842592602</v>
      </c>
      <c r="L378" s="1">
        <v>43132.764583333301</v>
      </c>
      <c r="M378" s="1">
        <v>1.2170000000000001</v>
      </c>
      <c r="N378" s="1">
        <v>0</v>
      </c>
      <c r="O378" s="1">
        <v>36.04</v>
      </c>
      <c r="P378" s="1">
        <v>0</v>
      </c>
      <c r="Q378" s="1">
        <v>0</v>
      </c>
      <c r="R378" s="1">
        <v>0</v>
      </c>
      <c r="S378" s="1">
        <v>43.860680000000002</v>
      </c>
      <c r="T378" s="1">
        <v>0</v>
      </c>
      <c r="U378" s="1">
        <v>0</v>
      </c>
    </row>
    <row r="379" spans="1:21" x14ac:dyDescent="0.3">
      <c r="A379" s="1" t="s">
        <v>898</v>
      </c>
      <c r="B379" s="1">
        <v>1</v>
      </c>
      <c r="C379" s="1" t="s">
        <v>79</v>
      </c>
      <c r="D379" s="1" t="s">
        <v>108</v>
      </c>
      <c r="E379" s="1" t="s">
        <v>899</v>
      </c>
      <c r="F379" s="1" t="s">
        <v>167</v>
      </c>
      <c r="G379" s="1" t="s">
        <v>71</v>
      </c>
      <c r="H379" s="1" t="s">
        <v>127</v>
      </c>
      <c r="I379" s="1" t="s">
        <v>22</v>
      </c>
      <c r="J379" s="1" t="s">
        <v>128</v>
      </c>
      <c r="K379" s="1">
        <v>43132.684317129599</v>
      </c>
      <c r="L379" s="1">
        <v>43132.722222222197</v>
      </c>
      <c r="M379" s="1">
        <v>0.9</v>
      </c>
      <c r="N379" s="1">
        <v>0</v>
      </c>
      <c r="O379" s="1">
        <v>36.04</v>
      </c>
      <c r="P379" s="1">
        <v>0</v>
      </c>
      <c r="Q379" s="1">
        <v>0</v>
      </c>
      <c r="R379" s="1">
        <v>0</v>
      </c>
      <c r="S379" s="1">
        <v>32.436</v>
      </c>
      <c r="T379" s="1">
        <v>0</v>
      </c>
      <c r="U379" s="1">
        <v>0</v>
      </c>
    </row>
    <row r="380" spans="1:21" x14ac:dyDescent="0.3">
      <c r="A380" s="1" t="s">
        <v>900</v>
      </c>
      <c r="B380" s="1">
        <v>1</v>
      </c>
      <c r="C380" s="1" t="s">
        <v>79</v>
      </c>
      <c r="D380" s="1" t="s">
        <v>108</v>
      </c>
      <c r="E380" s="1" t="s">
        <v>807</v>
      </c>
      <c r="F380" s="1" t="s">
        <v>167</v>
      </c>
      <c r="G380" s="1" t="s">
        <v>71</v>
      </c>
      <c r="H380" s="1" t="s">
        <v>127</v>
      </c>
      <c r="I380" s="1" t="s">
        <v>22</v>
      </c>
      <c r="J380" s="1" t="s">
        <v>128</v>
      </c>
      <c r="K380" s="1">
        <v>43132.558437500003</v>
      </c>
      <c r="L380" s="1">
        <v>43132.59375</v>
      </c>
      <c r="M380" s="1">
        <v>0.83299999999999996</v>
      </c>
      <c r="N380" s="1">
        <v>0</v>
      </c>
      <c r="O380" s="1">
        <v>36.04</v>
      </c>
      <c r="P380" s="1">
        <v>0</v>
      </c>
      <c r="Q380" s="1">
        <v>0</v>
      </c>
      <c r="R380" s="1">
        <v>0</v>
      </c>
      <c r="S380" s="1">
        <v>30.021319999999999</v>
      </c>
      <c r="T380" s="1">
        <v>0</v>
      </c>
      <c r="U380" s="1">
        <v>0</v>
      </c>
    </row>
    <row r="381" spans="1:21" x14ac:dyDescent="0.3">
      <c r="A381" s="1" t="s">
        <v>901</v>
      </c>
      <c r="B381" s="1">
        <v>1</v>
      </c>
      <c r="C381" s="1" t="s">
        <v>79</v>
      </c>
      <c r="D381" s="1" t="s">
        <v>108</v>
      </c>
      <c r="E381" s="1" t="s">
        <v>740</v>
      </c>
      <c r="F381" s="1" t="s">
        <v>175</v>
      </c>
      <c r="G381" s="1" t="s">
        <v>71</v>
      </c>
      <c r="H381" s="1" t="s">
        <v>127</v>
      </c>
      <c r="I381" s="1" t="s">
        <v>22</v>
      </c>
      <c r="J381" s="1" t="s">
        <v>128</v>
      </c>
      <c r="K381" s="1">
        <v>43132.4433796296</v>
      </c>
      <c r="L381" s="1">
        <v>43132.481249999997</v>
      </c>
      <c r="M381" s="1">
        <v>0.9</v>
      </c>
      <c r="N381" s="1">
        <v>0</v>
      </c>
      <c r="O381" s="1">
        <v>180.22</v>
      </c>
      <c r="P381" s="1">
        <v>0</v>
      </c>
      <c r="Q381" s="1">
        <v>0</v>
      </c>
      <c r="R381" s="1">
        <v>0</v>
      </c>
      <c r="S381" s="1">
        <v>162.19800000000001</v>
      </c>
      <c r="T381" s="1">
        <v>0</v>
      </c>
      <c r="U381" s="1">
        <v>0</v>
      </c>
    </row>
    <row r="382" spans="1:21" x14ac:dyDescent="0.3">
      <c r="A382" s="1" t="s">
        <v>902</v>
      </c>
      <c r="B382" s="1">
        <v>1</v>
      </c>
      <c r="C382" s="1" t="s">
        <v>78</v>
      </c>
      <c r="D382" s="1" t="s">
        <v>92</v>
      </c>
      <c r="E382" s="1" t="s">
        <v>903</v>
      </c>
      <c r="F382" s="1" t="s">
        <v>171</v>
      </c>
      <c r="G382" s="1" t="s">
        <v>71</v>
      </c>
      <c r="H382" s="1" t="s">
        <v>127</v>
      </c>
      <c r="I382" s="1" t="s">
        <v>22</v>
      </c>
      <c r="J382" s="1" t="s">
        <v>128</v>
      </c>
      <c r="K382" s="1">
        <v>43159.815266203703</v>
      </c>
      <c r="L382" s="1">
        <v>43159.883333333302</v>
      </c>
      <c r="M382" s="1">
        <v>1.633</v>
      </c>
      <c r="N382" s="1">
        <v>0</v>
      </c>
      <c r="O382" s="1">
        <v>0</v>
      </c>
      <c r="P382" s="1">
        <v>0</v>
      </c>
      <c r="Q382" s="1">
        <v>26.04</v>
      </c>
      <c r="R382" s="1">
        <v>0</v>
      </c>
      <c r="S382" s="1">
        <v>0</v>
      </c>
      <c r="T382" s="1">
        <v>0</v>
      </c>
      <c r="U382" s="1">
        <v>42.523319999999998</v>
      </c>
    </row>
    <row r="383" spans="1:21" x14ac:dyDescent="0.3">
      <c r="A383" s="1" t="s">
        <v>904</v>
      </c>
      <c r="B383" s="1">
        <v>1</v>
      </c>
      <c r="C383" s="1" t="s">
        <v>78</v>
      </c>
      <c r="D383" s="1" t="s">
        <v>92</v>
      </c>
      <c r="E383" s="1" t="s">
        <v>905</v>
      </c>
      <c r="F383" s="1" t="s">
        <v>171</v>
      </c>
      <c r="G383" s="1" t="s">
        <v>71</v>
      </c>
      <c r="H383" s="1" t="s">
        <v>127</v>
      </c>
      <c r="I383" s="1" t="s">
        <v>22</v>
      </c>
      <c r="J383" s="1" t="s">
        <v>128</v>
      </c>
      <c r="K383" s="1">
        <v>43159.717291666697</v>
      </c>
      <c r="L383" s="1">
        <v>43159.818055555603</v>
      </c>
      <c r="M383" s="1">
        <v>2.4169999999999998</v>
      </c>
      <c r="N383" s="1">
        <v>0</v>
      </c>
      <c r="O383" s="1">
        <v>0</v>
      </c>
      <c r="P383" s="1">
        <v>0</v>
      </c>
      <c r="Q383" s="1">
        <v>26.04</v>
      </c>
      <c r="R383" s="1">
        <v>0</v>
      </c>
      <c r="S383" s="1">
        <v>0</v>
      </c>
      <c r="T383" s="1">
        <v>0</v>
      </c>
      <c r="U383" s="1">
        <v>62.938679999999991</v>
      </c>
    </row>
    <row r="384" spans="1:21" x14ac:dyDescent="0.3">
      <c r="A384" s="1" t="s">
        <v>906</v>
      </c>
      <c r="B384" s="1">
        <v>1</v>
      </c>
      <c r="C384" s="1" t="s">
        <v>78</v>
      </c>
      <c r="D384" s="1" t="s">
        <v>92</v>
      </c>
      <c r="E384" s="1" t="s">
        <v>907</v>
      </c>
      <c r="F384" s="1" t="s">
        <v>171</v>
      </c>
      <c r="G384" s="1" t="s">
        <v>71</v>
      </c>
      <c r="H384" s="1" t="s">
        <v>127</v>
      </c>
      <c r="I384" s="1" t="s">
        <v>22</v>
      </c>
      <c r="J384" s="1" t="s">
        <v>128</v>
      </c>
      <c r="K384" s="1">
        <v>43159.624351851897</v>
      </c>
      <c r="L384" s="1">
        <v>43159.652083333298</v>
      </c>
      <c r="M384" s="1">
        <v>0.65</v>
      </c>
      <c r="N384" s="1">
        <v>0</v>
      </c>
      <c r="O384" s="1">
        <v>0</v>
      </c>
      <c r="P384" s="1">
        <v>0</v>
      </c>
      <c r="Q384" s="1">
        <v>26.04</v>
      </c>
      <c r="R384" s="1">
        <v>0</v>
      </c>
      <c r="S384" s="1">
        <v>0</v>
      </c>
      <c r="T384" s="1">
        <v>0</v>
      </c>
      <c r="U384" s="1">
        <v>16.925999999999998</v>
      </c>
    </row>
    <row r="385" spans="1:21" x14ac:dyDescent="0.3">
      <c r="A385" s="1" t="s">
        <v>908</v>
      </c>
      <c r="B385" s="1">
        <v>1</v>
      </c>
      <c r="C385" s="1" t="s">
        <v>78</v>
      </c>
      <c r="D385" s="1" t="s">
        <v>92</v>
      </c>
      <c r="E385" s="1" t="s">
        <v>909</v>
      </c>
      <c r="F385" s="1" t="s">
        <v>171</v>
      </c>
      <c r="G385" s="1" t="s">
        <v>71</v>
      </c>
      <c r="H385" s="1" t="s">
        <v>127</v>
      </c>
      <c r="I385" s="1" t="s">
        <v>22</v>
      </c>
      <c r="J385" s="1" t="s">
        <v>128</v>
      </c>
      <c r="K385" s="1">
        <v>43159.521041666703</v>
      </c>
      <c r="L385" s="1">
        <v>43159.609722222202</v>
      </c>
      <c r="M385" s="1">
        <v>2.117</v>
      </c>
      <c r="N385" s="1">
        <v>0</v>
      </c>
      <c r="O385" s="1">
        <v>26.04</v>
      </c>
      <c r="P385" s="1">
        <v>0</v>
      </c>
      <c r="Q385" s="1">
        <v>0</v>
      </c>
      <c r="R385" s="1">
        <v>0</v>
      </c>
      <c r="S385" s="1">
        <v>55.12668</v>
      </c>
      <c r="T385" s="1">
        <v>0</v>
      </c>
      <c r="U385" s="1">
        <v>0</v>
      </c>
    </row>
    <row r="386" spans="1:21" x14ac:dyDescent="0.3">
      <c r="A386" s="1" t="s">
        <v>910</v>
      </c>
      <c r="B386" s="1">
        <v>1</v>
      </c>
      <c r="C386" s="1" t="s">
        <v>78</v>
      </c>
      <c r="D386" s="1" t="s">
        <v>92</v>
      </c>
      <c r="E386" s="1" t="s">
        <v>911</v>
      </c>
      <c r="F386" s="1" t="s">
        <v>149</v>
      </c>
      <c r="G386" s="1" t="s">
        <v>71</v>
      </c>
      <c r="H386" s="1" t="s">
        <v>127</v>
      </c>
      <c r="I386" s="1" t="s">
        <v>22</v>
      </c>
      <c r="J386" s="1" t="s">
        <v>128</v>
      </c>
      <c r="K386" s="1">
        <v>43159.405254629601</v>
      </c>
      <c r="L386" s="1">
        <v>43159.4506944444</v>
      </c>
      <c r="M386" s="1">
        <v>1.083</v>
      </c>
      <c r="N386" s="1">
        <v>0</v>
      </c>
      <c r="O386" s="1">
        <v>26.04</v>
      </c>
      <c r="P386" s="1">
        <v>0</v>
      </c>
      <c r="Q386" s="1">
        <v>0</v>
      </c>
      <c r="R386" s="1">
        <v>0</v>
      </c>
      <c r="S386" s="1">
        <v>28.201319999999999</v>
      </c>
      <c r="T386" s="1">
        <v>0</v>
      </c>
      <c r="U386" s="1">
        <v>0</v>
      </c>
    </row>
    <row r="387" spans="1:21" x14ac:dyDescent="0.3">
      <c r="A387" s="1" t="s">
        <v>912</v>
      </c>
      <c r="B387" s="1">
        <v>1</v>
      </c>
      <c r="C387" s="1" t="s">
        <v>78</v>
      </c>
      <c r="D387" s="1" t="s">
        <v>92</v>
      </c>
      <c r="E387" s="1" t="s">
        <v>913</v>
      </c>
      <c r="F387" s="1" t="s">
        <v>148</v>
      </c>
      <c r="G387" s="1" t="s">
        <v>71</v>
      </c>
      <c r="H387" s="1" t="s">
        <v>127</v>
      </c>
      <c r="I387" s="1" t="s">
        <v>22</v>
      </c>
      <c r="J387" s="1" t="s">
        <v>128</v>
      </c>
      <c r="K387" s="1">
        <v>43158.8140277778</v>
      </c>
      <c r="L387" s="1">
        <v>43158.902777777803</v>
      </c>
      <c r="M387" s="1">
        <v>2.117</v>
      </c>
      <c r="N387" s="1">
        <v>0</v>
      </c>
      <c r="O387" s="1">
        <v>0</v>
      </c>
      <c r="P387" s="1">
        <v>0</v>
      </c>
      <c r="Q387" s="1">
        <v>26.04</v>
      </c>
      <c r="R387" s="1">
        <v>0</v>
      </c>
      <c r="S387" s="1">
        <v>0</v>
      </c>
      <c r="T387" s="1">
        <v>0</v>
      </c>
      <c r="U387" s="1">
        <v>55.12668</v>
      </c>
    </row>
    <row r="388" spans="1:21" x14ac:dyDescent="0.3">
      <c r="A388" s="1" t="s">
        <v>914</v>
      </c>
      <c r="B388" s="1">
        <v>1</v>
      </c>
      <c r="C388" s="1" t="s">
        <v>78</v>
      </c>
      <c r="D388" s="1" t="s">
        <v>92</v>
      </c>
      <c r="E388" s="1" t="s">
        <v>915</v>
      </c>
      <c r="F388" s="1" t="s">
        <v>149</v>
      </c>
      <c r="G388" s="1" t="s">
        <v>71</v>
      </c>
      <c r="H388" s="1" t="s">
        <v>127</v>
      </c>
      <c r="I388" s="1" t="s">
        <v>22</v>
      </c>
      <c r="J388" s="1" t="s">
        <v>128</v>
      </c>
      <c r="K388" s="1">
        <v>43157.774444444403</v>
      </c>
      <c r="L388" s="1">
        <v>43157.837500000001</v>
      </c>
      <c r="M388" s="1">
        <v>1.5</v>
      </c>
      <c r="N388" s="1">
        <v>0</v>
      </c>
      <c r="O388" s="1">
        <v>0</v>
      </c>
      <c r="P388" s="1">
        <v>0</v>
      </c>
      <c r="Q388" s="1">
        <v>130.19999999999999</v>
      </c>
      <c r="R388" s="1">
        <v>0</v>
      </c>
      <c r="S388" s="1">
        <v>0</v>
      </c>
      <c r="T388" s="1">
        <v>0</v>
      </c>
      <c r="U388" s="1">
        <v>195.29999999999998</v>
      </c>
    </row>
    <row r="389" spans="1:21" x14ac:dyDescent="0.3">
      <c r="A389" s="1" t="s">
        <v>916</v>
      </c>
      <c r="B389" s="1">
        <v>1</v>
      </c>
      <c r="C389" s="1" t="s">
        <v>78</v>
      </c>
      <c r="D389" s="1" t="s">
        <v>92</v>
      </c>
      <c r="E389" s="1" t="s">
        <v>917</v>
      </c>
      <c r="F389" s="1" t="s">
        <v>167</v>
      </c>
      <c r="G389" s="1" t="s">
        <v>71</v>
      </c>
      <c r="H389" s="1" t="s">
        <v>127</v>
      </c>
      <c r="I389" s="1" t="s">
        <v>22</v>
      </c>
      <c r="J389" s="1" t="s">
        <v>128</v>
      </c>
      <c r="K389" s="1">
        <v>43157.330879629597</v>
      </c>
      <c r="L389" s="1">
        <v>43157.380555555603</v>
      </c>
      <c r="M389" s="1">
        <v>1.1830000000000001</v>
      </c>
      <c r="N389" s="1">
        <v>0</v>
      </c>
      <c r="O389" s="1">
        <v>26.04</v>
      </c>
      <c r="P389" s="1">
        <v>0</v>
      </c>
      <c r="Q389" s="1">
        <v>0</v>
      </c>
      <c r="R389" s="1">
        <v>0</v>
      </c>
      <c r="S389" s="1">
        <v>30.805320000000002</v>
      </c>
      <c r="T389" s="1">
        <v>0</v>
      </c>
      <c r="U389" s="1">
        <v>0</v>
      </c>
    </row>
    <row r="390" spans="1:21" x14ac:dyDescent="0.3">
      <c r="A390" s="1" t="s">
        <v>918</v>
      </c>
      <c r="B390" s="1">
        <v>1</v>
      </c>
      <c r="C390" s="1" t="s">
        <v>78</v>
      </c>
      <c r="D390" s="1" t="s">
        <v>92</v>
      </c>
      <c r="E390" s="1" t="s">
        <v>919</v>
      </c>
      <c r="F390" s="1" t="s">
        <v>167</v>
      </c>
      <c r="G390" s="1" t="s">
        <v>71</v>
      </c>
      <c r="H390" s="1" t="s">
        <v>127</v>
      </c>
      <c r="I390" s="1" t="s">
        <v>22</v>
      </c>
      <c r="J390" s="1" t="s">
        <v>128</v>
      </c>
      <c r="K390" s="1">
        <v>43156.973541666703</v>
      </c>
      <c r="L390" s="1">
        <v>43156.981249999997</v>
      </c>
      <c r="M390" s="1">
        <v>0.183</v>
      </c>
      <c r="N390" s="1">
        <v>0</v>
      </c>
      <c r="O390" s="1">
        <v>26.04</v>
      </c>
      <c r="P390" s="1">
        <v>0</v>
      </c>
      <c r="Q390" s="1">
        <v>0</v>
      </c>
      <c r="R390" s="1">
        <v>0</v>
      </c>
      <c r="S390" s="1">
        <v>4.76532</v>
      </c>
      <c r="T390" s="1">
        <v>0</v>
      </c>
      <c r="U390" s="1">
        <v>0</v>
      </c>
    </row>
    <row r="391" spans="1:21" x14ac:dyDescent="0.3">
      <c r="A391" s="1" t="s">
        <v>920</v>
      </c>
      <c r="B391" s="1">
        <v>1</v>
      </c>
      <c r="C391" s="1" t="s">
        <v>78</v>
      </c>
      <c r="D391" s="1" t="s">
        <v>92</v>
      </c>
      <c r="E391" s="1" t="s">
        <v>919</v>
      </c>
      <c r="F391" s="1" t="s">
        <v>167</v>
      </c>
      <c r="G391" s="1" t="s">
        <v>71</v>
      </c>
      <c r="H391" s="1" t="s">
        <v>127</v>
      </c>
      <c r="I391" s="1" t="s">
        <v>22</v>
      </c>
      <c r="J391" s="1" t="s">
        <v>128</v>
      </c>
      <c r="K391" s="1">
        <v>43156.941388888903</v>
      </c>
      <c r="L391" s="1">
        <v>43156.963194444397</v>
      </c>
      <c r="M391" s="1">
        <v>0.51700000000000002</v>
      </c>
      <c r="N391" s="1">
        <v>0</v>
      </c>
      <c r="O391" s="1">
        <v>26.04</v>
      </c>
      <c r="P391" s="1">
        <v>0</v>
      </c>
      <c r="Q391" s="1">
        <v>0</v>
      </c>
      <c r="R391" s="1">
        <v>0</v>
      </c>
      <c r="S391" s="1">
        <v>13.462680000000001</v>
      </c>
      <c r="T391" s="1">
        <v>0</v>
      </c>
      <c r="U391" s="1">
        <v>0</v>
      </c>
    </row>
    <row r="392" spans="1:21" x14ac:dyDescent="0.3">
      <c r="A392" s="1" t="s">
        <v>921</v>
      </c>
      <c r="B392" s="1">
        <v>1</v>
      </c>
      <c r="C392" s="1" t="s">
        <v>78</v>
      </c>
      <c r="D392" s="1" t="s">
        <v>92</v>
      </c>
      <c r="E392" s="1" t="s">
        <v>922</v>
      </c>
      <c r="F392" s="1" t="s">
        <v>167</v>
      </c>
      <c r="G392" s="1" t="s">
        <v>71</v>
      </c>
      <c r="H392" s="1" t="s">
        <v>127</v>
      </c>
      <c r="I392" s="1" t="s">
        <v>22</v>
      </c>
      <c r="J392" s="1" t="s">
        <v>128</v>
      </c>
      <c r="K392" s="1">
        <v>43156.853645833296</v>
      </c>
      <c r="L392" s="1">
        <v>43156.877777777801</v>
      </c>
      <c r="M392" s="1">
        <v>0.56699999999999995</v>
      </c>
      <c r="N392" s="1">
        <v>0</v>
      </c>
      <c r="O392" s="1">
        <v>0</v>
      </c>
      <c r="P392" s="1">
        <v>0</v>
      </c>
      <c r="Q392" s="1">
        <v>26.04</v>
      </c>
      <c r="R392" s="1">
        <v>0</v>
      </c>
      <c r="S392" s="1">
        <v>0</v>
      </c>
      <c r="T392" s="1">
        <v>0</v>
      </c>
      <c r="U392" s="1">
        <v>14.764679999999998</v>
      </c>
    </row>
    <row r="393" spans="1:21" x14ac:dyDescent="0.3">
      <c r="A393" s="1" t="s">
        <v>923</v>
      </c>
      <c r="B393" s="1">
        <v>1</v>
      </c>
      <c r="C393" s="1" t="s">
        <v>78</v>
      </c>
      <c r="D393" s="1" t="s">
        <v>92</v>
      </c>
      <c r="E393" s="1" t="s">
        <v>922</v>
      </c>
      <c r="F393" s="1" t="s">
        <v>169</v>
      </c>
      <c r="G393" s="1" t="s">
        <v>71</v>
      </c>
      <c r="H393" s="1" t="s">
        <v>127</v>
      </c>
      <c r="I393" s="1" t="s">
        <v>22</v>
      </c>
      <c r="J393" s="1" t="s">
        <v>128</v>
      </c>
      <c r="K393" s="1">
        <v>43156.505092592597</v>
      </c>
      <c r="L393" s="1">
        <v>43156.771527777797</v>
      </c>
      <c r="M393" s="1">
        <v>6.383</v>
      </c>
      <c r="N393" s="1">
        <v>0</v>
      </c>
      <c r="O393" s="1">
        <v>0</v>
      </c>
      <c r="P393" s="1">
        <v>0</v>
      </c>
      <c r="Q393" s="1">
        <v>26.04</v>
      </c>
      <c r="R393" s="1">
        <v>0</v>
      </c>
      <c r="S393" s="1">
        <v>0</v>
      </c>
      <c r="T393" s="1">
        <v>0</v>
      </c>
      <c r="U393" s="1">
        <v>166.21331999999998</v>
      </c>
    </row>
    <row r="394" spans="1:21" x14ac:dyDescent="0.3">
      <c r="A394" s="1" t="s">
        <v>924</v>
      </c>
      <c r="B394" s="1">
        <v>1</v>
      </c>
      <c r="C394" s="1" t="s">
        <v>78</v>
      </c>
      <c r="D394" s="1" t="s">
        <v>92</v>
      </c>
      <c r="E394" s="1" t="s">
        <v>925</v>
      </c>
      <c r="F394" s="1" t="s">
        <v>174</v>
      </c>
      <c r="G394" s="1" t="s">
        <v>71</v>
      </c>
      <c r="H394" s="1" t="s">
        <v>127</v>
      </c>
      <c r="I394" s="1" t="s">
        <v>22</v>
      </c>
      <c r="J394" s="1" t="s">
        <v>128</v>
      </c>
      <c r="K394" s="1">
        <v>43156.415474537003</v>
      </c>
      <c r="L394" s="1">
        <v>43156.618750000001</v>
      </c>
      <c r="M394" s="1">
        <v>4.867</v>
      </c>
      <c r="N394" s="1">
        <v>0</v>
      </c>
      <c r="O394" s="1">
        <v>0</v>
      </c>
      <c r="P394" s="1">
        <v>0</v>
      </c>
      <c r="Q394" s="1">
        <v>26.04</v>
      </c>
      <c r="R394" s="1">
        <v>0</v>
      </c>
      <c r="S394" s="1">
        <v>0</v>
      </c>
      <c r="T394" s="1">
        <v>0</v>
      </c>
      <c r="U394" s="1">
        <v>126.73667999999999</v>
      </c>
    </row>
    <row r="395" spans="1:21" x14ac:dyDescent="0.3">
      <c r="A395" s="1" t="s">
        <v>926</v>
      </c>
      <c r="B395" s="1">
        <v>1</v>
      </c>
      <c r="C395" s="1" t="s">
        <v>78</v>
      </c>
      <c r="D395" s="1" t="s">
        <v>92</v>
      </c>
      <c r="E395" s="1" t="s">
        <v>927</v>
      </c>
      <c r="F395" s="1" t="s">
        <v>175</v>
      </c>
      <c r="G395" s="1" t="s">
        <v>71</v>
      </c>
      <c r="H395" s="1" t="s">
        <v>127</v>
      </c>
      <c r="I395" s="1" t="s">
        <v>22</v>
      </c>
      <c r="J395" s="1" t="s">
        <v>128</v>
      </c>
      <c r="K395" s="1">
        <v>43155.601145833301</v>
      </c>
      <c r="L395" s="1">
        <v>43155.60461805552</v>
      </c>
      <c r="M395" s="1">
        <v>8.3000000000000004E-2</v>
      </c>
      <c r="N395" s="1">
        <v>0</v>
      </c>
      <c r="O395" s="1">
        <v>26.04</v>
      </c>
      <c r="P395" s="1">
        <v>0</v>
      </c>
      <c r="Q395" s="1">
        <v>0</v>
      </c>
      <c r="R395" s="1">
        <v>0</v>
      </c>
      <c r="S395" s="1">
        <v>2.1613199999999999</v>
      </c>
      <c r="T395" s="1">
        <v>0</v>
      </c>
      <c r="U395" s="1">
        <v>0</v>
      </c>
    </row>
    <row r="396" spans="1:21" x14ac:dyDescent="0.3">
      <c r="A396" s="1" t="s">
        <v>928</v>
      </c>
      <c r="B396" s="1">
        <v>1</v>
      </c>
      <c r="C396" s="1" t="s">
        <v>78</v>
      </c>
      <c r="D396" s="1" t="s">
        <v>92</v>
      </c>
      <c r="E396" s="1" t="s">
        <v>929</v>
      </c>
      <c r="F396" s="1" t="s">
        <v>173</v>
      </c>
      <c r="G396" s="1" t="s">
        <v>71</v>
      </c>
      <c r="H396" s="1" t="s">
        <v>127</v>
      </c>
      <c r="I396" s="1" t="s">
        <v>22</v>
      </c>
      <c r="J396" s="1" t="s">
        <v>128</v>
      </c>
      <c r="K396" s="1">
        <v>43154.834444444401</v>
      </c>
      <c r="L396" s="1">
        <v>43154.963888888902</v>
      </c>
      <c r="M396" s="1">
        <v>3.1</v>
      </c>
      <c r="N396" s="1">
        <v>0</v>
      </c>
      <c r="O396" s="1">
        <v>0</v>
      </c>
      <c r="P396" s="1">
        <v>0</v>
      </c>
      <c r="Q396" s="1">
        <v>26.04</v>
      </c>
      <c r="R396" s="1">
        <v>0</v>
      </c>
      <c r="S396" s="1">
        <v>0</v>
      </c>
      <c r="T396" s="1">
        <v>0</v>
      </c>
      <c r="U396" s="1">
        <v>80.724000000000004</v>
      </c>
    </row>
    <row r="397" spans="1:21" x14ac:dyDescent="0.3">
      <c r="A397" s="1" t="s">
        <v>930</v>
      </c>
      <c r="B397" s="1">
        <v>1</v>
      </c>
      <c r="C397" s="1" t="s">
        <v>78</v>
      </c>
      <c r="D397" s="1" t="s">
        <v>92</v>
      </c>
      <c r="E397" s="1" t="s">
        <v>931</v>
      </c>
      <c r="F397" s="1" t="s">
        <v>134</v>
      </c>
      <c r="G397" s="1" t="s">
        <v>71</v>
      </c>
      <c r="H397" s="1" t="s">
        <v>127</v>
      </c>
      <c r="I397" s="1" t="s">
        <v>22</v>
      </c>
      <c r="J397" s="1" t="s">
        <v>130</v>
      </c>
      <c r="K397" s="1">
        <v>43153.3967708333</v>
      </c>
      <c r="L397" s="1">
        <v>43153.645833333299</v>
      </c>
      <c r="M397" s="1">
        <v>5.9669999999999996</v>
      </c>
      <c r="N397" s="1">
        <v>0</v>
      </c>
      <c r="O397" s="1">
        <v>26.04</v>
      </c>
      <c r="P397" s="1">
        <v>0</v>
      </c>
      <c r="Q397" s="1">
        <v>0</v>
      </c>
      <c r="R397" s="1">
        <v>0</v>
      </c>
      <c r="S397" s="1">
        <v>155.38067999999998</v>
      </c>
      <c r="T397" s="1">
        <v>0</v>
      </c>
      <c r="U397" s="1">
        <v>0</v>
      </c>
    </row>
    <row r="398" spans="1:21" x14ac:dyDescent="0.3">
      <c r="A398" s="1" t="s">
        <v>932</v>
      </c>
      <c r="B398" s="1">
        <v>1</v>
      </c>
      <c r="C398" s="1" t="s">
        <v>78</v>
      </c>
      <c r="D398" s="1" t="s">
        <v>92</v>
      </c>
      <c r="E398" s="1" t="s">
        <v>933</v>
      </c>
      <c r="F398" s="1" t="s">
        <v>175</v>
      </c>
      <c r="G398" s="1" t="s">
        <v>71</v>
      </c>
      <c r="H398" s="1" t="s">
        <v>127</v>
      </c>
      <c r="I398" s="1" t="s">
        <v>22</v>
      </c>
      <c r="J398" s="1" t="s">
        <v>128</v>
      </c>
      <c r="K398" s="1">
        <v>43150.604988425897</v>
      </c>
      <c r="L398" s="1">
        <v>43150.631249999999</v>
      </c>
      <c r="M398" s="1">
        <v>0.61699999999999999</v>
      </c>
      <c r="N398" s="1">
        <v>0</v>
      </c>
      <c r="O398" s="1">
        <v>130.19999999999999</v>
      </c>
      <c r="P398" s="1">
        <v>0</v>
      </c>
      <c r="Q398" s="1">
        <v>0</v>
      </c>
      <c r="R398" s="1">
        <v>0</v>
      </c>
      <c r="S398" s="1">
        <v>80.333399999999997</v>
      </c>
      <c r="T398" s="1">
        <v>0</v>
      </c>
      <c r="U398" s="1">
        <v>0</v>
      </c>
    </row>
    <row r="399" spans="1:21" x14ac:dyDescent="0.3">
      <c r="A399" s="1" t="s">
        <v>934</v>
      </c>
      <c r="B399" s="1">
        <v>1</v>
      </c>
      <c r="C399" s="1" t="s">
        <v>78</v>
      </c>
      <c r="D399" s="1" t="s">
        <v>92</v>
      </c>
      <c r="E399" s="1" t="s">
        <v>935</v>
      </c>
      <c r="F399" s="1" t="s">
        <v>167</v>
      </c>
      <c r="G399" s="1" t="s">
        <v>71</v>
      </c>
      <c r="H399" s="1" t="s">
        <v>127</v>
      </c>
      <c r="I399" s="1" t="s">
        <v>22</v>
      </c>
      <c r="J399" s="1" t="s">
        <v>128</v>
      </c>
      <c r="K399" s="1">
        <v>43149.942754629599</v>
      </c>
      <c r="L399" s="1">
        <v>43149.977083333302</v>
      </c>
      <c r="M399" s="1">
        <v>0.81699999999999995</v>
      </c>
      <c r="N399" s="1">
        <v>0</v>
      </c>
      <c r="O399" s="1">
        <v>26.04</v>
      </c>
      <c r="P399" s="1">
        <v>0</v>
      </c>
      <c r="Q399" s="1">
        <v>0</v>
      </c>
      <c r="R399" s="1">
        <v>0</v>
      </c>
      <c r="S399" s="1">
        <v>21.274679999999996</v>
      </c>
      <c r="T399" s="1">
        <v>0</v>
      </c>
      <c r="U399" s="1">
        <v>0</v>
      </c>
    </row>
    <row r="400" spans="1:21" x14ac:dyDescent="0.3">
      <c r="A400" s="1" t="s">
        <v>936</v>
      </c>
      <c r="B400" s="1">
        <v>1</v>
      </c>
      <c r="C400" s="1" t="s">
        <v>78</v>
      </c>
      <c r="D400" s="1" t="s">
        <v>92</v>
      </c>
      <c r="E400" s="1" t="s">
        <v>937</v>
      </c>
      <c r="F400" s="1" t="s">
        <v>169</v>
      </c>
      <c r="G400" s="1" t="s">
        <v>71</v>
      </c>
      <c r="H400" s="1" t="s">
        <v>127</v>
      </c>
      <c r="I400" s="1" t="s">
        <v>22</v>
      </c>
      <c r="J400" s="1" t="s">
        <v>128</v>
      </c>
      <c r="K400" s="1">
        <v>43149.5707175926</v>
      </c>
      <c r="L400" s="1">
        <v>43149.624305555597</v>
      </c>
      <c r="M400" s="1">
        <v>1.2829999999999999</v>
      </c>
      <c r="N400" s="1">
        <v>0</v>
      </c>
      <c r="O400" s="1">
        <v>0</v>
      </c>
      <c r="P400" s="1">
        <v>0</v>
      </c>
      <c r="Q400" s="1">
        <v>26.04</v>
      </c>
      <c r="R400" s="1">
        <v>0</v>
      </c>
      <c r="S400" s="1">
        <v>0</v>
      </c>
      <c r="T400" s="1">
        <v>0</v>
      </c>
      <c r="U400" s="1">
        <v>33.409319999999994</v>
      </c>
    </row>
    <row r="401" spans="1:21" x14ac:dyDescent="0.3">
      <c r="A401" s="1" t="s">
        <v>938</v>
      </c>
      <c r="B401" s="1">
        <v>1</v>
      </c>
      <c r="C401" s="1" t="s">
        <v>78</v>
      </c>
      <c r="D401" s="1" t="s">
        <v>92</v>
      </c>
      <c r="E401" s="1" t="s">
        <v>939</v>
      </c>
      <c r="F401" s="1" t="s">
        <v>171</v>
      </c>
      <c r="G401" s="1" t="s">
        <v>71</v>
      </c>
      <c r="H401" s="1" t="s">
        <v>127</v>
      </c>
      <c r="I401" s="1" t="s">
        <v>22</v>
      </c>
      <c r="J401" s="1" t="s">
        <v>128</v>
      </c>
      <c r="K401" s="1">
        <v>43149.360821759299</v>
      </c>
      <c r="L401" s="1">
        <v>43149.488888888904</v>
      </c>
      <c r="M401" s="1">
        <v>3.0670000000000002</v>
      </c>
      <c r="N401" s="1">
        <v>0</v>
      </c>
      <c r="O401" s="1">
        <v>0</v>
      </c>
      <c r="P401" s="1">
        <v>0</v>
      </c>
      <c r="Q401" s="1">
        <v>26.04</v>
      </c>
      <c r="R401" s="1">
        <v>0</v>
      </c>
      <c r="S401" s="1">
        <v>0</v>
      </c>
      <c r="T401" s="1">
        <v>0</v>
      </c>
      <c r="U401" s="1">
        <v>79.864680000000007</v>
      </c>
    </row>
    <row r="402" spans="1:21" x14ac:dyDescent="0.3">
      <c r="A402" s="1" t="s">
        <v>940</v>
      </c>
      <c r="B402" s="1">
        <v>1</v>
      </c>
      <c r="C402" s="1" t="s">
        <v>78</v>
      </c>
      <c r="D402" s="1" t="s">
        <v>92</v>
      </c>
      <c r="E402" s="1" t="s">
        <v>941</v>
      </c>
      <c r="F402" s="1" t="s">
        <v>168</v>
      </c>
      <c r="G402" s="1" t="s">
        <v>71</v>
      </c>
      <c r="H402" s="1" t="s">
        <v>127</v>
      </c>
      <c r="I402" s="1" t="s">
        <v>22</v>
      </c>
      <c r="J402" s="1" t="s">
        <v>128</v>
      </c>
      <c r="K402" s="1">
        <v>43147.692754629599</v>
      </c>
      <c r="L402" s="1">
        <v>43147.845138888901</v>
      </c>
      <c r="M402" s="1">
        <v>3.65</v>
      </c>
      <c r="N402" s="1">
        <v>0</v>
      </c>
      <c r="O402" s="1">
        <v>0</v>
      </c>
      <c r="P402" s="1">
        <v>0</v>
      </c>
      <c r="Q402" s="1">
        <v>26.04</v>
      </c>
      <c r="R402" s="1">
        <v>0</v>
      </c>
      <c r="S402" s="1">
        <v>0</v>
      </c>
      <c r="T402" s="1">
        <v>0</v>
      </c>
      <c r="U402" s="1">
        <v>95.045999999999992</v>
      </c>
    </row>
    <row r="403" spans="1:21" x14ac:dyDescent="0.3">
      <c r="A403" s="1" t="s">
        <v>942</v>
      </c>
      <c r="B403" s="1">
        <v>1</v>
      </c>
      <c r="C403" s="1" t="s">
        <v>78</v>
      </c>
      <c r="D403" s="1" t="s">
        <v>92</v>
      </c>
      <c r="E403" s="1" t="s">
        <v>943</v>
      </c>
      <c r="F403" s="1" t="s">
        <v>169</v>
      </c>
      <c r="G403" s="1" t="s">
        <v>71</v>
      </c>
      <c r="H403" s="1" t="s">
        <v>127</v>
      </c>
      <c r="I403" s="1" t="s">
        <v>22</v>
      </c>
      <c r="J403" s="1" t="s">
        <v>128</v>
      </c>
      <c r="K403" s="1">
        <v>43146.541215277801</v>
      </c>
      <c r="L403" s="1">
        <v>43146.644444444399</v>
      </c>
      <c r="M403" s="1">
        <v>2.4670000000000001</v>
      </c>
      <c r="N403" s="1">
        <v>0</v>
      </c>
      <c r="O403" s="1">
        <v>0</v>
      </c>
      <c r="P403" s="1">
        <v>0</v>
      </c>
      <c r="Q403" s="1">
        <v>26.04</v>
      </c>
      <c r="R403" s="1">
        <v>0</v>
      </c>
      <c r="S403" s="1">
        <v>0</v>
      </c>
      <c r="T403" s="1">
        <v>0</v>
      </c>
      <c r="U403" s="1">
        <v>64.240679999999998</v>
      </c>
    </row>
    <row r="404" spans="1:21" x14ac:dyDescent="0.3">
      <c r="A404" s="1" t="s">
        <v>944</v>
      </c>
      <c r="B404" s="1">
        <v>1</v>
      </c>
      <c r="C404" s="1" t="s">
        <v>78</v>
      </c>
      <c r="D404" s="1" t="s">
        <v>92</v>
      </c>
      <c r="E404" s="1" t="s">
        <v>945</v>
      </c>
      <c r="F404" s="1" t="s">
        <v>152</v>
      </c>
      <c r="G404" s="1" t="s">
        <v>71</v>
      </c>
      <c r="H404" s="1" t="s">
        <v>127</v>
      </c>
      <c r="I404" s="1" t="s">
        <v>22</v>
      </c>
      <c r="J404" s="1" t="s">
        <v>128</v>
      </c>
      <c r="K404" s="1">
        <v>43145.321331018502</v>
      </c>
      <c r="L404" s="1">
        <v>43145.329861111102</v>
      </c>
      <c r="M404" s="1">
        <v>0.2</v>
      </c>
      <c r="N404" s="1">
        <v>0</v>
      </c>
      <c r="O404" s="1">
        <v>0</v>
      </c>
      <c r="P404" s="1">
        <v>0</v>
      </c>
      <c r="Q404" s="1">
        <v>130.19999999999999</v>
      </c>
      <c r="R404" s="1">
        <v>0</v>
      </c>
      <c r="S404" s="1">
        <v>0</v>
      </c>
      <c r="T404" s="1">
        <v>0</v>
      </c>
      <c r="U404" s="1">
        <v>26.04</v>
      </c>
    </row>
    <row r="405" spans="1:21" x14ac:dyDescent="0.3">
      <c r="A405" s="1" t="s">
        <v>946</v>
      </c>
      <c r="B405" s="1">
        <v>1</v>
      </c>
      <c r="C405" s="1" t="s">
        <v>78</v>
      </c>
      <c r="D405" s="1" t="s">
        <v>92</v>
      </c>
      <c r="E405" s="1" t="s">
        <v>947</v>
      </c>
      <c r="F405" s="1" t="s">
        <v>171</v>
      </c>
      <c r="G405" s="1" t="s">
        <v>71</v>
      </c>
      <c r="H405" s="1" t="s">
        <v>127</v>
      </c>
      <c r="I405" s="1" t="s">
        <v>22</v>
      </c>
      <c r="J405" s="1" t="s">
        <v>128</v>
      </c>
      <c r="K405" s="1">
        <v>43144.4425694444</v>
      </c>
      <c r="L405" s="1">
        <v>43144.520833333299</v>
      </c>
      <c r="M405" s="1">
        <v>1.867</v>
      </c>
      <c r="N405" s="1">
        <v>0</v>
      </c>
      <c r="O405" s="1">
        <v>0</v>
      </c>
      <c r="P405" s="1">
        <v>0</v>
      </c>
      <c r="Q405" s="1">
        <v>26.04</v>
      </c>
      <c r="R405" s="1">
        <v>0</v>
      </c>
      <c r="S405" s="1">
        <v>0</v>
      </c>
      <c r="T405" s="1">
        <v>0</v>
      </c>
      <c r="U405" s="1">
        <v>48.616679999999995</v>
      </c>
    </row>
    <row r="406" spans="1:21" x14ac:dyDescent="0.3">
      <c r="A406" s="1" t="s">
        <v>948</v>
      </c>
      <c r="B406" s="1">
        <v>1</v>
      </c>
      <c r="C406" s="1" t="s">
        <v>78</v>
      </c>
      <c r="D406" s="1" t="s">
        <v>92</v>
      </c>
      <c r="E406" s="1" t="s">
        <v>949</v>
      </c>
      <c r="F406" s="1" t="s">
        <v>181</v>
      </c>
      <c r="G406" s="1" t="s">
        <v>71</v>
      </c>
      <c r="H406" s="1" t="s">
        <v>127</v>
      </c>
      <c r="I406" s="1" t="s">
        <v>22</v>
      </c>
      <c r="J406" s="1" t="s">
        <v>128</v>
      </c>
      <c r="K406" s="1">
        <v>43143.660925925898</v>
      </c>
      <c r="L406" s="1">
        <v>43143.751388888901</v>
      </c>
      <c r="M406" s="1">
        <v>2.1669999999999998</v>
      </c>
      <c r="N406" s="1">
        <v>0</v>
      </c>
      <c r="O406" s="1">
        <v>0</v>
      </c>
      <c r="P406" s="1">
        <v>0</v>
      </c>
      <c r="Q406" s="1">
        <v>26.04</v>
      </c>
      <c r="R406" s="1">
        <v>0</v>
      </c>
      <c r="S406" s="1">
        <v>0</v>
      </c>
      <c r="T406" s="1">
        <v>0</v>
      </c>
      <c r="U406" s="1">
        <v>56.428679999999993</v>
      </c>
    </row>
    <row r="407" spans="1:21" x14ac:dyDescent="0.3">
      <c r="A407" s="1" t="s">
        <v>950</v>
      </c>
      <c r="B407" s="1">
        <v>1</v>
      </c>
      <c r="C407" s="1" t="s">
        <v>78</v>
      </c>
      <c r="D407" s="1" t="s">
        <v>92</v>
      </c>
      <c r="E407" s="1" t="s">
        <v>951</v>
      </c>
      <c r="F407" s="1" t="s">
        <v>169</v>
      </c>
      <c r="G407" s="1" t="s">
        <v>71</v>
      </c>
      <c r="H407" s="1" t="s">
        <v>127</v>
      </c>
      <c r="I407" s="1" t="s">
        <v>22</v>
      </c>
      <c r="J407" s="1" t="s">
        <v>128</v>
      </c>
      <c r="K407" s="1">
        <v>43143.544907407399</v>
      </c>
      <c r="L407" s="1">
        <v>43143.808333333298</v>
      </c>
      <c r="M407" s="1">
        <v>6.3170000000000002</v>
      </c>
      <c r="N407" s="1">
        <v>0</v>
      </c>
      <c r="O407" s="1">
        <v>0</v>
      </c>
      <c r="P407" s="1">
        <v>0</v>
      </c>
      <c r="Q407" s="1">
        <v>26.04</v>
      </c>
      <c r="R407" s="1">
        <v>0</v>
      </c>
      <c r="S407" s="1">
        <v>0</v>
      </c>
      <c r="T407" s="1">
        <v>0</v>
      </c>
      <c r="U407" s="1">
        <v>164.49467999999999</v>
      </c>
    </row>
    <row r="408" spans="1:21" x14ac:dyDescent="0.3">
      <c r="A408" s="1" t="s">
        <v>952</v>
      </c>
      <c r="B408" s="1">
        <v>1</v>
      </c>
      <c r="C408" s="1" t="s">
        <v>78</v>
      </c>
      <c r="D408" s="1" t="s">
        <v>92</v>
      </c>
      <c r="E408" s="1" t="s">
        <v>905</v>
      </c>
      <c r="F408" s="1" t="s">
        <v>171</v>
      </c>
      <c r="G408" s="1" t="s">
        <v>71</v>
      </c>
      <c r="H408" s="1" t="s">
        <v>127</v>
      </c>
      <c r="I408" s="1" t="s">
        <v>22</v>
      </c>
      <c r="J408" s="1" t="s">
        <v>128</v>
      </c>
      <c r="K408" s="1">
        <v>43142.782337962999</v>
      </c>
      <c r="L408" s="1">
        <v>43142.872916666704</v>
      </c>
      <c r="M408" s="1">
        <v>2.1669999999999998</v>
      </c>
      <c r="N408" s="1">
        <v>0</v>
      </c>
      <c r="O408" s="1">
        <v>0</v>
      </c>
      <c r="P408" s="1">
        <v>0</v>
      </c>
      <c r="Q408" s="1">
        <v>26.04</v>
      </c>
      <c r="R408" s="1">
        <v>0</v>
      </c>
      <c r="S408" s="1">
        <v>0</v>
      </c>
      <c r="T408" s="1">
        <v>0</v>
      </c>
      <c r="U408" s="1">
        <v>56.428679999999993</v>
      </c>
    </row>
    <row r="409" spans="1:21" x14ac:dyDescent="0.3">
      <c r="A409" s="1" t="s">
        <v>953</v>
      </c>
      <c r="B409" s="1">
        <v>1</v>
      </c>
      <c r="C409" s="1" t="s">
        <v>78</v>
      </c>
      <c r="D409" s="1" t="s">
        <v>92</v>
      </c>
      <c r="E409" s="1" t="s">
        <v>954</v>
      </c>
      <c r="F409" s="1" t="s">
        <v>171</v>
      </c>
      <c r="G409" s="1" t="s">
        <v>71</v>
      </c>
      <c r="H409" s="1" t="s">
        <v>127</v>
      </c>
      <c r="I409" s="1" t="s">
        <v>22</v>
      </c>
      <c r="J409" s="1" t="s">
        <v>128</v>
      </c>
      <c r="K409" s="1">
        <v>43142.662951388898</v>
      </c>
      <c r="L409" s="1">
        <v>43142.748611111099</v>
      </c>
      <c r="M409" s="1">
        <v>2.0499999999999998</v>
      </c>
      <c r="N409" s="1">
        <v>0</v>
      </c>
      <c r="O409" s="1">
        <v>26.04</v>
      </c>
      <c r="P409" s="1">
        <v>0</v>
      </c>
      <c r="Q409" s="1">
        <v>0</v>
      </c>
      <c r="R409" s="1">
        <v>0</v>
      </c>
      <c r="S409" s="1">
        <v>53.381999999999991</v>
      </c>
      <c r="T409" s="1">
        <v>0</v>
      </c>
      <c r="U409" s="1">
        <v>0</v>
      </c>
    </row>
    <row r="410" spans="1:21" x14ac:dyDescent="0.3">
      <c r="A410" s="1" t="s">
        <v>955</v>
      </c>
      <c r="B410" s="1">
        <v>1</v>
      </c>
      <c r="C410" s="1" t="s">
        <v>78</v>
      </c>
      <c r="D410" s="1" t="s">
        <v>92</v>
      </c>
      <c r="E410" s="1" t="s">
        <v>909</v>
      </c>
      <c r="F410" s="1" t="s">
        <v>167</v>
      </c>
      <c r="G410" s="1" t="s">
        <v>71</v>
      </c>
      <c r="H410" s="1" t="s">
        <v>127</v>
      </c>
      <c r="I410" s="1" t="s">
        <v>22</v>
      </c>
      <c r="J410" s="1" t="s">
        <v>128</v>
      </c>
      <c r="K410" s="1">
        <v>43142.601412037002</v>
      </c>
      <c r="L410" s="1">
        <v>43142.614583333299</v>
      </c>
      <c r="M410" s="1">
        <v>0.3</v>
      </c>
      <c r="N410" s="1">
        <v>0</v>
      </c>
      <c r="O410" s="1">
        <v>26.04</v>
      </c>
      <c r="P410" s="1">
        <v>0</v>
      </c>
      <c r="Q410" s="1">
        <v>0</v>
      </c>
      <c r="R410" s="1">
        <v>0</v>
      </c>
      <c r="S410" s="1">
        <v>7.8119999999999994</v>
      </c>
      <c r="T410" s="1">
        <v>0</v>
      </c>
      <c r="U410" s="1">
        <v>0</v>
      </c>
    </row>
    <row r="411" spans="1:21" x14ac:dyDescent="0.3">
      <c r="A411" s="1" t="s">
        <v>956</v>
      </c>
      <c r="B411" s="1">
        <v>1</v>
      </c>
      <c r="C411" s="1" t="s">
        <v>78</v>
      </c>
      <c r="D411" s="1" t="s">
        <v>92</v>
      </c>
      <c r="E411" s="1" t="s">
        <v>957</v>
      </c>
      <c r="F411" s="1" t="s">
        <v>169</v>
      </c>
      <c r="G411" s="1" t="s">
        <v>71</v>
      </c>
      <c r="H411" s="1" t="s">
        <v>127</v>
      </c>
      <c r="I411" s="1" t="s">
        <v>22</v>
      </c>
      <c r="J411" s="1" t="s">
        <v>128</v>
      </c>
      <c r="K411" s="1">
        <v>43142.3524189815</v>
      </c>
      <c r="L411" s="1">
        <v>43142.418749999997</v>
      </c>
      <c r="M411" s="1">
        <v>1.583</v>
      </c>
      <c r="N411" s="1">
        <v>0</v>
      </c>
      <c r="O411" s="1">
        <v>0</v>
      </c>
      <c r="P411" s="1">
        <v>0</v>
      </c>
      <c r="Q411" s="1">
        <v>26.04</v>
      </c>
      <c r="R411" s="1">
        <v>0</v>
      </c>
      <c r="S411" s="1">
        <v>0</v>
      </c>
      <c r="T411" s="1">
        <v>0</v>
      </c>
      <c r="U411" s="1">
        <v>41.221319999999999</v>
      </c>
    </row>
    <row r="412" spans="1:21" x14ac:dyDescent="0.3">
      <c r="A412" s="1" t="s">
        <v>958</v>
      </c>
      <c r="B412" s="1">
        <v>1</v>
      </c>
      <c r="C412" s="1" t="s">
        <v>78</v>
      </c>
      <c r="D412" s="1" t="s">
        <v>92</v>
      </c>
      <c r="E412" s="1" t="s">
        <v>959</v>
      </c>
      <c r="F412" s="1" t="s">
        <v>169</v>
      </c>
      <c r="G412" s="1" t="s">
        <v>71</v>
      </c>
      <c r="H412" s="1" t="s">
        <v>127</v>
      </c>
      <c r="I412" s="1" t="s">
        <v>22</v>
      </c>
      <c r="J412" s="1" t="s">
        <v>128</v>
      </c>
      <c r="K412" s="1">
        <v>43141.829976851899</v>
      </c>
      <c r="L412" s="1">
        <v>43141.910416666702</v>
      </c>
      <c r="M412" s="1">
        <v>1.917</v>
      </c>
      <c r="N412" s="1">
        <v>0</v>
      </c>
      <c r="O412" s="1">
        <v>0</v>
      </c>
      <c r="P412" s="1">
        <v>0</v>
      </c>
      <c r="Q412" s="1">
        <v>26.04</v>
      </c>
      <c r="R412" s="1">
        <v>0</v>
      </c>
      <c r="S412" s="1">
        <v>0</v>
      </c>
      <c r="T412" s="1">
        <v>0</v>
      </c>
      <c r="U412" s="1">
        <v>49.918680000000002</v>
      </c>
    </row>
    <row r="413" spans="1:21" x14ac:dyDescent="0.3">
      <c r="A413" s="1" t="s">
        <v>960</v>
      </c>
      <c r="B413" s="1">
        <v>1</v>
      </c>
      <c r="C413" s="1" t="s">
        <v>78</v>
      </c>
      <c r="D413" s="1" t="s">
        <v>92</v>
      </c>
      <c r="E413" s="1" t="s">
        <v>961</v>
      </c>
      <c r="F413" s="1" t="s">
        <v>169</v>
      </c>
      <c r="G413" s="1" t="s">
        <v>71</v>
      </c>
      <c r="H413" s="1" t="s">
        <v>127</v>
      </c>
      <c r="I413" s="1" t="s">
        <v>22</v>
      </c>
      <c r="J413" s="1" t="s">
        <v>128</v>
      </c>
      <c r="K413" s="1">
        <v>43141.700289351902</v>
      </c>
      <c r="L413" s="1">
        <v>43141.773611111101</v>
      </c>
      <c r="M413" s="1">
        <v>1.75</v>
      </c>
      <c r="N413" s="1">
        <v>0</v>
      </c>
      <c r="O413" s="1">
        <v>0</v>
      </c>
      <c r="P413" s="1">
        <v>0</v>
      </c>
      <c r="Q413" s="1">
        <v>26.04</v>
      </c>
      <c r="R413" s="1">
        <v>0</v>
      </c>
      <c r="S413" s="1">
        <v>0</v>
      </c>
      <c r="T413" s="1">
        <v>0</v>
      </c>
      <c r="U413" s="1">
        <v>45.57</v>
      </c>
    </row>
    <row r="414" spans="1:21" x14ac:dyDescent="0.3">
      <c r="A414" s="1" t="s">
        <v>962</v>
      </c>
      <c r="B414" s="1">
        <v>1</v>
      </c>
      <c r="C414" s="1" t="s">
        <v>78</v>
      </c>
      <c r="D414" s="1" t="s">
        <v>92</v>
      </c>
      <c r="E414" s="1" t="s">
        <v>963</v>
      </c>
      <c r="F414" s="1" t="s">
        <v>171</v>
      </c>
      <c r="G414" s="1" t="s">
        <v>71</v>
      </c>
      <c r="H414" s="1" t="s">
        <v>127</v>
      </c>
      <c r="I414" s="1" t="s">
        <v>22</v>
      </c>
      <c r="J414" s="1" t="s">
        <v>128</v>
      </c>
      <c r="K414" s="1">
        <v>43141.543078703697</v>
      </c>
      <c r="L414" s="1">
        <v>43141.648611111101</v>
      </c>
      <c r="M414" s="1">
        <v>2.5169999999999999</v>
      </c>
      <c r="N414" s="1">
        <v>0</v>
      </c>
      <c r="O414" s="1">
        <v>0</v>
      </c>
      <c r="P414" s="1">
        <v>0</v>
      </c>
      <c r="Q414" s="1">
        <v>26.04</v>
      </c>
      <c r="R414" s="1">
        <v>0</v>
      </c>
      <c r="S414" s="1">
        <v>0</v>
      </c>
      <c r="T414" s="1">
        <v>0</v>
      </c>
      <c r="U414" s="1">
        <v>65.54267999999999</v>
      </c>
    </row>
    <row r="415" spans="1:21" x14ac:dyDescent="0.3">
      <c r="A415" s="1" t="s">
        <v>964</v>
      </c>
      <c r="B415" s="1">
        <v>1</v>
      </c>
      <c r="C415" s="1" t="s">
        <v>78</v>
      </c>
      <c r="D415" s="1" t="s">
        <v>92</v>
      </c>
      <c r="E415" s="1" t="s">
        <v>965</v>
      </c>
      <c r="F415" s="1" t="s">
        <v>167</v>
      </c>
      <c r="G415" s="1" t="s">
        <v>71</v>
      </c>
      <c r="H415" s="1" t="s">
        <v>127</v>
      </c>
      <c r="I415" s="1" t="s">
        <v>22</v>
      </c>
      <c r="J415" s="1" t="s">
        <v>128</v>
      </c>
      <c r="K415" s="1">
        <v>43141.253611111097</v>
      </c>
      <c r="L415" s="1">
        <v>43141.3</v>
      </c>
      <c r="M415" s="1">
        <v>1.1000000000000001</v>
      </c>
      <c r="N415" s="1">
        <v>0</v>
      </c>
      <c r="O415" s="1">
        <v>0</v>
      </c>
      <c r="P415" s="1">
        <v>0</v>
      </c>
      <c r="Q415" s="1">
        <v>26.04</v>
      </c>
      <c r="R415" s="1">
        <v>0</v>
      </c>
      <c r="S415" s="1">
        <v>0</v>
      </c>
      <c r="T415" s="1">
        <v>0</v>
      </c>
      <c r="U415" s="1">
        <v>28.644000000000002</v>
      </c>
    </row>
    <row r="416" spans="1:21" x14ac:dyDescent="0.3">
      <c r="A416" s="1" t="s">
        <v>966</v>
      </c>
      <c r="B416" s="1">
        <v>1</v>
      </c>
      <c r="C416" s="1" t="s">
        <v>78</v>
      </c>
      <c r="D416" s="1" t="s">
        <v>92</v>
      </c>
      <c r="E416" s="1" t="s">
        <v>967</v>
      </c>
      <c r="F416" s="1" t="s">
        <v>171</v>
      </c>
      <c r="G416" s="1" t="s">
        <v>71</v>
      </c>
      <c r="H416" s="1" t="s">
        <v>127</v>
      </c>
      <c r="I416" s="1" t="s">
        <v>22</v>
      </c>
      <c r="J416" s="1" t="s">
        <v>128</v>
      </c>
      <c r="K416" s="1">
        <v>43139.413599537002</v>
      </c>
      <c r="L416" s="1">
        <v>43139.469444444403</v>
      </c>
      <c r="M416" s="1">
        <v>1.333</v>
      </c>
      <c r="N416" s="1">
        <v>0</v>
      </c>
      <c r="O416" s="1">
        <v>0</v>
      </c>
      <c r="P416" s="1">
        <v>0</v>
      </c>
      <c r="Q416" s="1">
        <v>26.04</v>
      </c>
      <c r="R416" s="1">
        <v>0</v>
      </c>
      <c r="S416" s="1">
        <v>0</v>
      </c>
      <c r="T416" s="1">
        <v>0</v>
      </c>
      <c r="U416" s="1">
        <v>34.711320000000001</v>
      </c>
    </row>
    <row r="417" spans="1:21" x14ac:dyDescent="0.3">
      <c r="A417" s="1" t="s">
        <v>968</v>
      </c>
      <c r="B417" s="1">
        <v>1</v>
      </c>
      <c r="C417" s="1" t="s">
        <v>78</v>
      </c>
      <c r="D417" s="1" t="s">
        <v>92</v>
      </c>
      <c r="E417" s="1" t="s">
        <v>969</v>
      </c>
      <c r="F417" s="1" t="s">
        <v>169</v>
      </c>
      <c r="G417" s="1" t="s">
        <v>71</v>
      </c>
      <c r="H417" s="1" t="s">
        <v>127</v>
      </c>
      <c r="I417" s="1" t="s">
        <v>22</v>
      </c>
      <c r="J417" s="1" t="s">
        <v>128</v>
      </c>
      <c r="K417" s="1">
        <v>43137.645798611098</v>
      </c>
      <c r="L417" s="1">
        <v>43137.8034722222</v>
      </c>
      <c r="M417" s="1">
        <v>3.7829999999999999</v>
      </c>
      <c r="N417" s="1">
        <v>0</v>
      </c>
      <c r="O417" s="1">
        <v>26.04</v>
      </c>
      <c r="P417" s="1">
        <v>0</v>
      </c>
      <c r="Q417" s="1">
        <v>0</v>
      </c>
      <c r="R417" s="1">
        <v>0</v>
      </c>
      <c r="S417" s="1">
        <v>98.509319999999988</v>
      </c>
      <c r="T417" s="1">
        <v>0</v>
      </c>
      <c r="U417" s="1">
        <v>0</v>
      </c>
    </row>
    <row r="418" spans="1:21" x14ac:dyDescent="0.3">
      <c r="A418" s="1" t="s">
        <v>970</v>
      </c>
      <c r="B418" s="1">
        <v>1</v>
      </c>
      <c r="C418" s="1" t="s">
        <v>78</v>
      </c>
      <c r="D418" s="1" t="s">
        <v>92</v>
      </c>
      <c r="E418" s="1" t="s">
        <v>971</v>
      </c>
      <c r="F418" s="1" t="s">
        <v>149</v>
      </c>
      <c r="G418" s="1" t="s">
        <v>71</v>
      </c>
      <c r="H418" s="1" t="s">
        <v>127</v>
      </c>
      <c r="I418" s="1" t="s">
        <v>22</v>
      </c>
      <c r="J418" s="1" t="s">
        <v>128</v>
      </c>
      <c r="K418" s="1">
        <v>43137.462048611102</v>
      </c>
      <c r="L418" s="1">
        <v>43137.479166666701</v>
      </c>
      <c r="M418" s="1">
        <v>0.4</v>
      </c>
      <c r="N418" s="1">
        <v>0</v>
      </c>
      <c r="O418" s="1">
        <v>130.19999999999999</v>
      </c>
      <c r="P418" s="1">
        <v>0</v>
      </c>
      <c r="Q418" s="1">
        <v>0</v>
      </c>
      <c r="R418" s="1">
        <v>0</v>
      </c>
      <c r="S418" s="1">
        <v>52.08</v>
      </c>
      <c r="T418" s="1">
        <v>0</v>
      </c>
      <c r="U418" s="1">
        <v>0</v>
      </c>
    </row>
    <row r="419" spans="1:21" x14ac:dyDescent="0.3">
      <c r="A419" s="1" t="s">
        <v>972</v>
      </c>
      <c r="B419" s="1">
        <v>1</v>
      </c>
      <c r="C419" s="1" t="s">
        <v>78</v>
      </c>
      <c r="D419" s="1" t="s">
        <v>92</v>
      </c>
      <c r="E419" s="1" t="s">
        <v>973</v>
      </c>
      <c r="F419" s="1" t="s">
        <v>167</v>
      </c>
      <c r="G419" s="1" t="s">
        <v>71</v>
      </c>
      <c r="H419" s="1" t="s">
        <v>127</v>
      </c>
      <c r="I419" s="1" t="s">
        <v>22</v>
      </c>
      <c r="J419" s="1" t="s">
        <v>128</v>
      </c>
      <c r="K419" s="1">
        <v>43135.798958333296</v>
      </c>
      <c r="L419" s="1">
        <v>43135.9194444444</v>
      </c>
      <c r="M419" s="1">
        <v>2.883</v>
      </c>
      <c r="N419" s="1">
        <v>0</v>
      </c>
      <c r="O419" s="1">
        <v>0</v>
      </c>
      <c r="P419" s="1">
        <v>0</v>
      </c>
      <c r="Q419" s="1">
        <v>26.04</v>
      </c>
      <c r="R419" s="1">
        <v>0</v>
      </c>
      <c r="S419" s="1">
        <v>0</v>
      </c>
      <c r="T419" s="1">
        <v>0</v>
      </c>
      <c r="U419" s="1">
        <v>75.073319999999995</v>
      </c>
    </row>
    <row r="420" spans="1:21" x14ac:dyDescent="0.3">
      <c r="A420" s="1" t="s">
        <v>974</v>
      </c>
      <c r="B420" s="1">
        <v>1</v>
      </c>
      <c r="C420" s="1" t="s">
        <v>78</v>
      </c>
      <c r="D420" s="1" t="s">
        <v>92</v>
      </c>
      <c r="E420" s="1" t="s">
        <v>975</v>
      </c>
      <c r="F420" s="1" t="s">
        <v>167</v>
      </c>
      <c r="G420" s="1" t="s">
        <v>71</v>
      </c>
      <c r="H420" s="1" t="s">
        <v>127</v>
      </c>
      <c r="I420" s="1" t="s">
        <v>22</v>
      </c>
      <c r="J420" s="1" t="s">
        <v>128</v>
      </c>
      <c r="K420" s="1">
        <v>43135.566979166702</v>
      </c>
      <c r="L420" s="1">
        <v>43135.618750000001</v>
      </c>
      <c r="M420" s="1">
        <v>1.2330000000000001</v>
      </c>
      <c r="N420" s="1">
        <v>0</v>
      </c>
      <c r="O420" s="1">
        <v>26.04</v>
      </c>
      <c r="P420" s="1">
        <v>0</v>
      </c>
      <c r="Q420" s="1">
        <v>0</v>
      </c>
      <c r="R420" s="1">
        <v>0</v>
      </c>
      <c r="S420" s="1">
        <v>32.107320000000001</v>
      </c>
      <c r="T420" s="1">
        <v>0</v>
      </c>
      <c r="U420" s="1">
        <v>0</v>
      </c>
    </row>
    <row r="421" spans="1:21" x14ac:dyDescent="0.3">
      <c r="A421" s="1" t="s">
        <v>976</v>
      </c>
      <c r="B421" s="1">
        <v>1</v>
      </c>
      <c r="C421" s="1" t="s">
        <v>78</v>
      </c>
      <c r="D421" s="1" t="s">
        <v>92</v>
      </c>
      <c r="E421" s="1" t="s">
        <v>977</v>
      </c>
      <c r="F421" s="1" t="s">
        <v>167</v>
      </c>
      <c r="G421" s="1" t="s">
        <v>71</v>
      </c>
      <c r="H421" s="1" t="s">
        <v>127</v>
      </c>
      <c r="I421" s="1" t="s">
        <v>22</v>
      </c>
      <c r="J421" s="1" t="s">
        <v>128</v>
      </c>
      <c r="K421" s="1">
        <v>43134.422696759299</v>
      </c>
      <c r="L421" s="1">
        <v>43134.468055555597</v>
      </c>
      <c r="M421" s="1">
        <v>1.083</v>
      </c>
      <c r="N421" s="1">
        <v>0</v>
      </c>
      <c r="O421" s="1">
        <v>26.04</v>
      </c>
      <c r="P421" s="1">
        <v>0</v>
      </c>
      <c r="Q421" s="1">
        <v>0</v>
      </c>
      <c r="R421" s="1">
        <v>0</v>
      </c>
      <c r="S421" s="1">
        <v>28.201319999999999</v>
      </c>
      <c r="T421" s="1">
        <v>0</v>
      </c>
      <c r="U421" s="1">
        <v>0</v>
      </c>
    </row>
    <row r="422" spans="1:21" x14ac:dyDescent="0.3">
      <c r="A422" s="1" t="s">
        <v>978</v>
      </c>
      <c r="B422" s="1">
        <v>1</v>
      </c>
      <c r="C422" s="1" t="s">
        <v>78</v>
      </c>
      <c r="D422" s="1" t="s">
        <v>92</v>
      </c>
      <c r="E422" s="1" t="s">
        <v>979</v>
      </c>
      <c r="F422" s="1" t="s">
        <v>167</v>
      </c>
      <c r="G422" s="1" t="s">
        <v>71</v>
      </c>
      <c r="H422" s="1" t="s">
        <v>127</v>
      </c>
      <c r="I422" s="1" t="s">
        <v>22</v>
      </c>
      <c r="J422" s="1" t="s">
        <v>128</v>
      </c>
      <c r="K422" s="1">
        <v>43133.7527430556</v>
      </c>
      <c r="L422" s="1">
        <v>43133.851388888899</v>
      </c>
      <c r="M422" s="1">
        <v>2.367</v>
      </c>
      <c r="N422" s="1">
        <v>0</v>
      </c>
      <c r="O422" s="1">
        <v>26.04</v>
      </c>
      <c r="P422" s="1">
        <v>0</v>
      </c>
      <c r="Q422" s="1">
        <v>0</v>
      </c>
      <c r="R422" s="1">
        <v>0</v>
      </c>
      <c r="S422" s="1">
        <v>61.636679999999998</v>
      </c>
      <c r="T422" s="1">
        <v>0</v>
      </c>
      <c r="U422" s="1">
        <v>0</v>
      </c>
    </row>
    <row r="423" spans="1:21" x14ac:dyDescent="0.3">
      <c r="A423" s="1" t="s">
        <v>980</v>
      </c>
      <c r="B423" s="1">
        <v>1</v>
      </c>
      <c r="C423" s="1" t="s">
        <v>78</v>
      </c>
      <c r="D423" s="1" t="s">
        <v>92</v>
      </c>
      <c r="E423" s="1" t="s">
        <v>981</v>
      </c>
      <c r="F423" s="1" t="s">
        <v>167</v>
      </c>
      <c r="G423" s="1" t="s">
        <v>71</v>
      </c>
      <c r="H423" s="1" t="s">
        <v>127</v>
      </c>
      <c r="I423" s="1" t="s">
        <v>22</v>
      </c>
      <c r="J423" s="1" t="s">
        <v>128</v>
      </c>
      <c r="K423" s="1">
        <v>43133.745439814797</v>
      </c>
      <c r="L423" s="1">
        <v>43133.782638888901</v>
      </c>
      <c r="M423" s="1">
        <v>0.88300000000000001</v>
      </c>
      <c r="N423" s="1">
        <v>0</v>
      </c>
      <c r="O423" s="1">
        <v>26.04</v>
      </c>
      <c r="P423" s="1">
        <v>0</v>
      </c>
      <c r="Q423" s="1">
        <v>0</v>
      </c>
      <c r="R423" s="1">
        <v>0</v>
      </c>
      <c r="S423" s="1">
        <v>22.993320000000001</v>
      </c>
      <c r="T423" s="1">
        <v>0</v>
      </c>
      <c r="U423" s="1">
        <v>0</v>
      </c>
    </row>
    <row r="424" spans="1:21" x14ac:dyDescent="0.3">
      <c r="A424" s="1" t="s">
        <v>982</v>
      </c>
      <c r="B424" s="1">
        <v>1</v>
      </c>
      <c r="C424" s="1" t="s">
        <v>78</v>
      </c>
      <c r="D424" s="1" t="s">
        <v>92</v>
      </c>
      <c r="E424" s="1" t="s">
        <v>983</v>
      </c>
      <c r="F424" s="1" t="s">
        <v>149</v>
      </c>
      <c r="G424" s="1" t="s">
        <v>71</v>
      </c>
      <c r="H424" s="1" t="s">
        <v>127</v>
      </c>
      <c r="I424" s="1" t="s">
        <v>22</v>
      </c>
      <c r="J424" s="1" t="s">
        <v>128</v>
      </c>
      <c r="K424" s="1">
        <v>43133.433379629598</v>
      </c>
      <c r="L424" s="1">
        <v>43133.530555555597</v>
      </c>
      <c r="M424" s="1">
        <v>2.3170000000000002</v>
      </c>
      <c r="N424" s="1">
        <v>0</v>
      </c>
      <c r="O424" s="1">
        <v>26.04</v>
      </c>
      <c r="P424" s="1">
        <v>0</v>
      </c>
      <c r="Q424" s="1">
        <v>0</v>
      </c>
      <c r="R424" s="1">
        <v>0</v>
      </c>
      <c r="S424" s="1">
        <v>60.334680000000006</v>
      </c>
      <c r="T424" s="1">
        <v>0</v>
      </c>
      <c r="U424" s="1">
        <v>0</v>
      </c>
    </row>
    <row r="425" spans="1:21" x14ac:dyDescent="0.3">
      <c r="A425" s="1" t="s">
        <v>984</v>
      </c>
      <c r="B425" s="1">
        <v>1</v>
      </c>
      <c r="C425" s="1" t="s">
        <v>78</v>
      </c>
      <c r="D425" s="1" t="s">
        <v>92</v>
      </c>
      <c r="E425" s="1" t="s">
        <v>985</v>
      </c>
      <c r="F425" s="1" t="s">
        <v>171</v>
      </c>
      <c r="G425" s="1" t="s">
        <v>71</v>
      </c>
      <c r="H425" s="1" t="s">
        <v>127</v>
      </c>
      <c r="I425" s="1" t="s">
        <v>22</v>
      </c>
      <c r="J425" s="1" t="s">
        <v>128</v>
      </c>
      <c r="K425" s="1">
        <v>43132.646215277797</v>
      </c>
      <c r="L425" s="1">
        <v>43132.784722222197</v>
      </c>
      <c r="M425" s="1">
        <v>3.3170000000000002</v>
      </c>
      <c r="N425" s="1">
        <v>0</v>
      </c>
      <c r="O425" s="1">
        <v>26.04</v>
      </c>
      <c r="P425" s="1">
        <v>0</v>
      </c>
      <c r="Q425" s="1">
        <v>0</v>
      </c>
      <c r="R425" s="1">
        <v>0</v>
      </c>
      <c r="S425" s="1">
        <v>86.374679999999998</v>
      </c>
      <c r="T425" s="1">
        <v>0</v>
      </c>
      <c r="U425" s="1">
        <v>0</v>
      </c>
    </row>
    <row r="426" spans="1:21" x14ac:dyDescent="0.3">
      <c r="A426" s="1" t="s">
        <v>986</v>
      </c>
      <c r="B426" s="1">
        <v>1</v>
      </c>
      <c r="C426" s="1" t="s">
        <v>78</v>
      </c>
      <c r="D426" s="1" t="s">
        <v>92</v>
      </c>
      <c r="E426" s="1" t="s">
        <v>987</v>
      </c>
      <c r="F426" s="1" t="s">
        <v>167</v>
      </c>
      <c r="G426" s="1" t="s">
        <v>71</v>
      </c>
      <c r="H426" s="1" t="s">
        <v>127</v>
      </c>
      <c r="I426" s="1" t="s">
        <v>22</v>
      </c>
      <c r="J426" s="1" t="s">
        <v>128</v>
      </c>
      <c r="K426" s="1">
        <v>43132.517013888901</v>
      </c>
      <c r="L426" s="1">
        <v>43132.5534722222</v>
      </c>
      <c r="M426" s="1">
        <v>0.86699999999999999</v>
      </c>
      <c r="N426" s="1">
        <v>0</v>
      </c>
      <c r="O426" s="1">
        <v>26.04</v>
      </c>
      <c r="P426" s="1">
        <v>0</v>
      </c>
      <c r="Q426" s="1">
        <v>0</v>
      </c>
      <c r="R426" s="1">
        <v>0</v>
      </c>
      <c r="S426" s="1">
        <v>22.57668</v>
      </c>
      <c r="T426" s="1">
        <v>0</v>
      </c>
      <c r="U426" s="1">
        <v>0</v>
      </c>
    </row>
    <row r="427" spans="1:21" x14ac:dyDescent="0.3">
      <c r="A427" s="1" t="s">
        <v>988</v>
      </c>
      <c r="B427" s="1">
        <v>1</v>
      </c>
      <c r="C427" s="1" t="s">
        <v>78</v>
      </c>
      <c r="D427" s="1" t="s">
        <v>107</v>
      </c>
      <c r="E427" s="1" t="s">
        <v>989</v>
      </c>
      <c r="F427" s="1" t="s">
        <v>167</v>
      </c>
      <c r="G427" s="1" t="s">
        <v>71</v>
      </c>
      <c r="H427" s="1" t="s">
        <v>127</v>
      </c>
      <c r="I427" s="1" t="s">
        <v>22</v>
      </c>
      <c r="J427" s="1" t="s">
        <v>128</v>
      </c>
      <c r="K427" s="1">
        <v>43159.832407407397</v>
      </c>
      <c r="L427" s="1">
        <v>43159.844444444403</v>
      </c>
      <c r="M427" s="1">
        <v>0.28299999999999997</v>
      </c>
      <c r="N427" s="1">
        <v>0</v>
      </c>
      <c r="O427" s="1">
        <v>0</v>
      </c>
      <c r="P427" s="1">
        <v>0</v>
      </c>
      <c r="Q427" s="1">
        <v>20.46</v>
      </c>
      <c r="R427" s="1">
        <v>0</v>
      </c>
      <c r="S427" s="1">
        <v>0</v>
      </c>
      <c r="T427" s="1">
        <v>0</v>
      </c>
      <c r="U427" s="1">
        <v>5.7901799999999994</v>
      </c>
    </row>
    <row r="428" spans="1:21" x14ac:dyDescent="0.3">
      <c r="A428" s="1" t="s">
        <v>990</v>
      </c>
      <c r="B428" s="1">
        <v>1</v>
      </c>
      <c r="C428" s="1" t="s">
        <v>78</v>
      </c>
      <c r="D428" s="1" t="s">
        <v>107</v>
      </c>
      <c r="E428" s="1" t="s">
        <v>991</v>
      </c>
      <c r="F428" s="1" t="s">
        <v>167</v>
      </c>
      <c r="G428" s="1" t="s">
        <v>71</v>
      </c>
      <c r="H428" s="1" t="s">
        <v>127</v>
      </c>
      <c r="I428" s="1" t="s">
        <v>22</v>
      </c>
      <c r="J428" s="1" t="s">
        <v>128</v>
      </c>
      <c r="K428" s="1">
        <v>43159.689201388901</v>
      </c>
      <c r="L428" s="1">
        <v>43159.854166666701</v>
      </c>
      <c r="M428" s="1">
        <v>3.95</v>
      </c>
      <c r="N428" s="1">
        <v>0</v>
      </c>
      <c r="O428" s="1">
        <v>20.46</v>
      </c>
      <c r="P428" s="1">
        <v>0</v>
      </c>
      <c r="Q428" s="1">
        <v>0</v>
      </c>
      <c r="R428" s="1">
        <v>0</v>
      </c>
      <c r="S428" s="1">
        <v>80.817000000000007</v>
      </c>
      <c r="T428" s="1">
        <v>0</v>
      </c>
      <c r="U428" s="1">
        <v>0</v>
      </c>
    </row>
    <row r="429" spans="1:21" x14ac:dyDescent="0.3">
      <c r="A429" s="1" t="s">
        <v>992</v>
      </c>
      <c r="B429" s="1">
        <v>1</v>
      </c>
      <c r="C429" s="1" t="s">
        <v>78</v>
      </c>
      <c r="D429" s="1" t="s">
        <v>107</v>
      </c>
      <c r="E429" s="1" t="s">
        <v>993</v>
      </c>
      <c r="F429" s="1" t="s">
        <v>167</v>
      </c>
      <c r="G429" s="1" t="s">
        <v>71</v>
      </c>
      <c r="H429" s="1" t="s">
        <v>127</v>
      </c>
      <c r="I429" s="1" t="s">
        <v>22</v>
      </c>
      <c r="J429" s="1" t="s">
        <v>128</v>
      </c>
      <c r="K429" s="1">
        <v>43159.6731828704</v>
      </c>
      <c r="L429" s="1">
        <v>43159.927777777797</v>
      </c>
      <c r="M429" s="1">
        <v>6.1</v>
      </c>
      <c r="N429" s="1">
        <v>0</v>
      </c>
      <c r="O429" s="1">
        <v>0</v>
      </c>
      <c r="P429" s="1">
        <v>0</v>
      </c>
      <c r="Q429" s="1">
        <v>20.46</v>
      </c>
      <c r="R429" s="1">
        <v>0</v>
      </c>
      <c r="S429" s="1">
        <v>0</v>
      </c>
      <c r="T429" s="1">
        <v>0</v>
      </c>
      <c r="U429" s="1">
        <v>124.806</v>
      </c>
    </row>
    <row r="430" spans="1:21" x14ac:dyDescent="0.3">
      <c r="A430" s="1" t="s">
        <v>994</v>
      </c>
      <c r="B430" s="1">
        <v>1</v>
      </c>
      <c r="C430" s="1" t="s">
        <v>78</v>
      </c>
      <c r="D430" s="1" t="s">
        <v>107</v>
      </c>
      <c r="E430" s="1" t="s">
        <v>995</v>
      </c>
      <c r="F430" s="1" t="s">
        <v>169</v>
      </c>
      <c r="G430" s="1" t="s">
        <v>71</v>
      </c>
      <c r="H430" s="1" t="s">
        <v>127</v>
      </c>
      <c r="I430" s="1" t="s">
        <v>22</v>
      </c>
      <c r="J430" s="1" t="s">
        <v>128</v>
      </c>
      <c r="K430" s="1">
        <v>43159.5957291667</v>
      </c>
      <c r="L430" s="1">
        <v>43159.726388888899</v>
      </c>
      <c r="M430" s="1">
        <v>3.133</v>
      </c>
      <c r="N430" s="1">
        <v>0</v>
      </c>
      <c r="O430" s="1">
        <v>0</v>
      </c>
      <c r="P430" s="1">
        <v>0</v>
      </c>
      <c r="Q430" s="1">
        <v>20.46</v>
      </c>
      <c r="R430" s="1">
        <v>0</v>
      </c>
      <c r="S430" s="1">
        <v>0</v>
      </c>
      <c r="T430" s="1">
        <v>0</v>
      </c>
      <c r="U430" s="1">
        <v>64.101179999999999</v>
      </c>
    </row>
    <row r="431" spans="1:21" x14ac:dyDescent="0.3">
      <c r="A431" s="1" t="s">
        <v>996</v>
      </c>
      <c r="B431" s="1">
        <v>1</v>
      </c>
      <c r="C431" s="1" t="s">
        <v>78</v>
      </c>
      <c r="D431" s="1" t="s">
        <v>107</v>
      </c>
      <c r="E431" s="1" t="s">
        <v>997</v>
      </c>
      <c r="F431" s="1" t="s">
        <v>167</v>
      </c>
      <c r="G431" s="1" t="s">
        <v>71</v>
      </c>
      <c r="H431" s="1" t="s">
        <v>127</v>
      </c>
      <c r="I431" s="1" t="s">
        <v>22</v>
      </c>
      <c r="J431" s="1" t="s">
        <v>128</v>
      </c>
      <c r="K431" s="1">
        <v>43159.587893518503</v>
      </c>
      <c r="L431" s="1">
        <v>43159.824305555601</v>
      </c>
      <c r="M431" s="1">
        <v>5.6669999999999998</v>
      </c>
      <c r="N431" s="1">
        <v>0</v>
      </c>
      <c r="O431" s="1">
        <v>0</v>
      </c>
      <c r="P431" s="1">
        <v>0</v>
      </c>
      <c r="Q431" s="1">
        <v>20.46</v>
      </c>
      <c r="R431" s="1">
        <v>0</v>
      </c>
      <c r="S431" s="1">
        <v>0</v>
      </c>
      <c r="T431" s="1">
        <v>0</v>
      </c>
      <c r="U431" s="1">
        <v>115.94682</v>
      </c>
    </row>
    <row r="432" spans="1:21" x14ac:dyDescent="0.3">
      <c r="A432" s="1" t="s">
        <v>998</v>
      </c>
      <c r="B432" s="1">
        <v>1</v>
      </c>
      <c r="C432" s="1" t="s">
        <v>78</v>
      </c>
      <c r="D432" s="1" t="s">
        <v>107</v>
      </c>
      <c r="E432" s="1" t="s">
        <v>999</v>
      </c>
      <c r="F432" s="1" t="s">
        <v>167</v>
      </c>
      <c r="G432" s="1" t="s">
        <v>71</v>
      </c>
      <c r="H432" s="1" t="s">
        <v>127</v>
      </c>
      <c r="I432" s="1" t="s">
        <v>22</v>
      </c>
      <c r="J432" s="1" t="s">
        <v>128</v>
      </c>
      <c r="K432" s="1">
        <v>43159.5800115741</v>
      </c>
      <c r="L432" s="1">
        <v>43159.838888888902</v>
      </c>
      <c r="M432" s="1">
        <v>6.2</v>
      </c>
      <c r="N432" s="1">
        <v>0</v>
      </c>
      <c r="O432" s="1">
        <v>0</v>
      </c>
      <c r="P432" s="1">
        <v>0</v>
      </c>
      <c r="Q432" s="1">
        <v>20.46</v>
      </c>
      <c r="R432" s="1">
        <v>0</v>
      </c>
      <c r="S432" s="1">
        <v>0</v>
      </c>
      <c r="T432" s="1">
        <v>0</v>
      </c>
      <c r="U432" s="1">
        <v>126.852</v>
      </c>
    </row>
    <row r="433" spans="1:21" x14ac:dyDescent="0.3">
      <c r="A433" s="1" t="s">
        <v>1000</v>
      </c>
      <c r="B433" s="1">
        <v>1</v>
      </c>
      <c r="C433" s="1" t="s">
        <v>78</v>
      </c>
      <c r="D433" s="1" t="s">
        <v>107</v>
      </c>
      <c r="E433" s="1" t="s">
        <v>1001</v>
      </c>
      <c r="F433" s="1" t="s">
        <v>169</v>
      </c>
      <c r="G433" s="1" t="s">
        <v>71</v>
      </c>
      <c r="H433" s="1" t="s">
        <v>127</v>
      </c>
      <c r="I433" s="1" t="s">
        <v>22</v>
      </c>
      <c r="J433" s="1" t="s">
        <v>128</v>
      </c>
      <c r="K433" s="1">
        <v>43159.572569444397</v>
      </c>
      <c r="L433" s="1">
        <v>43159.664583333302</v>
      </c>
      <c r="M433" s="1">
        <v>2.2000000000000002</v>
      </c>
      <c r="N433" s="1">
        <v>0</v>
      </c>
      <c r="O433" s="1">
        <v>0</v>
      </c>
      <c r="P433" s="1">
        <v>0</v>
      </c>
      <c r="Q433" s="1">
        <v>20.46</v>
      </c>
      <c r="R433" s="1">
        <v>0</v>
      </c>
      <c r="S433" s="1">
        <v>0</v>
      </c>
      <c r="T433" s="1">
        <v>0</v>
      </c>
      <c r="U433" s="1">
        <v>45.012000000000008</v>
      </c>
    </row>
    <row r="434" spans="1:21" x14ac:dyDescent="0.3">
      <c r="A434" s="1" t="s">
        <v>1002</v>
      </c>
      <c r="B434" s="1">
        <v>1</v>
      </c>
      <c r="C434" s="1" t="s">
        <v>78</v>
      </c>
      <c r="D434" s="1" t="s">
        <v>107</v>
      </c>
      <c r="E434" s="1" t="s">
        <v>1003</v>
      </c>
      <c r="F434" s="1" t="s">
        <v>167</v>
      </c>
      <c r="G434" s="1" t="s">
        <v>71</v>
      </c>
      <c r="H434" s="1" t="s">
        <v>127</v>
      </c>
      <c r="I434" s="1" t="s">
        <v>22</v>
      </c>
      <c r="J434" s="1" t="s">
        <v>128</v>
      </c>
      <c r="K434" s="1">
        <v>43159.5707175926</v>
      </c>
      <c r="L434" s="1">
        <v>43159.738194444399</v>
      </c>
      <c r="M434" s="1">
        <v>4.0170000000000003</v>
      </c>
      <c r="N434" s="1">
        <v>0</v>
      </c>
      <c r="O434" s="1">
        <v>0</v>
      </c>
      <c r="P434" s="1">
        <v>0</v>
      </c>
      <c r="Q434" s="1">
        <v>102.32</v>
      </c>
      <c r="R434" s="1">
        <v>0</v>
      </c>
      <c r="S434" s="1">
        <v>0</v>
      </c>
      <c r="T434" s="1">
        <v>0</v>
      </c>
      <c r="U434" s="1">
        <v>411.01944000000003</v>
      </c>
    </row>
    <row r="435" spans="1:21" x14ac:dyDescent="0.3">
      <c r="A435" s="1" t="s">
        <v>1004</v>
      </c>
      <c r="B435" s="1">
        <v>1</v>
      </c>
      <c r="C435" s="1" t="s">
        <v>78</v>
      </c>
      <c r="D435" s="1" t="s">
        <v>107</v>
      </c>
      <c r="E435" s="1" t="s">
        <v>1005</v>
      </c>
      <c r="F435" s="1" t="s">
        <v>175</v>
      </c>
      <c r="G435" s="1" t="s">
        <v>71</v>
      </c>
      <c r="H435" s="1" t="s">
        <v>127</v>
      </c>
      <c r="I435" s="1" t="s">
        <v>22</v>
      </c>
      <c r="J435" s="1" t="s">
        <v>128</v>
      </c>
      <c r="K435" s="1">
        <v>43159.569965277798</v>
      </c>
      <c r="L435" s="1">
        <v>43159.683333333298</v>
      </c>
      <c r="M435" s="1">
        <v>2.7170000000000001</v>
      </c>
      <c r="N435" s="1">
        <v>0</v>
      </c>
      <c r="O435" s="1">
        <v>102.32</v>
      </c>
      <c r="P435" s="1">
        <v>0</v>
      </c>
      <c r="Q435" s="1">
        <v>0</v>
      </c>
      <c r="R435" s="1">
        <v>0</v>
      </c>
      <c r="S435" s="1">
        <v>278.00344000000001</v>
      </c>
      <c r="T435" s="1">
        <v>0</v>
      </c>
      <c r="U435" s="1">
        <v>0</v>
      </c>
    </row>
    <row r="436" spans="1:21" x14ac:dyDescent="0.3">
      <c r="A436" s="1" t="s">
        <v>1006</v>
      </c>
      <c r="B436" s="1">
        <v>1</v>
      </c>
      <c r="C436" s="1" t="s">
        <v>78</v>
      </c>
      <c r="D436" s="1" t="s">
        <v>107</v>
      </c>
      <c r="E436" s="1" t="s">
        <v>1007</v>
      </c>
      <c r="F436" s="1" t="s">
        <v>167</v>
      </c>
      <c r="G436" s="1" t="s">
        <v>71</v>
      </c>
      <c r="H436" s="1" t="s">
        <v>127</v>
      </c>
      <c r="I436" s="1" t="s">
        <v>22</v>
      </c>
      <c r="J436" s="1" t="s">
        <v>128</v>
      </c>
      <c r="K436" s="1">
        <v>43159.559166666702</v>
      </c>
      <c r="L436" s="1">
        <v>43159.697222222203</v>
      </c>
      <c r="M436" s="1">
        <v>3.3</v>
      </c>
      <c r="N436" s="1">
        <v>0</v>
      </c>
      <c r="O436" s="1">
        <v>20.46</v>
      </c>
      <c r="P436" s="1">
        <v>0</v>
      </c>
      <c r="Q436" s="1">
        <v>0</v>
      </c>
      <c r="R436" s="1">
        <v>0</v>
      </c>
      <c r="S436" s="1">
        <v>67.518000000000001</v>
      </c>
      <c r="T436" s="1">
        <v>0</v>
      </c>
      <c r="U436" s="1">
        <v>0</v>
      </c>
    </row>
    <row r="437" spans="1:21" x14ac:dyDescent="0.3">
      <c r="A437" s="1" t="s">
        <v>1008</v>
      </c>
      <c r="B437" s="1">
        <v>1</v>
      </c>
      <c r="C437" s="1" t="s">
        <v>78</v>
      </c>
      <c r="D437" s="1" t="s">
        <v>107</v>
      </c>
      <c r="E437" s="1" t="s">
        <v>1009</v>
      </c>
      <c r="F437" s="1" t="s">
        <v>169</v>
      </c>
      <c r="G437" s="1" t="s">
        <v>71</v>
      </c>
      <c r="H437" s="1" t="s">
        <v>127</v>
      </c>
      <c r="I437" s="1" t="s">
        <v>22</v>
      </c>
      <c r="J437" s="1" t="s">
        <v>128</v>
      </c>
      <c r="K437" s="1">
        <v>43159.546365740702</v>
      </c>
      <c r="L437" s="1">
        <v>43159.597916666702</v>
      </c>
      <c r="M437" s="1">
        <v>1.2330000000000001</v>
      </c>
      <c r="N437" s="1">
        <v>0</v>
      </c>
      <c r="O437" s="1">
        <v>0</v>
      </c>
      <c r="P437" s="1">
        <v>0</v>
      </c>
      <c r="Q437" s="1">
        <v>20.46</v>
      </c>
      <c r="R437" s="1">
        <v>0</v>
      </c>
      <c r="S437" s="1">
        <v>0</v>
      </c>
      <c r="T437" s="1">
        <v>0</v>
      </c>
      <c r="U437" s="1">
        <v>25.227180000000004</v>
      </c>
    </row>
    <row r="438" spans="1:21" x14ac:dyDescent="0.3">
      <c r="A438" s="1" t="s">
        <v>1010</v>
      </c>
      <c r="B438" s="1">
        <v>1</v>
      </c>
      <c r="C438" s="1" t="s">
        <v>78</v>
      </c>
      <c r="D438" s="1" t="s">
        <v>107</v>
      </c>
      <c r="E438" s="1" t="s">
        <v>1011</v>
      </c>
      <c r="F438" s="1" t="s">
        <v>167</v>
      </c>
      <c r="G438" s="1" t="s">
        <v>71</v>
      </c>
      <c r="H438" s="1" t="s">
        <v>127</v>
      </c>
      <c r="I438" s="1" t="s">
        <v>22</v>
      </c>
      <c r="J438" s="1" t="s">
        <v>128</v>
      </c>
      <c r="K438" s="1">
        <v>43159.5323726852</v>
      </c>
      <c r="L438" s="1">
        <v>43159.681250000001</v>
      </c>
      <c r="M438" s="1">
        <v>3.5670000000000002</v>
      </c>
      <c r="N438" s="1">
        <v>0</v>
      </c>
      <c r="O438" s="1">
        <v>20.46</v>
      </c>
      <c r="P438" s="1">
        <v>0</v>
      </c>
      <c r="Q438" s="1">
        <v>0</v>
      </c>
      <c r="R438" s="1">
        <v>0</v>
      </c>
      <c r="S438" s="1">
        <v>72.980820000000008</v>
      </c>
      <c r="T438" s="1">
        <v>0</v>
      </c>
      <c r="U438" s="1">
        <v>0</v>
      </c>
    </row>
    <row r="439" spans="1:21" x14ac:dyDescent="0.3">
      <c r="A439" s="1" t="s">
        <v>1012</v>
      </c>
      <c r="B439" s="1">
        <v>1</v>
      </c>
      <c r="C439" s="1" t="s">
        <v>78</v>
      </c>
      <c r="D439" s="1" t="s">
        <v>107</v>
      </c>
      <c r="E439" s="1" t="s">
        <v>1013</v>
      </c>
      <c r="F439" s="1" t="s">
        <v>167</v>
      </c>
      <c r="G439" s="1" t="s">
        <v>71</v>
      </c>
      <c r="H439" s="1" t="s">
        <v>127</v>
      </c>
      <c r="I439" s="1" t="s">
        <v>22</v>
      </c>
      <c r="J439" s="1" t="s">
        <v>128</v>
      </c>
      <c r="K439" s="1">
        <v>43159.475057870397</v>
      </c>
      <c r="L439" s="1">
        <v>43159.5090277778</v>
      </c>
      <c r="M439" s="1">
        <v>0.8</v>
      </c>
      <c r="N439" s="1">
        <v>0</v>
      </c>
      <c r="O439" s="1">
        <v>20.46</v>
      </c>
      <c r="P439" s="1">
        <v>0</v>
      </c>
      <c r="Q439" s="1">
        <v>0</v>
      </c>
      <c r="R439" s="1">
        <v>0</v>
      </c>
      <c r="S439" s="1">
        <v>16.368000000000002</v>
      </c>
      <c r="T439" s="1">
        <v>0</v>
      </c>
      <c r="U439" s="1">
        <v>0</v>
      </c>
    </row>
    <row r="440" spans="1:21" x14ac:dyDescent="0.3">
      <c r="A440" s="1" t="s">
        <v>1014</v>
      </c>
      <c r="B440" s="1">
        <v>1</v>
      </c>
      <c r="C440" s="1" t="s">
        <v>78</v>
      </c>
      <c r="D440" s="1" t="s">
        <v>107</v>
      </c>
      <c r="E440" s="1" t="s">
        <v>1007</v>
      </c>
      <c r="F440" s="1" t="s">
        <v>169</v>
      </c>
      <c r="G440" s="1" t="s">
        <v>71</v>
      </c>
      <c r="H440" s="1" t="s">
        <v>127</v>
      </c>
      <c r="I440" s="1" t="s">
        <v>22</v>
      </c>
      <c r="J440" s="1" t="s">
        <v>128</v>
      </c>
      <c r="K440" s="1">
        <v>43159.438553240703</v>
      </c>
      <c r="L440" s="1">
        <v>43159.484722222202</v>
      </c>
      <c r="M440" s="1">
        <v>1.1000000000000001</v>
      </c>
      <c r="N440" s="1">
        <v>0</v>
      </c>
      <c r="O440" s="1">
        <v>20.46</v>
      </c>
      <c r="P440" s="1">
        <v>0</v>
      </c>
      <c r="Q440" s="1">
        <v>0</v>
      </c>
      <c r="R440" s="1">
        <v>0</v>
      </c>
      <c r="S440" s="1">
        <v>22.506000000000004</v>
      </c>
      <c r="T440" s="1">
        <v>0</v>
      </c>
      <c r="U440" s="1">
        <v>0</v>
      </c>
    </row>
    <row r="441" spans="1:21" x14ac:dyDescent="0.3">
      <c r="A441" s="1" t="s">
        <v>1015</v>
      </c>
      <c r="B441" s="1">
        <v>1</v>
      </c>
      <c r="C441" s="1" t="s">
        <v>78</v>
      </c>
      <c r="D441" s="1" t="s">
        <v>107</v>
      </c>
      <c r="E441" s="1" t="s">
        <v>1016</v>
      </c>
      <c r="F441" s="1" t="s">
        <v>167</v>
      </c>
      <c r="G441" s="1" t="s">
        <v>71</v>
      </c>
      <c r="H441" s="1" t="s">
        <v>127</v>
      </c>
      <c r="I441" s="1" t="s">
        <v>22</v>
      </c>
      <c r="J441" s="1" t="s">
        <v>128</v>
      </c>
      <c r="K441" s="1">
        <v>43159.398946759298</v>
      </c>
      <c r="L441" s="1">
        <v>43159.441666666702</v>
      </c>
      <c r="M441" s="1">
        <v>1.0169999999999999</v>
      </c>
      <c r="N441" s="1">
        <v>0</v>
      </c>
      <c r="O441" s="1">
        <v>102.32</v>
      </c>
      <c r="P441" s="1">
        <v>0</v>
      </c>
      <c r="Q441" s="1">
        <v>0</v>
      </c>
      <c r="R441" s="1">
        <v>0</v>
      </c>
      <c r="S441" s="1">
        <v>104.05943999999998</v>
      </c>
      <c r="T441" s="1">
        <v>0</v>
      </c>
      <c r="U441" s="1">
        <v>0</v>
      </c>
    </row>
    <row r="442" spans="1:21" x14ac:dyDescent="0.3">
      <c r="A442" s="1" t="s">
        <v>1017</v>
      </c>
      <c r="B442" s="1">
        <v>1</v>
      </c>
      <c r="C442" s="1" t="s">
        <v>78</v>
      </c>
      <c r="D442" s="1" t="s">
        <v>107</v>
      </c>
      <c r="E442" s="1" t="s">
        <v>1018</v>
      </c>
      <c r="F442" s="1" t="s">
        <v>167</v>
      </c>
      <c r="G442" s="1" t="s">
        <v>71</v>
      </c>
      <c r="H442" s="1" t="s">
        <v>127</v>
      </c>
      <c r="I442" s="1" t="s">
        <v>22</v>
      </c>
      <c r="J442" s="1" t="s">
        <v>128</v>
      </c>
      <c r="K442" s="1">
        <v>43159.343263888899</v>
      </c>
      <c r="L442" s="1">
        <v>43159.438194444403</v>
      </c>
      <c r="M442" s="1">
        <v>2.2669999999999999</v>
      </c>
      <c r="N442" s="1">
        <v>0</v>
      </c>
      <c r="O442" s="1">
        <v>20.46</v>
      </c>
      <c r="P442" s="1">
        <v>0</v>
      </c>
      <c r="Q442" s="1">
        <v>0</v>
      </c>
      <c r="R442" s="1">
        <v>0</v>
      </c>
      <c r="S442" s="1">
        <v>46.382820000000002</v>
      </c>
      <c r="T442" s="1">
        <v>0</v>
      </c>
      <c r="U442" s="1">
        <v>0</v>
      </c>
    </row>
    <row r="443" spans="1:21" x14ac:dyDescent="0.3">
      <c r="A443" s="1" t="s">
        <v>1019</v>
      </c>
      <c r="B443" s="1">
        <v>1</v>
      </c>
      <c r="C443" s="1" t="s">
        <v>78</v>
      </c>
      <c r="D443" s="1" t="s">
        <v>107</v>
      </c>
      <c r="E443" s="1" t="s">
        <v>1020</v>
      </c>
      <c r="F443" s="1" t="s">
        <v>166</v>
      </c>
      <c r="G443" s="1" t="s">
        <v>71</v>
      </c>
      <c r="H443" s="1" t="s">
        <v>127</v>
      </c>
      <c r="I443" s="1" t="s">
        <v>22</v>
      </c>
      <c r="J443" s="1" t="s">
        <v>128</v>
      </c>
      <c r="K443" s="1">
        <v>43157.849548611099</v>
      </c>
      <c r="L443" s="1">
        <v>43157.890972222202</v>
      </c>
      <c r="M443" s="1">
        <v>0.98299999999999998</v>
      </c>
      <c r="N443" s="1">
        <v>0</v>
      </c>
      <c r="O443" s="1">
        <v>20.46</v>
      </c>
      <c r="P443" s="1">
        <v>0</v>
      </c>
      <c r="Q443" s="1">
        <v>0</v>
      </c>
      <c r="R443" s="1">
        <v>0</v>
      </c>
      <c r="S443" s="1">
        <v>20.112180000000002</v>
      </c>
      <c r="T443" s="1">
        <v>0</v>
      </c>
      <c r="U443" s="1">
        <v>0</v>
      </c>
    </row>
    <row r="444" spans="1:21" x14ac:dyDescent="0.3">
      <c r="A444" s="1" t="s">
        <v>1021</v>
      </c>
      <c r="B444" s="1">
        <v>1</v>
      </c>
      <c r="C444" s="1" t="s">
        <v>78</v>
      </c>
      <c r="D444" s="1" t="s">
        <v>107</v>
      </c>
      <c r="E444" s="1" t="s">
        <v>1022</v>
      </c>
      <c r="F444" s="1" t="s">
        <v>171</v>
      </c>
      <c r="G444" s="1" t="s">
        <v>71</v>
      </c>
      <c r="H444" s="1" t="s">
        <v>127</v>
      </c>
      <c r="I444" s="1" t="s">
        <v>22</v>
      </c>
      <c r="J444" s="1" t="s">
        <v>128</v>
      </c>
      <c r="K444" s="1">
        <v>43157.555381944403</v>
      </c>
      <c r="L444" s="1">
        <v>43157.597916666702</v>
      </c>
      <c r="M444" s="1">
        <v>1.0169999999999999</v>
      </c>
      <c r="N444" s="1">
        <v>0</v>
      </c>
      <c r="O444" s="1">
        <v>0</v>
      </c>
      <c r="P444" s="1">
        <v>0</v>
      </c>
      <c r="Q444" s="1">
        <v>20.46</v>
      </c>
      <c r="R444" s="1">
        <v>0</v>
      </c>
      <c r="S444" s="1">
        <v>0</v>
      </c>
      <c r="T444" s="1">
        <v>0</v>
      </c>
      <c r="U444" s="1">
        <v>20.80782</v>
      </c>
    </row>
    <row r="445" spans="1:21" x14ac:dyDescent="0.3">
      <c r="A445" s="1" t="s">
        <v>1023</v>
      </c>
      <c r="B445" s="1">
        <v>1</v>
      </c>
      <c r="C445" s="1" t="s">
        <v>78</v>
      </c>
      <c r="D445" s="1" t="s">
        <v>107</v>
      </c>
      <c r="E445" s="1" t="s">
        <v>1024</v>
      </c>
      <c r="F445" s="1" t="s">
        <v>166</v>
      </c>
      <c r="G445" s="1" t="s">
        <v>71</v>
      </c>
      <c r="H445" s="1" t="s">
        <v>127</v>
      </c>
      <c r="I445" s="1" t="s">
        <v>22</v>
      </c>
      <c r="J445" s="1" t="s">
        <v>128</v>
      </c>
      <c r="K445" s="1">
        <v>43157.400949074101</v>
      </c>
      <c r="L445" s="1">
        <v>43157.461805555598</v>
      </c>
      <c r="M445" s="1">
        <v>1.45</v>
      </c>
      <c r="N445" s="1">
        <v>0</v>
      </c>
      <c r="O445" s="1">
        <v>20.46</v>
      </c>
      <c r="P445" s="1">
        <v>0</v>
      </c>
      <c r="Q445" s="1">
        <v>0</v>
      </c>
      <c r="R445" s="1">
        <v>0</v>
      </c>
      <c r="S445" s="1">
        <v>29.667000000000002</v>
      </c>
      <c r="T445" s="1">
        <v>0</v>
      </c>
      <c r="U445" s="1">
        <v>0</v>
      </c>
    </row>
    <row r="446" spans="1:21" x14ac:dyDescent="0.3">
      <c r="A446" s="1" t="s">
        <v>1025</v>
      </c>
      <c r="B446" s="1">
        <v>1</v>
      </c>
      <c r="C446" s="1" t="s">
        <v>78</v>
      </c>
      <c r="D446" s="1" t="s">
        <v>107</v>
      </c>
      <c r="E446" s="1" t="s">
        <v>1026</v>
      </c>
      <c r="F446" s="1" t="s">
        <v>166</v>
      </c>
      <c r="G446" s="1" t="s">
        <v>71</v>
      </c>
      <c r="H446" s="1" t="s">
        <v>127</v>
      </c>
      <c r="I446" s="1" t="s">
        <v>22</v>
      </c>
      <c r="J446" s="1" t="s">
        <v>128</v>
      </c>
      <c r="K446" s="1">
        <v>43156.5367708333</v>
      </c>
      <c r="L446" s="1">
        <v>43156.573611111096</v>
      </c>
      <c r="M446" s="1">
        <v>0.88300000000000001</v>
      </c>
      <c r="N446" s="1">
        <v>0</v>
      </c>
      <c r="O446" s="1">
        <v>0</v>
      </c>
      <c r="P446" s="1">
        <v>0</v>
      </c>
      <c r="Q446" s="1">
        <v>20.46</v>
      </c>
      <c r="R446" s="1">
        <v>0</v>
      </c>
      <c r="S446" s="1">
        <v>0</v>
      </c>
      <c r="T446" s="1">
        <v>0</v>
      </c>
      <c r="U446" s="1">
        <v>18.066179999999999</v>
      </c>
    </row>
    <row r="447" spans="1:21" x14ac:dyDescent="0.3">
      <c r="A447" s="1" t="s">
        <v>1027</v>
      </c>
      <c r="B447" s="1">
        <v>1</v>
      </c>
      <c r="C447" s="1" t="s">
        <v>78</v>
      </c>
      <c r="D447" s="1" t="s">
        <v>107</v>
      </c>
      <c r="E447" s="1" t="s">
        <v>1028</v>
      </c>
      <c r="F447" s="1" t="s">
        <v>171</v>
      </c>
      <c r="G447" s="1" t="s">
        <v>71</v>
      </c>
      <c r="H447" s="1" t="s">
        <v>127</v>
      </c>
      <c r="I447" s="1" t="s">
        <v>22</v>
      </c>
      <c r="J447" s="1" t="s">
        <v>128</v>
      </c>
      <c r="K447" s="1">
        <v>43155.756180555603</v>
      </c>
      <c r="L447" s="1">
        <v>43155.811111111099</v>
      </c>
      <c r="M447" s="1">
        <v>1.3169999999999999</v>
      </c>
      <c r="N447" s="1">
        <v>0</v>
      </c>
      <c r="O447" s="1">
        <v>0</v>
      </c>
      <c r="P447" s="1">
        <v>0</v>
      </c>
      <c r="Q447" s="1">
        <v>20.46</v>
      </c>
      <c r="R447" s="1">
        <v>0</v>
      </c>
      <c r="S447" s="1">
        <v>0</v>
      </c>
      <c r="T447" s="1">
        <v>0</v>
      </c>
      <c r="U447" s="1">
        <v>26.945820000000001</v>
      </c>
    </row>
    <row r="448" spans="1:21" x14ac:dyDescent="0.3">
      <c r="A448" s="1" t="s">
        <v>1029</v>
      </c>
      <c r="B448" s="1">
        <v>1</v>
      </c>
      <c r="C448" s="1" t="s">
        <v>78</v>
      </c>
      <c r="D448" s="1" t="s">
        <v>107</v>
      </c>
      <c r="E448" s="1" t="s">
        <v>1030</v>
      </c>
      <c r="F448" s="1" t="s">
        <v>171</v>
      </c>
      <c r="G448" s="1" t="s">
        <v>71</v>
      </c>
      <c r="H448" s="1" t="s">
        <v>127</v>
      </c>
      <c r="I448" s="1" t="s">
        <v>22</v>
      </c>
      <c r="J448" s="1" t="s">
        <v>128</v>
      </c>
      <c r="K448" s="1">
        <v>43155.749074074098</v>
      </c>
      <c r="L448" s="1">
        <v>43155.765277777798</v>
      </c>
      <c r="M448" s="1">
        <v>0.38300000000000001</v>
      </c>
      <c r="N448" s="1">
        <v>0</v>
      </c>
      <c r="O448" s="1">
        <v>0</v>
      </c>
      <c r="P448" s="1">
        <v>0</v>
      </c>
      <c r="Q448" s="1">
        <v>20.46</v>
      </c>
      <c r="R448" s="1">
        <v>0</v>
      </c>
      <c r="S448" s="1">
        <v>0</v>
      </c>
      <c r="T448" s="1">
        <v>0</v>
      </c>
      <c r="U448" s="1">
        <v>7.8361800000000006</v>
      </c>
    </row>
    <row r="449" spans="1:21" x14ac:dyDescent="0.3">
      <c r="A449" s="1" t="s">
        <v>1031</v>
      </c>
      <c r="B449" s="1">
        <v>1</v>
      </c>
      <c r="C449" s="1" t="s">
        <v>78</v>
      </c>
      <c r="D449" s="1" t="s">
        <v>107</v>
      </c>
      <c r="E449" s="1" t="s">
        <v>1009</v>
      </c>
      <c r="F449" s="1" t="s">
        <v>173</v>
      </c>
      <c r="G449" s="1" t="s">
        <v>71</v>
      </c>
      <c r="H449" s="1" t="s">
        <v>127</v>
      </c>
      <c r="I449" s="1" t="s">
        <v>22</v>
      </c>
      <c r="J449" s="1" t="s">
        <v>128</v>
      </c>
      <c r="K449" s="1">
        <v>43155.433668981503</v>
      </c>
      <c r="L449" s="1">
        <v>43155.509722222203</v>
      </c>
      <c r="M449" s="1">
        <v>1.8169999999999999</v>
      </c>
      <c r="N449" s="1">
        <v>0</v>
      </c>
      <c r="O449" s="1">
        <v>0</v>
      </c>
      <c r="P449" s="1">
        <v>0</v>
      </c>
      <c r="Q449" s="1">
        <v>20.46</v>
      </c>
      <c r="R449" s="1">
        <v>0</v>
      </c>
      <c r="S449" s="1">
        <v>0</v>
      </c>
      <c r="T449" s="1">
        <v>0</v>
      </c>
      <c r="U449" s="1">
        <v>37.175820000000002</v>
      </c>
    </row>
    <row r="450" spans="1:21" x14ac:dyDescent="0.3">
      <c r="A450" s="1" t="s">
        <v>1032</v>
      </c>
      <c r="B450" s="1">
        <v>1</v>
      </c>
      <c r="C450" s="1" t="s">
        <v>78</v>
      </c>
      <c r="D450" s="1" t="s">
        <v>107</v>
      </c>
      <c r="E450" s="1" t="s">
        <v>1033</v>
      </c>
      <c r="F450" s="1" t="s">
        <v>166</v>
      </c>
      <c r="G450" s="1" t="s">
        <v>71</v>
      </c>
      <c r="H450" s="1" t="s">
        <v>127</v>
      </c>
      <c r="I450" s="1" t="s">
        <v>22</v>
      </c>
      <c r="J450" s="1" t="s">
        <v>128</v>
      </c>
      <c r="K450" s="1">
        <v>43153.8383217593</v>
      </c>
      <c r="L450" s="1">
        <v>43153.898611111101</v>
      </c>
      <c r="M450" s="1">
        <v>1.4330000000000001</v>
      </c>
      <c r="N450" s="1">
        <v>0</v>
      </c>
      <c r="O450" s="1">
        <v>0</v>
      </c>
      <c r="P450" s="1">
        <v>0</v>
      </c>
      <c r="Q450" s="1">
        <v>20.46</v>
      </c>
      <c r="R450" s="1">
        <v>0</v>
      </c>
      <c r="S450" s="1">
        <v>0</v>
      </c>
      <c r="T450" s="1">
        <v>0</v>
      </c>
      <c r="U450" s="1">
        <v>29.319180000000003</v>
      </c>
    </row>
    <row r="451" spans="1:21" x14ac:dyDescent="0.3">
      <c r="A451" s="1" t="s">
        <v>1034</v>
      </c>
      <c r="B451" s="1">
        <v>1</v>
      </c>
      <c r="C451" s="1" t="s">
        <v>78</v>
      </c>
      <c r="D451" s="1" t="s">
        <v>107</v>
      </c>
      <c r="E451" s="1" t="s">
        <v>1035</v>
      </c>
      <c r="F451" s="1" t="s">
        <v>169</v>
      </c>
      <c r="G451" s="1" t="s">
        <v>71</v>
      </c>
      <c r="H451" s="1" t="s">
        <v>127</v>
      </c>
      <c r="I451" s="1" t="s">
        <v>22</v>
      </c>
      <c r="J451" s="1" t="s">
        <v>128</v>
      </c>
      <c r="K451" s="1">
        <v>43150.555844907401</v>
      </c>
      <c r="L451" s="1">
        <v>43150.636111111096</v>
      </c>
      <c r="M451" s="1">
        <v>1.917</v>
      </c>
      <c r="N451" s="1">
        <v>0</v>
      </c>
      <c r="O451" s="1">
        <v>20.46</v>
      </c>
      <c r="P451" s="1">
        <v>0</v>
      </c>
      <c r="Q451" s="1">
        <v>0</v>
      </c>
      <c r="R451" s="1">
        <v>0</v>
      </c>
      <c r="S451" s="1">
        <v>39.221820000000001</v>
      </c>
      <c r="T451" s="1">
        <v>0</v>
      </c>
      <c r="U451" s="1">
        <v>0</v>
      </c>
    </row>
    <row r="452" spans="1:21" x14ac:dyDescent="0.3">
      <c r="A452" s="1" t="s">
        <v>1036</v>
      </c>
      <c r="B452" s="1">
        <v>1</v>
      </c>
      <c r="C452" s="1" t="s">
        <v>78</v>
      </c>
      <c r="D452" s="1" t="s">
        <v>107</v>
      </c>
      <c r="E452" s="1" t="s">
        <v>995</v>
      </c>
      <c r="F452" s="1" t="s">
        <v>166</v>
      </c>
      <c r="G452" s="1" t="s">
        <v>71</v>
      </c>
      <c r="H452" s="1" t="s">
        <v>127</v>
      </c>
      <c r="I452" s="1" t="s">
        <v>22</v>
      </c>
      <c r="J452" s="1" t="s">
        <v>128</v>
      </c>
      <c r="K452" s="1">
        <v>43150.550949074102</v>
      </c>
      <c r="L452" s="1">
        <v>43150.729861111096</v>
      </c>
      <c r="M452" s="1">
        <v>4.2830000000000004</v>
      </c>
      <c r="N452" s="1">
        <v>0</v>
      </c>
      <c r="O452" s="1">
        <v>0</v>
      </c>
      <c r="P452" s="1">
        <v>0</v>
      </c>
      <c r="Q452" s="1">
        <v>20.46</v>
      </c>
      <c r="R452" s="1">
        <v>0</v>
      </c>
      <c r="S452" s="1">
        <v>0</v>
      </c>
      <c r="T452" s="1">
        <v>0</v>
      </c>
      <c r="U452" s="1">
        <v>87.63018000000001</v>
      </c>
    </row>
    <row r="453" spans="1:21" x14ac:dyDescent="0.3">
      <c r="A453" s="1" t="s">
        <v>1037</v>
      </c>
      <c r="B453" s="1">
        <v>1</v>
      </c>
      <c r="C453" s="1" t="s">
        <v>78</v>
      </c>
      <c r="D453" s="1" t="s">
        <v>107</v>
      </c>
      <c r="E453" s="1" t="s">
        <v>1038</v>
      </c>
      <c r="F453" s="1" t="s">
        <v>166</v>
      </c>
      <c r="G453" s="1" t="s">
        <v>71</v>
      </c>
      <c r="H453" s="1" t="s">
        <v>127</v>
      </c>
      <c r="I453" s="1" t="s">
        <v>22</v>
      </c>
      <c r="J453" s="1" t="s">
        <v>128</v>
      </c>
      <c r="K453" s="1">
        <v>43149.884143518502</v>
      </c>
      <c r="L453" s="1">
        <v>43149.980555555601</v>
      </c>
      <c r="M453" s="1">
        <v>2.2999999999999998</v>
      </c>
      <c r="N453" s="1">
        <v>0</v>
      </c>
      <c r="O453" s="1">
        <v>0</v>
      </c>
      <c r="P453" s="1">
        <v>0</v>
      </c>
      <c r="Q453" s="1">
        <v>20.46</v>
      </c>
      <c r="R453" s="1">
        <v>0</v>
      </c>
      <c r="S453" s="1">
        <v>0</v>
      </c>
      <c r="T453" s="1">
        <v>0</v>
      </c>
      <c r="U453" s="1">
        <v>47.058</v>
      </c>
    </row>
    <row r="454" spans="1:21" x14ac:dyDescent="0.3">
      <c r="A454" s="1" t="s">
        <v>1039</v>
      </c>
      <c r="B454" s="1">
        <v>1</v>
      </c>
      <c r="C454" s="1" t="s">
        <v>78</v>
      </c>
      <c r="D454" s="1" t="s">
        <v>107</v>
      </c>
      <c r="E454" s="1" t="s">
        <v>1040</v>
      </c>
      <c r="F454" s="1" t="s">
        <v>167</v>
      </c>
      <c r="G454" s="1" t="s">
        <v>71</v>
      </c>
      <c r="H454" s="1" t="s">
        <v>127</v>
      </c>
      <c r="I454" s="1" t="s">
        <v>22</v>
      </c>
      <c r="J454" s="1" t="s">
        <v>128</v>
      </c>
      <c r="K454" s="1">
        <v>43147.602256944403</v>
      </c>
      <c r="L454" s="1">
        <v>43147.627083333296</v>
      </c>
      <c r="M454" s="1">
        <v>0.58299999999999996</v>
      </c>
      <c r="N454" s="1">
        <v>0</v>
      </c>
      <c r="O454" s="1">
        <v>0</v>
      </c>
      <c r="P454" s="1">
        <v>0</v>
      </c>
      <c r="Q454" s="1">
        <v>20.46</v>
      </c>
      <c r="R454" s="1">
        <v>0</v>
      </c>
      <c r="S454" s="1">
        <v>0</v>
      </c>
      <c r="T454" s="1">
        <v>0</v>
      </c>
      <c r="U454" s="1">
        <v>11.928179999999999</v>
      </c>
    </row>
    <row r="455" spans="1:21" x14ac:dyDescent="0.3">
      <c r="A455" s="1" t="s">
        <v>1041</v>
      </c>
      <c r="B455" s="1">
        <v>1</v>
      </c>
      <c r="C455" s="1" t="s">
        <v>78</v>
      </c>
      <c r="D455" s="1" t="s">
        <v>107</v>
      </c>
      <c r="E455" s="1" t="s">
        <v>1042</v>
      </c>
      <c r="F455" s="1" t="s">
        <v>166</v>
      </c>
      <c r="G455" s="1" t="s">
        <v>71</v>
      </c>
      <c r="H455" s="1" t="s">
        <v>127</v>
      </c>
      <c r="I455" s="1" t="s">
        <v>22</v>
      </c>
      <c r="J455" s="1" t="s">
        <v>128</v>
      </c>
      <c r="K455" s="1">
        <v>43145.926770833299</v>
      </c>
      <c r="L455" s="1">
        <v>43145.953472222202</v>
      </c>
      <c r="M455" s="1">
        <v>0.63300000000000001</v>
      </c>
      <c r="N455" s="1">
        <v>0</v>
      </c>
      <c r="O455" s="1">
        <v>20.46</v>
      </c>
      <c r="P455" s="1">
        <v>0</v>
      </c>
      <c r="Q455" s="1">
        <v>0</v>
      </c>
      <c r="R455" s="1">
        <v>0</v>
      </c>
      <c r="S455" s="1">
        <v>12.951180000000001</v>
      </c>
      <c r="T455" s="1">
        <v>0</v>
      </c>
      <c r="U455" s="1">
        <v>0</v>
      </c>
    </row>
    <row r="456" spans="1:21" x14ac:dyDescent="0.3">
      <c r="A456" s="1" t="s">
        <v>1043</v>
      </c>
      <c r="B456" s="1">
        <v>1</v>
      </c>
      <c r="C456" s="1" t="s">
        <v>78</v>
      </c>
      <c r="D456" s="1" t="s">
        <v>107</v>
      </c>
      <c r="E456" s="1" t="s">
        <v>1044</v>
      </c>
      <c r="F456" s="1" t="s">
        <v>166</v>
      </c>
      <c r="G456" s="1" t="s">
        <v>71</v>
      </c>
      <c r="H456" s="1" t="s">
        <v>127</v>
      </c>
      <c r="I456" s="1" t="s">
        <v>22</v>
      </c>
      <c r="J456" s="1" t="s">
        <v>128</v>
      </c>
      <c r="K456" s="1">
        <v>43145.781168981499</v>
      </c>
      <c r="L456" s="1">
        <v>43145.818055555603</v>
      </c>
      <c r="M456" s="1">
        <v>0.88300000000000001</v>
      </c>
      <c r="N456" s="1">
        <v>0</v>
      </c>
      <c r="O456" s="1">
        <v>0</v>
      </c>
      <c r="P456" s="1">
        <v>0</v>
      </c>
      <c r="Q456" s="1">
        <v>20.46</v>
      </c>
      <c r="R456" s="1">
        <v>0</v>
      </c>
      <c r="S456" s="1">
        <v>0</v>
      </c>
      <c r="T456" s="1">
        <v>0</v>
      </c>
      <c r="U456" s="1">
        <v>18.066179999999999</v>
      </c>
    </row>
    <row r="457" spans="1:21" x14ac:dyDescent="0.3">
      <c r="A457" s="1" t="s">
        <v>1045</v>
      </c>
      <c r="B457" s="1">
        <v>1</v>
      </c>
      <c r="C457" s="1" t="s">
        <v>78</v>
      </c>
      <c r="D457" s="1" t="s">
        <v>107</v>
      </c>
      <c r="E457" s="1" t="s">
        <v>1046</v>
      </c>
      <c r="F457" s="1" t="s">
        <v>166</v>
      </c>
      <c r="G457" s="1" t="s">
        <v>71</v>
      </c>
      <c r="H457" s="1" t="s">
        <v>127</v>
      </c>
      <c r="I457" s="1" t="s">
        <v>22</v>
      </c>
      <c r="J457" s="1" t="s">
        <v>128</v>
      </c>
      <c r="K457" s="1">
        <v>43145.458518518499</v>
      </c>
      <c r="L457" s="1">
        <v>43145.625</v>
      </c>
      <c r="M457" s="1">
        <v>3.9830000000000001</v>
      </c>
      <c r="N457" s="1">
        <v>0</v>
      </c>
      <c r="O457" s="1">
        <v>0</v>
      </c>
      <c r="P457" s="1">
        <v>0</v>
      </c>
      <c r="Q457" s="1">
        <v>20.46</v>
      </c>
      <c r="R457" s="1">
        <v>0</v>
      </c>
      <c r="S457" s="1">
        <v>0</v>
      </c>
      <c r="T457" s="1">
        <v>0</v>
      </c>
      <c r="U457" s="1">
        <v>81.492180000000005</v>
      </c>
    </row>
    <row r="458" spans="1:21" x14ac:dyDescent="0.3">
      <c r="A458" s="1" t="s">
        <v>1047</v>
      </c>
      <c r="B458" s="1">
        <v>1</v>
      </c>
      <c r="C458" s="1" t="s">
        <v>78</v>
      </c>
      <c r="D458" s="1" t="s">
        <v>107</v>
      </c>
      <c r="E458" s="1" t="s">
        <v>1048</v>
      </c>
      <c r="F458" s="1" t="s">
        <v>167</v>
      </c>
      <c r="G458" s="1" t="s">
        <v>71</v>
      </c>
      <c r="H458" s="1" t="s">
        <v>127</v>
      </c>
      <c r="I458" s="1" t="s">
        <v>22</v>
      </c>
      <c r="J458" s="1" t="s">
        <v>128</v>
      </c>
      <c r="K458" s="1">
        <v>43143.373969907399</v>
      </c>
      <c r="L458" s="1">
        <v>43143.407638888901</v>
      </c>
      <c r="M458" s="1">
        <v>0.8</v>
      </c>
      <c r="N458" s="1">
        <v>0</v>
      </c>
      <c r="O458" s="1">
        <v>0</v>
      </c>
      <c r="P458" s="1">
        <v>0</v>
      </c>
      <c r="Q458" s="1">
        <v>20.46</v>
      </c>
      <c r="R458" s="1">
        <v>0</v>
      </c>
      <c r="S458" s="1">
        <v>0</v>
      </c>
      <c r="T458" s="1">
        <v>0</v>
      </c>
      <c r="U458" s="1">
        <v>16.368000000000002</v>
      </c>
    </row>
    <row r="459" spans="1:21" x14ac:dyDescent="0.3">
      <c r="A459" s="1" t="s">
        <v>1049</v>
      </c>
      <c r="B459" s="1">
        <v>1</v>
      </c>
      <c r="C459" s="1" t="s">
        <v>78</v>
      </c>
      <c r="D459" s="1" t="s">
        <v>107</v>
      </c>
      <c r="E459" s="1" t="s">
        <v>1050</v>
      </c>
      <c r="F459" s="1" t="s">
        <v>167</v>
      </c>
      <c r="G459" s="1" t="s">
        <v>71</v>
      </c>
      <c r="H459" s="1" t="s">
        <v>127</v>
      </c>
      <c r="I459" s="1" t="s">
        <v>22</v>
      </c>
      <c r="J459" s="1" t="s">
        <v>128</v>
      </c>
      <c r="K459" s="1">
        <v>43142.969178240703</v>
      </c>
      <c r="L459" s="1">
        <v>43142.972650462922</v>
      </c>
      <c r="M459" s="1">
        <v>8.3000000000000004E-2</v>
      </c>
      <c r="N459" s="1">
        <v>0</v>
      </c>
      <c r="O459" s="1">
        <v>20.46</v>
      </c>
      <c r="P459" s="1">
        <v>0</v>
      </c>
      <c r="Q459" s="1">
        <v>0</v>
      </c>
      <c r="R459" s="1">
        <v>0</v>
      </c>
      <c r="S459" s="1">
        <v>1.6981800000000002</v>
      </c>
      <c r="T459" s="1">
        <v>0</v>
      </c>
      <c r="U459" s="1">
        <v>0</v>
      </c>
    </row>
    <row r="460" spans="1:21" x14ac:dyDescent="0.3">
      <c r="A460" s="1" t="s">
        <v>1051</v>
      </c>
      <c r="B460" s="1">
        <v>1</v>
      </c>
      <c r="C460" s="1" t="s">
        <v>78</v>
      </c>
      <c r="D460" s="1" t="s">
        <v>107</v>
      </c>
      <c r="E460" s="1" t="s">
        <v>1052</v>
      </c>
      <c r="F460" s="1" t="s">
        <v>167</v>
      </c>
      <c r="G460" s="1" t="s">
        <v>71</v>
      </c>
      <c r="H460" s="1" t="s">
        <v>127</v>
      </c>
      <c r="I460" s="1" t="s">
        <v>22</v>
      </c>
      <c r="J460" s="1" t="s">
        <v>128</v>
      </c>
      <c r="K460" s="1">
        <v>43142.960092592599</v>
      </c>
      <c r="L460" s="1">
        <v>43142.968055555597</v>
      </c>
      <c r="M460" s="1">
        <v>0.183</v>
      </c>
      <c r="N460" s="1">
        <v>0</v>
      </c>
      <c r="O460" s="1">
        <v>20.46</v>
      </c>
      <c r="P460" s="1">
        <v>0</v>
      </c>
      <c r="Q460" s="1">
        <v>0</v>
      </c>
      <c r="R460" s="1">
        <v>0</v>
      </c>
      <c r="S460" s="1">
        <v>3.7441800000000001</v>
      </c>
      <c r="T460" s="1">
        <v>0</v>
      </c>
      <c r="U460" s="1">
        <v>0</v>
      </c>
    </row>
    <row r="461" spans="1:21" x14ac:dyDescent="0.3">
      <c r="A461" s="1" t="s">
        <v>1053</v>
      </c>
      <c r="B461" s="1">
        <v>1</v>
      </c>
      <c r="C461" s="1" t="s">
        <v>78</v>
      </c>
      <c r="D461" s="1" t="s">
        <v>107</v>
      </c>
      <c r="E461" s="1" t="s">
        <v>1054</v>
      </c>
      <c r="F461" s="1" t="s">
        <v>167</v>
      </c>
      <c r="G461" s="1" t="s">
        <v>71</v>
      </c>
      <c r="H461" s="1" t="s">
        <v>127</v>
      </c>
      <c r="I461" s="1" t="s">
        <v>22</v>
      </c>
      <c r="J461" s="1" t="s">
        <v>128</v>
      </c>
      <c r="K461" s="1">
        <v>43142.7714583333</v>
      </c>
      <c r="L461" s="1">
        <v>43142.826388888898</v>
      </c>
      <c r="M461" s="1">
        <v>1.3169999999999999</v>
      </c>
      <c r="N461" s="1">
        <v>0</v>
      </c>
      <c r="O461" s="1">
        <v>0</v>
      </c>
      <c r="P461" s="1">
        <v>0</v>
      </c>
      <c r="Q461" s="1">
        <v>20.46</v>
      </c>
      <c r="R461" s="1">
        <v>0</v>
      </c>
      <c r="S461" s="1">
        <v>0</v>
      </c>
      <c r="T461" s="1">
        <v>0</v>
      </c>
      <c r="U461" s="1">
        <v>26.945820000000001</v>
      </c>
    </row>
    <row r="462" spans="1:21" x14ac:dyDescent="0.3">
      <c r="A462" s="1" t="s">
        <v>1055</v>
      </c>
      <c r="B462" s="1">
        <v>1</v>
      </c>
      <c r="C462" s="1" t="s">
        <v>78</v>
      </c>
      <c r="D462" s="1" t="s">
        <v>107</v>
      </c>
      <c r="E462" s="1" t="s">
        <v>1056</v>
      </c>
      <c r="F462" s="1" t="s">
        <v>169</v>
      </c>
      <c r="G462" s="1" t="s">
        <v>71</v>
      </c>
      <c r="H462" s="1" t="s">
        <v>127</v>
      </c>
      <c r="I462" s="1" t="s">
        <v>22</v>
      </c>
      <c r="J462" s="1" t="s">
        <v>128</v>
      </c>
      <c r="K462" s="1">
        <v>43142.707592592596</v>
      </c>
      <c r="L462" s="1">
        <v>43142.746527777803</v>
      </c>
      <c r="M462" s="1">
        <v>0.93300000000000005</v>
      </c>
      <c r="N462" s="1">
        <v>0</v>
      </c>
      <c r="O462" s="1">
        <v>0</v>
      </c>
      <c r="P462" s="1">
        <v>0</v>
      </c>
      <c r="Q462" s="1">
        <v>20.46</v>
      </c>
      <c r="R462" s="1">
        <v>0</v>
      </c>
      <c r="S462" s="1">
        <v>0</v>
      </c>
      <c r="T462" s="1">
        <v>0</v>
      </c>
      <c r="U462" s="1">
        <v>19.089180000000002</v>
      </c>
    </row>
    <row r="463" spans="1:21" x14ac:dyDescent="0.3">
      <c r="A463" s="1" t="s">
        <v>1057</v>
      </c>
      <c r="B463" s="1">
        <v>1</v>
      </c>
      <c r="C463" s="1" t="s">
        <v>78</v>
      </c>
      <c r="D463" s="1" t="s">
        <v>107</v>
      </c>
      <c r="E463" s="1" t="s">
        <v>1058</v>
      </c>
      <c r="F463" s="1" t="s">
        <v>175</v>
      </c>
      <c r="G463" s="1" t="s">
        <v>71</v>
      </c>
      <c r="H463" s="1" t="s">
        <v>127</v>
      </c>
      <c r="I463" s="1" t="s">
        <v>22</v>
      </c>
      <c r="J463" s="1" t="s">
        <v>128</v>
      </c>
      <c r="K463" s="1">
        <v>43142.694351851896</v>
      </c>
      <c r="L463" s="1">
        <v>43142.797222222202</v>
      </c>
      <c r="M463" s="1">
        <v>2.4670000000000001</v>
      </c>
      <c r="N463" s="1">
        <v>0</v>
      </c>
      <c r="O463" s="1">
        <v>0</v>
      </c>
      <c r="P463" s="1">
        <v>0</v>
      </c>
      <c r="Q463" s="1">
        <v>102.32</v>
      </c>
      <c r="R463" s="1">
        <v>0</v>
      </c>
      <c r="S463" s="1">
        <v>0</v>
      </c>
      <c r="T463" s="1">
        <v>0</v>
      </c>
      <c r="U463" s="1">
        <v>252.42344</v>
      </c>
    </row>
    <row r="464" spans="1:21" x14ac:dyDescent="0.3">
      <c r="A464" s="1" t="s">
        <v>1059</v>
      </c>
      <c r="B464" s="1">
        <v>1</v>
      </c>
      <c r="C464" s="1" t="s">
        <v>78</v>
      </c>
      <c r="D464" s="1" t="s">
        <v>107</v>
      </c>
      <c r="E464" s="1" t="s">
        <v>1060</v>
      </c>
      <c r="F464" s="1" t="s">
        <v>167</v>
      </c>
      <c r="G464" s="1" t="s">
        <v>71</v>
      </c>
      <c r="H464" s="1" t="s">
        <v>127</v>
      </c>
      <c r="I464" s="1" t="s">
        <v>22</v>
      </c>
      <c r="J464" s="1" t="s">
        <v>128</v>
      </c>
      <c r="K464" s="1">
        <v>43142.661215277803</v>
      </c>
      <c r="L464" s="1">
        <v>43142.765972222202</v>
      </c>
      <c r="M464" s="1">
        <v>2.5</v>
      </c>
      <c r="N464" s="1">
        <v>0</v>
      </c>
      <c r="O464" s="1">
        <v>0</v>
      </c>
      <c r="P464" s="1">
        <v>0</v>
      </c>
      <c r="Q464" s="1">
        <v>20.46</v>
      </c>
      <c r="R464" s="1">
        <v>0</v>
      </c>
      <c r="S464" s="1">
        <v>0</v>
      </c>
      <c r="T464" s="1">
        <v>0</v>
      </c>
      <c r="U464" s="1">
        <v>51.150000000000006</v>
      </c>
    </row>
    <row r="465" spans="1:21" x14ac:dyDescent="0.3">
      <c r="A465" s="1" t="s">
        <v>1061</v>
      </c>
      <c r="B465" s="1">
        <v>1</v>
      </c>
      <c r="C465" s="1" t="s">
        <v>78</v>
      </c>
      <c r="D465" s="1" t="s">
        <v>107</v>
      </c>
      <c r="E465" s="1" t="s">
        <v>1062</v>
      </c>
      <c r="F465" s="1" t="s">
        <v>167</v>
      </c>
      <c r="G465" s="1" t="s">
        <v>71</v>
      </c>
      <c r="H465" s="1" t="s">
        <v>127</v>
      </c>
      <c r="I465" s="1" t="s">
        <v>22</v>
      </c>
      <c r="J465" s="1" t="s">
        <v>128</v>
      </c>
      <c r="K465" s="1">
        <v>43142.611504629604</v>
      </c>
      <c r="L465" s="1">
        <v>43142.709027777797</v>
      </c>
      <c r="M465" s="1">
        <v>2.3330000000000002</v>
      </c>
      <c r="N465" s="1">
        <v>0</v>
      </c>
      <c r="O465" s="1">
        <v>0</v>
      </c>
      <c r="P465" s="1">
        <v>0</v>
      </c>
      <c r="Q465" s="1">
        <v>20.46</v>
      </c>
      <c r="R465" s="1">
        <v>0</v>
      </c>
      <c r="S465" s="1">
        <v>0</v>
      </c>
      <c r="T465" s="1">
        <v>0</v>
      </c>
      <c r="U465" s="1">
        <v>47.733180000000004</v>
      </c>
    </row>
    <row r="466" spans="1:21" x14ac:dyDescent="0.3">
      <c r="A466" s="1" t="s">
        <v>1063</v>
      </c>
      <c r="B466" s="1">
        <v>1</v>
      </c>
      <c r="C466" s="1" t="s">
        <v>78</v>
      </c>
      <c r="D466" s="1" t="s">
        <v>107</v>
      </c>
      <c r="E466" s="1" t="s">
        <v>1064</v>
      </c>
      <c r="F466" s="1" t="s">
        <v>167</v>
      </c>
      <c r="G466" s="1" t="s">
        <v>71</v>
      </c>
      <c r="H466" s="1" t="s">
        <v>127</v>
      </c>
      <c r="I466" s="1" t="s">
        <v>22</v>
      </c>
      <c r="J466" s="1" t="s">
        <v>128</v>
      </c>
      <c r="K466" s="1">
        <v>43142.609189814801</v>
      </c>
      <c r="L466" s="1">
        <v>43142.648611111101</v>
      </c>
      <c r="M466" s="1">
        <v>0.93300000000000005</v>
      </c>
      <c r="N466" s="1">
        <v>0</v>
      </c>
      <c r="O466" s="1">
        <v>0</v>
      </c>
      <c r="P466" s="1">
        <v>0</v>
      </c>
      <c r="Q466" s="1">
        <v>20.46</v>
      </c>
      <c r="R466" s="1">
        <v>0</v>
      </c>
      <c r="S466" s="1">
        <v>0</v>
      </c>
      <c r="T466" s="1">
        <v>0</v>
      </c>
      <c r="U466" s="1">
        <v>19.089180000000002</v>
      </c>
    </row>
    <row r="467" spans="1:21" x14ac:dyDescent="0.3">
      <c r="A467" s="1" t="s">
        <v>1065</v>
      </c>
      <c r="B467" s="1">
        <v>1</v>
      </c>
      <c r="C467" s="1" t="s">
        <v>78</v>
      </c>
      <c r="D467" s="1" t="s">
        <v>107</v>
      </c>
      <c r="E467" s="1" t="s">
        <v>1066</v>
      </c>
      <c r="F467" s="1" t="s">
        <v>166</v>
      </c>
      <c r="G467" s="1" t="s">
        <v>71</v>
      </c>
      <c r="H467" s="1" t="s">
        <v>127</v>
      </c>
      <c r="I467" s="1" t="s">
        <v>22</v>
      </c>
      <c r="J467" s="1" t="s">
        <v>128</v>
      </c>
      <c r="K467" s="1">
        <v>43142.487986111097</v>
      </c>
      <c r="L467" s="1">
        <v>43142.534027777801</v>
      </c>
      <c r="M467" s="1">
        <v>1.1000000000000001</v>
      </c>
      <c r="N467" s="1">
        <v>0</v>
      </c>
      <c r="O467" s="1">
        <v>0</v>
      </c>
      <c r="P467" s="1">
        <v>0</v>
      </c>
      <c r="Q467" s="1">
        <v>20.46</v>
      </c>
      <c r="R467" s="1">
        <v>0</v>
      </c>
      <c r="S467" s="1">
        <v>0</v>
      </c>
      <c r="T467" s="1">
        <v>0</v>
      </c>
      <c r="U467" s="1">
        <v>22.506000000000004</v>
      </c>
    </row>
    <row r="468" spans="1:21" x14ac:dyDescent="0.3">
      <c r="A468" s="1" t="s">
        <v>1067</v>
      </c>
      <c r="B468" s="1">
        <v>1</v>
      </c>
      <c r="C468" s="1" t="s">
        <v>78</v>
      </c>
      <c r="D468" s="1" t="s">
        <v>107</v>
      </c>
      <c r="E468" s="1" t="s">
        <v>1068</v>
      </c>
      <c r="F468" s="1" t="s">
        <v>167</v>
      </c>
      <c r="G468" s="1" t="s">
        <v>71</v>
      </c>
      <c r="H468" s="1" t="s">
        <v>127</v>
      </c>
      <c r="I468" s="1" t="s">
        <v>22</v>
      </c>
      <c r="J468" s="1" t="s">
        <v>128</v>
      </c>
      <c r="K468" s="1">
        <v>43142.377569444398</v>
      </c>
      <c r="L468" s="1">
        <v>43142.430555555598</v>
      </c>
      <c r="M468" s="1">
        <v>1.2669999999999999</v>
      </c>
      <c r="N468" s="1">
        <v>0</v>
      </c>
      <c r="O468" s="1">
        <v>0</v>
      </c>
      <c r="P468" s="1">
        <v>0</v>
      </c>
      <c r="Q468" s="1">
        <v>20.46</v>
      </c>
      <c r="R468" s="1">
        <v>0</v>
      </c>
      <c r="S468" s="1">
        <v>0</v>
      </c>
      <c r="T468" s="1">
        <v>0</v>
      </c>
      <c r="U468" s="1">
        <v>25.922819999999998</v>
      </c>
    </row>
    <row r="469" spans="1:21" x14ac:dyDescent="0.3">
      <c r="A469" s="1" t="s">
        <v>1069</v>
      </c>
      <c r="B469" s="1">
        <v>1</v>
      </c>
      <c r="C469" s="1" t="s">
        <v>78</v>
      </c>
      <c r="D469" s="1" t="s">
        <v>107</v>
      </c>
      <c r="E469" s="1" t="s">
        <v>1070</v>
      </c>
      <c r="F469" s="1" t="s">
        <v>169</v>
      </c>
      <c r="G469" s="1" t="s">
        <v>71</v>
      </c>
      <c r="H469" s="1" t="s">
        <v>127</v>
      </c>
      <c r="I469" s="1" t="s">
        <v>22</v>
      </c>
      <c r="J469" s="1" t="s">
        <v>128</v>
      </c>
      <c r="K469" s="1">
        <v>43142.340428240699</v>
      </c>
      <c r="L469" s="1">
        <v>43142.376388888901</v>
      </c>
      <c r="M469" s="1">
        <v>0.85</v>
      </c>
      <c r="N469" s="1">
        <v>0</v>
      </c>
      <c r="O469" s="1">
        <v>0</v>
      </c>
      <c r="P469" s="1">
        <v>0</v>
      </c>
      <c r="Q469" s="1">
        <v>20.46</v>
      </c>
      <c r="R469" s="1">
        <v>0</v>
      </c>
      <c r="S469" s="1">
        <v>0</v>
      </c>
      <c r="T469" s="1">
        <v>0</v>
      </c>
      <c r="U469" s="1">
        <v>17.391000000000002</v>
      </c>
    </row>
    <row r="470" spans="1:21" x14ac:dyDescent="0.3">
      <c r="A470" s="1" t="s">
        <v>1071</v>
      </c>
      <c r="B470" s="1">
        <v>1</v>
      </c>
      <c r="C470" s="1" t="s">
        <v>78</v>
      </c>
      <c r="D470" s="1" t="s">
        <v>107</v>
      </c>
      <c r="E470" s="1" t="s">
        <v>1072</v>
      </c>
      <c r="F470" s="1" t="s">
        <v>167</v>
      </c>
      <c r="G470" s="1" t="s">
        <v>71</v>
      </c>
      <c r="H470" s="1" t="s">
        <v>127</v>
      </c>
      <c r="I470" s="1" t="s">
        <v>22</v>
      </c>
      <c r="J470" s="1" t="s">
        <v>128</v>
      </c>
      <c r="K470" s="1">
        <v>43142.333287037</v>
      </c>
      <c r="L470" s="1">
        <v>43142.353472222203</v>
      </c>
      <c r="M470" s="1">
        <v>0.48299999999999998</v>
      </c>
      <c r="N470" s="1">
        <v>0</v>
      </c>
      <c r="O470" s="1">
        <v>0</v>
      </c>
      <c r="P470" s="1">
        <v>0</v>
      </c>
      <c r="Q470" s="1">
        <v>20.46</v>
      </c>
      <c r="R470" s="1">
        <v>0</v>
      </c>
      <c r="S470" s="1">
        <v>0</v>
      </c>
      <c r="T470" s="1">
        <v>0</v>
      </c>
      <c r="U470" s="1">
        <v>9.88218</v>
      </c>
    </row>
    <row r="471" spans="1:21" x14ac:dyDescent="0.3">
      <c r="A471" s="1" t="s">
        <v>1073</v>
      </c>
      <c r="B471" s="1">
        <v>1</v>
      </c>
      <c r="C471" s="1" t="s">
        <v>78</v>
      </c>
      <c r="D471" s="1" t="s">
        <v>107</v>
      </c>
      <c r="E471" s="1" t="s">
        <v>1068</v>
      </c>
      <c r="F471" s="1" t="s">
        <v>167</v>
      </c>
      <c r="G471" s="1" t="s">
        <v>71</v>
      </c>
      <c r="H471" s="1" t="s">
        <v>127</v>
      </c>
      <c r="I471" s="1" t="s">
        <v>22</v>
      </c>
      <c r="J471" s="1" t="s">
        <v>128</v>
      </c>
      <c r="K471" s="1">
        <v>43141.561273148101</v>
      </c>
      <c r="L471" s="1">
        <v>43141.590972222199</v>
      </c>
      <c r="M471" s="1">
        <v>0.7</v>
      </c>
      <c r="N471" s="1">
        <v>0</v>
      </c>
      <c r="O471" s="1">
        <v>0</v>
      </c>
      <c r="P471" s="1">
        <v>0</v>
      </c>
      <c r="Q471" s="1">
        <v>20.46</v>
      </c>
      <c r="R471" s="1">
        <v>0</v>
      </c>
      <c r="S471" s="1">
        <v>0</v>
      </c>
      <c r="T471" s="1">
        <v>0</v>
      </c>
      <c r="U471" s="1">
        <v>14.321999999999999</v>
      </c>
    </row>
    <row r="472" spans="1:21" x14ac:dyDescent="0.3">
      <c r="A472" s="1" t="s">
        <v>1074</v>
      </c>
      <c r="B472" s="1">
        <v>1</v>
      </c>
      <c r="C472" s="1" t="s">
        <v>78</v>
      </c>
      <c r="D472" s="1" t="s">
        <v>107</v>
      </c>
      <c r="E472" s="1" t="s">
        <v>1075</v>
      </c>
      <c r="F472" s="1" t="s">
        <v>178</v>
      </c>
      <c r="G472" s="1" t="s">
        <v>71</v>
      </c>
      <c r="H472" s="1" t="s">
        <v>127</v>
      </c>
      <c r="I472" s="1" t="s">
        <v>22</v>
      </c>
      <c r="J472" s="1" t="s">
        <v>128</v>
      </c>
      <c r="K472" s="1">
        <v>43139.461805555598</v>
      </c>
      <c r="L472" s="1">
        <v>43139.630555555603</v>
      </c>
      <c r="M472" s="1">
        <v>4.05</v>
      </c>
      <c r="N472" s="1">
        <v>0</v>
      </c>
      <c r="O472" s="1">
        <v>0</v>
      </c>
      <c r="P472" s="1">
        <v>0</v>
      </c>
      <c r="Q472" s="1">
        <v>20.46</v>
      </c>
      <c r="R472" s="1">
        <v>0</v>
      </c>
      <c r="S472" s="1">
        <v>0</v>
      </c>
      <c r="T472" s="1">
        <v>0</v>
      </c>
      <c r="U472" s="1">
        <v>82.863</v>
      </c>
    </row>
    <row r="473" spans="1:21" x14ac:dyDescent="0.3">
      <c r="A473" s="1" t="s">
        <v>1076</v>
      </c>
      <c r="B473" s="1">
        <v>1</v>
      </c>
      <c r="C473" s="1" t="s">
        <v>78</v>
      </c>
      <c r="D473" s="1" t="s">
        <v>107</v>
      </c>
      <c r="E473" s="1" t="s">
        <v>1007</v>
      </c>
      <c r="F473" s="1" t="s">
        <v>166</v>
      </c>
      <c r="G473" s="1" t="s">
        <v>71</v>
      </c>
      <c r="H473" s="1" t="s">
        <v>127</v>
      </c>
      <c r="I473" s="1" t="s">
        <v>22</v>
      </c>
      <c r="J473" s="1" t="s">
        <v>128</v>
      </c>
      <c r="K473" s="1">
        <v>43139.384560185201</v>
      </c>
      <c r="L473" s="1">
        <v>43139.472222222197</v>
      </c>
      <c r="M473" s="1">
        <v>2.1</v>
      </c>
      <c r="N473" s="1">
        <v>0</v>
      </c>
      <c r="O473" s="1">
        <v>20.46</v>
      </c>
      <c r="P473" s="1">
        <v>0</v>
      </c>
      <c r="Q473" s="1">
        <v>0</v>
      </c>
      <c r="R473" s="1">
        <v>0</v>
      </c>
      <c r="S473" s="1">
        <v>42.966000000000001</v>
      </c>
      <c r="T473" s="1">
        <v>0</v>
      </c>
      <c r="U473" s="1">
        <v>0</v>
      </c>
    </row>
    <row r="474" spans="1:21" x14ac:dyDescent="0.3">
      <c r="A474" s="1" t="s">
        <v>1077</v>
      </c>
      <c r="B474" s="1">
        <v>1</v>
      </c>
      <c r="C474" s="1" t="s">
        <v>78</v>
      </c>
      <c r="D474" s="1" t="s">
        <v>107</v>
      </c>
      <c r="E474" s="1" t="s">
        <v>1078</v>
      </c>
      <c r="F474" s="1" t="s">
        <v>167</v>
      </c>
      <c r="G474" s="1" t="s">
        <v>71</v>
      </c>
      <c r="H474" s="1" t="s">
        <v>127</v>
      </c>
      <c r="I474" s="1" t="s">
        <v>22</v>
      </c>
      <c r="J474" s="1" t="s">
        <v>128</v>
      </c>
      <c r="K474" s="1">
        <v>43139.326967592599</v>
      </c>
      <c r="L474" s="1">
        <v>43139.420138888898</v>
      </c>
      <c r="M474" s="1">
        <v>2.2330000000000001</v>
      </c>
      <c r="N474" s="1">
        <v>0</v>
      </c>
      <c r="O474" s="1">
        <v>0</v>
      </c>
      <c r="P474" s="1">
        <v>0</v>
      </c>
      <c r="Q474" s="1">
        <v>20.46</v>
      </c>
      <c r="R474" s="1">
        <v>0</v>
      </c>
      <c r="S474" s="1">
        <v>0</v>
      </c>
      <c r="T474" s="1">
        <v>0</v>
      </c>
      <c r="U474" s="1">
        <v>45.687180000000005</v>
      </c>
    </row>
    <row r="475" spans="1:21" x14ac:dyDescent="0.3">
      <c r="A475" s="1" t="s">
        <v>1079</v>
      </c>
      <c r="B475" s="1">
        <v>1</v>
      </c>
      <c r="C475" s="1" t="s">
        <v>78</v>
      </c>
      <c r="D475" s="1" t="s">
        <v>107</v>
      </c>
      <c r="E475" s="1" t="s">
        <v>1080</v>
      </c>
      <c r="F475" s="1" t="s">
        <v>178</v>
      </c>
      <c r="G475" s="1" t="s">
        <v>71</v>
      </c>
      <c r="H475" s="1" t="s">
        <v>127</v>
      </c>
      <c r="I475" s="1" t="s">
        <v>22</v>
      </c>
      <c r="J475" s="1" t="s">
        <v>128</v>
      </c>
      <c r="K475" s="1">
        <v>43138.424780092602</v>
      </c>
      <c r="L475" s="1">
        <v>43138.666666666701</v>
      </c>
      <c r="M475" s="1">
        <v>5.8</v>
      </c>
      <c r="N475" s="1">
        <v>0</v>
      </c>
      <c r="O475" s="1">
        <v>0</v>
      </c>
      <c r="P475" s="1">
        <v>0</v>
      </c>
      <c r="Q475" s="1">
        <v>20.46</v>
      </c>
      <c r="R475" s="1">
        <v>0</v>
      </c>
      <c r="S475" s="1">
        <v>0</v>
      </c>
      <c r="T475" s="1">
        <v>0</v>
      </c>
      <c r="U475" s="1">
        <v>118.66800000000001</v>
      </c>
    </row>
    <row r="476" spans="1:21" x14ac:dyDescent="0.3">
      <c r="A476" s="1" t="s">
        <v>1081</v>
      </c>
      <c r="B476" s="1">
        <v>1</v>
      </c>
      <c r="C476" s="1" t="s">
        <v>78</v>
      </c>
      <c r="D476" s="1" t="s">
        <v>107</v>
      </c>
      <c r="E476" s="1" t="s">
        <v>1082</v>
      </c>
      <c r="F476" s="1" t="s">
        <v>167</v>
      </c>
      <c r="G476" s="1" t="s">
        <v>71</v>
      </c>
      <c r="H476" s="1" t="s">
        <v>127</v>
      </c>
      <c r="I476" s="1" t="s">
        <v>22</v>
      </c>
      <c r="J476" s="1" t="s">
        <v>128</v>
      </c>
      <c r="K476" s="1">
        <v>43137.515092592599</v>
      </c>
      <c r="L476" s="1">
        <v>43137.581944444399</v>
      </c>
      <c r="M476" s="1">
        <v>1.6</v>
      </c>
      <c r="N476" s="1">
        <v>0</v>
      </c>
      <c r="O476" s="1">
        <v>0</v>
      </c>
      <c r="P476" s="1">
        <v>0</v>
      </c>
      <c r="Q476" s="1">
        <v>20.46</v>
      </c>
      <c r="R476" s="1">
        <v>0</v>
      </c>
      <c r="S476" s="1">
        <v>0</v>
      </c>
      <c r="T476" s="1">
        <v>0</v>
      </c>
      <c r="U476" s="1">
        <v>32.736000000000004</v>
      </c>
    </row>
    <row r="477" spans="1:21" x14ac:dyDescent="0.3">
      <c r="A477" s="1" t="s">
        <v>1083</v>
      </c>
      <c r="B477" s="1">
        <v>1</v>
      </c>
      <c r="C477" s="1" t="s">
        <v>78</v>
      </c>
      <c r="D477" s="1" t="s">
        <v>107</v>
      </c>
      <c r="E477" s="1" t="s">
        <v>1070</v>
      </c>
      <c r="F477" s="1" t="s">
        <v>169</v>
      </c>
      <c r="G477" s="1" t="s">
        <v>71</v>
      </c>
      <c r="H477" s="1" t="s">
        <v>127</v>
      </c>
      <c r="I477" s="1" t="s">
        <v>22</v>
      </c>
      <c r="J477" s="1" t="s">
        <v>128</v>
      </c>
      <c r="K477" s="1">
        <v>43135.808472222197</v>
      </c>
      <c r="L477" s="1">
        <v>43135.839583333298</v>
      </c>
      <c r="M477" s="1">
        <v>0.73299999999999998</v>
      </c>
      <c r="N477" s="1">
        <v>0</v>
      </c>
      <c r="O477" s="1">
        <v>0</v>
      </c>
      <c r="P477" s="1">
        <v>0</v>
      </c>
      <c r="Q477" s="1">
        <v>20.46</v>
      </c>
      <c r="R477" s="1">
        <v>0</v>
      </c>
      <c r="S477" s="1">
        <v>0</v>
      </c>
      <c r="T477" s="1">
        <v>0</v>
      </c>
      <c r="U477" s="1">
        <v>14.99718</v>
      </c>
    </row>
    <row r="478" spans="1:21" x14ac:dyDescent="0.3">
      <c r="A478" s="1" t="s">
        <v>1084</v>
      </c>
      <c r="B478" s="1">
        <v>1</v>
      </c>
      <c r="C478" s="1" t="s">
        <v>78</v>
      </c>
      <c r="D478" s="1" t="s">
        <v>107</v>
      </c>
      <c r="E478" s="1" t="s">
        <v>1056</v>
      </c>
      <c r="F478" s="1" t="s">
        <v>167</v>
      </c>
      <c r="G478" s="1" t="s">
        <v>71</v>
      </c>
      <c r="H478" s="1" t="s">
        <v>127</v>
      </c>
      <c r="I478" s="1" t="s">
        <v>22</v>
      </c>
      <c r="J478" s="1" t="s">
        <v>128</v>
      </c>
      <c r="K478" s="1">
        <v>43135.711944444403</v>
      </c>
      <c r="L478" s="1">
        <v>43135.715416666622</v>
      </c>
      <c r="M478" s="1">
        <v>8.3000000000000004E-2</v>
      </c>
      <c r="N478" s="1">
        <v>0</v>
      </c>
      <c r="O478" s="1">
        <v>0</v>
      </c>
      <c r="P478" s="1">
        <v>0</v>
      </c>
      <c r="Q478" s="1">
        <v>20.46</v>
      </c>
      <c r="R478" s="1">
        <v>0</v>
      </c>
      <c r="S478" s="1">
        <v>0</v>
      </c>
      <c r="T478" s="1">
        <v>0</v>
      </c>
      <c r="U478" s="1">
        <v>1.6981800000000002</v>
      </c>
    </row>
    <row r="479" spans="1:21" x14ac:dyDescent="0.3">
      <c r="A479" s="1" t="s">
        <v>1085</v>
      </c>
      <c r="B479" s="1">
        <v>1</v>
      </c>
      <c r="C479" s="1" t="s">
        <v>78</v>
      </c>
      <c r="D479" s="1" t="s">
        <v>107</v>
      </c>
      <c r="E479" s="1" t="s">
        <v>1086</v>
      </c>
      <c r="F479" s="1" t="s">
        <v>173</v>
      </c>
      <c r="G479" s="1" t="s">
        <v>71</v>
      </c>
      <c r="H479" s="1" t="s">
        <v>127</v>
      </c>
      <c r="I479" s="1" t="s">
        <v>22</v>
      </c>
      <c r="J479" s="1" t="s">
        <v>128</v>
      </c>
      <c r="K479" s="1">
        <v>43135.675428240698</v>
      </c>
      <c r="L479" s="1">
        <v>43135.697916666701</v>
      </c>
      <c r="M479" s="1">
        <v>0.53300000000000003</v>
      </c>
      <c r="N479" s="1">
        <v>0</v>
      </c>
      <c r="O479" s="1">
        <v>0</v>
      </c>
      <c r="P479" s="1">
        <v>0</v>
      </c>
      <c r="Q479" s="1">
        <v>20.46</v>
      </c>
      <c r="R479" s="1">
        <v>0</v>
      </c>
      <c r="S479" s="1">
        <v>0</v>
      </c>
      <c r="T479" s="1">
        <v>0</v>
      </c>
      <c r="U479" s="1">
        <v>10.905180000000001</v>
      </c>
    </row>
    <row r="480" spans="1:21" x14ac:dyDescent="0.3">
      <c r="A480" s="1" t="s">
        <v>1087</v>
      </c>
      <c r="B480" s="1">
        <v>1</v>
      </c>
      <c r="C480" s="1" t="s">
        <v>78</v>
      </c>
      <c r="D480" s="1" t="s">
        <v>107</v>
      </c>
      <c r="E480" s="1" t="s">
        <v>1056</v>
      </c>
      <c r="F480" s="1" t="s">
        <v>169</v>
      </c>
      <c r="G480" s="1" t="s">
        <v>71</v>
      </c>
      <c r="H480" s="1" t="s">
        <v>127</v>
      </c>
      <c r="I480" s="1" t="s">
        <v>22</v>
      </c>
      <c r="J480" s="1" t="s">
        <v>128</v>
      </c>
      <c r="K480" s="1">
        <v>43135.644976851901</v>
      </c>
      <c r="L480" s="1">
        <v>43135.686805555597</v>
      </c>
      <c r="M480" s="1">
        <v>1</v>
      </c>
      <c r="N480" s="1">
        <v>0</v>
      </c>
      <c r="O480" s="1">
        <v>0</v>
      </c>
      <c r="P480" s="1">
        <v>0</v>
      </c>
      <c r="Q480" s="1">
        <v>20.46</v>
      </c>
      <c r="R480" s="1">
        <v>0</v>
      </c>
      <c r="S480" s="1">
        <v>0</v>
      </c>
      <c r="T480" s="1">
        <v>0</v>
      </c>
      <c r="U480" s="1">
        <v>20.46</v>
      </c>
    </row>
    <row r="481" spans="1:21" x14ac:dyDescent="0.3">
      <c r="A481" s="1" t="s">
        <v>1088</v>
      </c>
      <c r="B481" s="1">
        <v>1</v>
      </c>
      <c r="C481" s="1" t="s">
        <v>78</v>
      </c>
      <c r="D481" s="1" t="s">
        <v>107</v>
      </c>
      <c r="E481" s="1" t="s">
        <v>1089</v>
      </c>
      <c r="F481" s="1" t="s">
        <v>174</v>
      </c>
      <c r="G481" s="1" t="s">
        <v>71</v>
      </c>
      <c r="H481" s="1" t="s">
        <v>127</v>
      </c>
      <c r="I481" s="1" t="s">
        <v>22</v>
      </c>
      <c r="J481" s="1" t="s">
        <v>128</v>
      </c>
      <c r="K481" s="1">
        <v>43135.353032407402</v>
      </c>
      <c r="L481" s="1">
        <v>43135.495833333298</v>
      </c>
      <c r="M481" s="1">
        <v>3.4169999999999998</v>
      </c>
      <c r="N481" s="1">
        <v>0</v>
      </c>
      <c r="O481" s="1">
        <v>0</v>
      </c>
      <c r="P481" s="1">
        <v>0</v>
      </c>
      <c r="Q481" s="1">
        <v>20.46</v>
      </c>
      <c r="R481" s="1">
        <v>0</v>
      </c>
      <c r="S481" s="1">
        <v>0</v>
      </c>
      <c r="T481" s="1">
        <v>0</v>
      </c>
      <c r="U481" s="1">
        <v>69.911820000000006</v>
      </c>
    </row>
    <row r="482" spans="1:21" x14ac:dyDescent="0.3">
      <c r="A482" s="1" t="s">
        <v>1090</v>
      </c>
      <c r="B482" s="1">
        <v>1</v>
      </c>
      <c r="C482" s="1" t="s">
        <v>78</v>
      </c>
      <c r="D482" s="1" t="s">
        <v>107</v>
      </c>
      <c r="E482" s="1" t="s">
        <v>1091</v>
      </c>
      <c r="F482" s="1" t="s">
        <v>167</v>
      </c>
      <c r="G482" s="1" t="s">
        <v>71</v>
      </c>
      <c r="H482" s="1" t="s">
        <v>127</v>
      </c>
      <c r="I482" s="1" t="s">
        <v>22</v>
      </c>
      <c r="J482" s="1" t="s">
        <v>128</v>
      </c>
      <c r="K482" s="1">
        <v>43134.711678240703</v>
      </c>
      <c r="L482" s="1">
        <v>43134.788888888899</v>
      </c>
      <c r="M482" s="1">
        <v>1.85</v>
      </c>
      <c r="N482" s="1">
        <v>0</v>
      </c>
      <c r="O482" s="1">
        <v>0</v>
      </c>
      <c r="P482" s="1">
        <v>0</v>
      </c>
      <c r="Q482" s="1">
        <v>20.46</v>
      </c>
      <c r="R482" s="1">
        <v>0</v>
      </c>
      <c r="S482" s="1">
        <v>0</v>
      </c>
      <c r="T482" s="1">
        <v>0</v>
      </c>
      <c r="U482" s="1">
        <v>37.851000000000006</v>
      </c>
    </row>
    <row r="483" spans="1:21" x14ac:dyDescent="0.3">
      <c r="A483" s="1" t="s">
        <v>1092</v>
      </c>
      <c r="B483" s="1">
        <v>1</v>
      </c>
      <c r="C483" s="1" t="s">
        <v>78</v>
      </c>
      <c r="D483" s="1" t="s">
        <v>107</v>
      </c>
      <c r="E483" s="1" t="s">
        <v>1093</v>
      </c>
      <c r="F483" s="1" t="s">
        <v>167</v>
      </c>
      <c r="G483" s="1" t="s">
        <v>71</v>
      </c>
      <c r="H483" s="1" t="s">
        <v>127</v>
      </c>
      <c r="I483" s="1" t="s">
        <v>22</v>
      </c>
      <c r="J483" s="1" t="s">
        <v>128</v>
      </c>
      <c r="K483" s="1">
        <v>43134.6501041667</v>
      </c>
      <c r="L483" s="1">
        <v>43134.733333333301</v>
      </c>
      <c r="M483" s="1">
        <v>1.9830000000000001</v>
      </c>
      <c r="N483" s="1">
        <v>0</v>
      </c>
      <c r="O483" s="1">
        <v>0</v>
      </c>
      <c r="P483" s="1">
        <v>0</v>
      </c>
      <c r="Q483" s="1">
        <v>20.46</v>
      </c>
      <c r="R483" s="1">
        <v>0</v>
      </c>
      <c r="S483" s="1">
        <v>0</v>
      </c>
      <c r="T483" s="1">
        <v>0</v>
      </c>
      <c r="U483" s="1">
        <v>40.572180000000003</v>
      </c>
    </row>
    <row r="484" spans="1:21" x14ac:dyDescent="0.3">
      <c r="A484" s="1" t="s">
        <v>1094</v>
      </c>
      <c r="B484" s="1">
        <v>1</v>
      </c>
      <c r="C484" s="1" t="s">
        <v>78</v>
      </c>
      <c r="D484" s="1" t="s">
        <v>107</v>
      </c>
      <c r="E484" s="1" t="s">
        <v>1095</v>
      </c>
      <c r="F484" s="1" t="s">
        <v>171</v>
      </c>
      <c r="G484" s="1" t="s">
        <v>71</v>
      </c>
      <c r="H484" s="1" t="s">
        <v>127</v>
      </c>
      <c r="I484" s="1" t="s">
        <v>22</v>
      </c>
      <c r="J484" s="1" t="s">
        <v>128</v>
      </c>
      <c r="K484" s="1">
        <v>43134.591111111098</v>
      </c>
      <c r="L484" s="1">
        <v>43134.593888888878</v>
      </c>
      <c r="M484" s="1">
        <v>6.7000000000000004E-2</v>
      </c>
      <c r="N484" s="1">
        <v>0</v>
      </c>
      <c r="O484" s="1">
        <v>0</v>
      </c>
      <c r="P484" s="1">
        <v>0</v>
      </c>
      <c r="Q484" s="1">
        <v>20.46</v>
      </c>
      <c r="R484" s="1">
        <v>0</v>
      </c>
      <c r="S484" s="1">
        <v>0</v>
      </c>
      <c r="T484" s="1">
        <v>0</v>
      </c>
      <c r="U484" s="1">
        <v>1.3708200000000001</v>
      </c>
    </row>
    <row r="485" spans="1:21" x14ac:dyDescent="0.3">
      <c r="A485" s="1" t="s">
        <v>1096</v>
      </c>
      <c r="B485" s="1">
        <v>1</v>
      </c>
      <c r="C485" s="1" t="s">
        <v>78</v>
      </c>
      <c r="D485" s="1" t="s">
        <v>107</v>
      </c>
      <c r="E485" s="1" t="s">
        <v>1009</v>
      </c>
      <c r="F485" s="1" t="s">
        <v>174</v>
      </c>
      <c r="G485" s="1" t="s">
        <v>71</v>
      </c>
      <c r="H485" s="1" t="s">
        <v>127</v>
      </c>
      <c r="I485" s="1" t="s">
        <v>22</v>
      </c>
      <c r="J485" s="1" t="s">
        <v>128</v>
      </c>
      <c r="K485" s="1">
        <v>43134.498796296299</v>
      </c>
      <c r="L485" s="1">
        <v>43134.588888888902</v>
      </c>
      <c r="M485" s="1">
        <v>2.15</v>
      </c>
      <c r="N485" s="1">
        <v>0</v>
      </c>
      <c r="O485" s="1">
        <v>0</v>
      </c>
      <c r="P485" s="1">
        <v>0</v>
      </c>
      <c r="Q485" s="1">
        <v>20.46</v>
      </c>
      <c r="R485" s="1">
        <v>0</v>
      </c>
      <c r="S485" s="1">
        <v>0</v>
      </c>
      <c r="T485" s="1">
        <v>0</v>
      </c>
      <c r="U485" s="1">
        <v>43.988999999999997</v>
      </c>
    </row>
    <row r="486" spans="1:21" x14ac:dyDescent="0.3">
      <c r="A486" s="1" t="s">
        <v>1097</v>
      </c>
      <c r="B486" s="1">
        <v>1</v>
      </c>
      <c r="C486" s="1" t="s">
        <v>78</v>
      </c>
      <c r="D486" s="1" t="s">
        <v>107</v>
      </c>
      <c r="E486" s="1" t="s">
        <v>1098</v>
      </c>
      <c r="F486" s="1" t="s">
        <v>171</v>
      </c>
      <c r="G486" s="1" t="s">
        <v>71</v>
      </c>
      <c r="H486" s="1" t="s">
        <v>127</v>
      </c>
      <c r="I486" s="1" t="s">
        <v>22</v>
      </c>
      <c r="J486" s="1" t="s">
        <v>128</v>
      </c>
      <c r="K486" s="1">
        <v>43133.778842592597</v>
      </c>
      <c r="L486" s="1">
        <v>43133.914583333302</v>
      </c>
      <c r="M486" s="1">
        <v>3.25</v>
      </c>
      <c r="N486" s="1">
        <v>0</v>
      </c>
      <c r="O486" s="1">
        <v>0</v>
      </c>
      <c r="P486" s="1">
        <v>0</v>
      </c>
      <c r="Q486" s="1">
        <v>20.46</v>
      </c>
      <c r="R486" s="1">
        <v>0</v>
      </c>
      <c r="S486" s="1">
        <v>0</v>
      </c>
      <c r="T486" s="1">
        <v>0</v>
      </c>
      <c r="U486" s="1">
        <v>66.495000000000005</v>
      </c>
    </row>
    <row r="487" spans="1:21" x14ac:dyDescent="0.3">
      <c r="A487" s="1" t="s">
        <v>1099</v>
      </c>
      <c r="B487" s="1">
        <v>1</v>
      </c>
      <c r="C487" s="1" t="s">
        <v>78</v>
      </c>
      <c r="D487" s="1" t="s">
        <v>107</v>
      </c>
      <c r="E487" s="1" t="s">
        <v>1100</v>
      </c>
      <c r="F487" s="1" t="s">
        <v>171</v>
      </c>
      <c r="G487" s="1" t="s">
        <v>71</v>
      </c>
      <c r="H487" s="1" t="s">
        <v>127</v>
      </c>
      <c r="I487" s="1" t="s">
        <v>22</v>
      </c>
      <c r="J487" s="1" t="s">
        <v>128</v>
      </c>
      <c r="K487" s="1">
        <v>43133.771747685198</v>
      </c>
      <c r="L487" s="1">
        <v>43133.912499999999</v>
      </c>
      <c r="M487" s="1">
        <v>3.367</v>
      </c>
      <c r="N487" s="1">
        <v>0</v>
      </c>
      <c r="O487" s="1">
        <v>0</v>
      </c>
      <c r="P487" s="1">
        <v>0</v>
      </c>
      <c r="Q487" s="1">
        <v>20.46</v>
      </c>
      <c r="R487" s="1">
        <v>0</v>
      </c>
      <c r="S487" s="1">
        <v>0</v>
      </c>
      <c r="T487" s="1">
        <v>0</v>
      </c>
      <c r="U487" s="1">
        <v>68.88882000000001</v>
      </c>
    </row>
    <row r="488" spans="1:21" x14ac:dyDescent="0.3">
      <c r="A488" s="1" t="s">
        <v>1101</v>
      </c>
      <c r="B488" s="1">
        <v>1</v>
      </c>
      <c r="C488" s="1" t="s">
        <v>78</v>
      </c>
      <c r="D488" s="1" t="s">
        <v>107</v>
      </c>
      <c r="E488" s="1" t="s">
        <v>1048</v>
      </c>
      <c r="F488" s="1" t="s">
        <v>167</v>
      </c>
      <c r="G488" s="1" t="s">
        <v>71</v>
      </c>
      <c r="H488" s="1" t="s">
        <v>127</v>
      </c>
      <c r="I488" s="1" t="s">
        <v>22</v>
      </c>
      <c r="J488" s="1" t="s">
        <v>128</v>
      </c>
      <c r="K488" s="1">
        <v>43133.331608796303</v>
      </c>
      <c r="L488" s="1">
        <v>43133.354861111096</v>
      </c>
      <c r="M488" s="1">
        <v>0.55000000000000004</v>
      </c>
      <c r="N488" s="1">
        <v>0</v>
      </c>
      <c r="O488" s="1">
        <v>0</v>
      </c>
      <c r="P488" s="1">
        <v>0</v>
      </c>
      <c r="Q488" s="1">
        <v>20.46</v>
      </c>
      <c r="R488" s="1">
        <v>0</v>
      </c>
      <c r="S488" s="1">
        <v>0</v>
      </c>
      <c r="T488" s="1">
        <v>0</v>
      </c>
      <c r="U488" s="1">
        <v>11.253000000000002</v>
      </c>
    </row>
    <row r="489" spans="1:21" x14ac:dyDescent="0.3">
      <c r="A489" s="1" t="s">
        <v>1102</v>
      </c>
      <c r="B489" s="1">
        <v>1</v>
      </c>
      <c r="C489" s="1" t="s">
        <v>78</v>
      </c>
      <c r="D489" s="1" t="s">
        <v>107</v>
      </c>
      <c r="E489" s="1" t="s">
        <v>1103</v>
      </c>
      <c r="F489" s="1" t="s">
        <v>166</v>
      </c>
      <c r="G489" s="1" t="s">
        <v>71</v>
      </c>
      <c r="H489" s="1" t="s">
        <v>127</v>
      </c>
      <c r="I489" s="1" t="s">
        <v>22</v>
      </c>
      <c r="J489" s="1" t="s">
        <v>128</v>
      </c>
      <c r="K489" s="1">
        <v>43132.361168981501</v>
      </c>
      <c r="L489" s="1">
        <v>43132.387499999997</v>
      </c>
      <c r="M489" s="1">
        <v>0.61699999999999999</v>
      </c>
      <c r="N489" s="1">
        <v>0</v>
      </c>
      <c r="O489" s="1">
        <v>0</v>
      </c>
      <c r="P489" s="1">
        <v>0</v>
      </c>
      <c r="Q489" s="1">
        <v>20.46</v>
      </c>
      <c r="R489" s="1">
        <v>0</v>
      </c>
      <c r="S489" s="1">
        <v>0</v>
      </c>
      <c r="T489" s="1">
        <v>0</v>
      </c>
      <c r="U489" s="1">
        <v>12.62382</v>
      </c>
    </row>
    <row r="490" spans="1:21" x14ac:dyDescent="0.3">
      <c r="A490" s="1" t="s">
        <v>1104</v>
      </c>
      <c r="B490" s="1">
        <v>1</v>
      </c>
      <c r="C490" s="1" t="s">
        <v>78</v>
      </c>
      <c r="D490" s="1" t="s">
        <v>107</v>
      </c>
      <c r="E490" s="1" t="s">
        <v>1105</v>
      </c>
      <c r="F490" s="1" t="s">
        <v>166</v>
      </c>
      <c r="G490" s="1" t="s">
        <v>71</v>
      </c>
      <c r="H490" s="1" t="s">
        <v>127</v>
      </c>
      <c r="I490" s="1" t="s">
        <v>22</v>
      </c>
      <c r="J490" s="1" t="s">
        <v>128</v>
      </c>
      <c r="K490" s="1">
        <v>43132.360474537003</v>
      </c>
      <c r="L490" s="1">
        <v>43132.412499999999</v>
      </c>
      <c r="M490" s="1">
        <v>1.2330000000000001</v>
      </c>
      <c r="N490" s="1">
        <v>0</v>
      </c>
      <c r="O490" s="1">
        <v>20.46</v>
      </c>
      <c r="P490" s="1">
        <v>0</v>
      </c>
      <c r="Q490" s="1">
        <v>0</v>
      </c>
      <c r="R490" s="1">
        <v>0</v>
      </c>
      <c r="S490" s="1">
        <v>25.227180000000004</v>
      </c>
      <c r="T490" s="1">
        <v>0</v>
      </c>
      <c r="U490" s="1">
        <v>0</v>
      </c>
    </row>
    <row r="491" spans="1:21" x14ac:dyDescent="0.3">
      <c r="A491" s="1" t="s">
        <v>1106</v>
      </c>
      <c r="B491" s="1">
        <v>1</v>
      </c>
      <c r="C491" s="1" t="s">
        <v>78</v>
      </c>
      <c r="D491" s="1" t="s">
        <v>81</v>
      </c>
      <c r="E491" s="1" t="s">
        <v>1107</v>
      </c>
      <c r="F491" s="1" t="s">
        <v>166</v>
      </c>
      <c r="G491" s="1" t="s">
        <v>71</v>
      </c>
      <c r="H491" s="1" t="s">
        <v>127</v>
      </c>
      <c r="I491" s="1" t="s">
        <v>22</v>
      </c>
      <c r="J491" s="1" t="s">
        <v>128</v>
      </c>
      <c r="K491" s="1">
        <v>43159.928090277797</v>
      </c>
      <c r="L491" s="1">
        <v>43160.0534722222</v>
      </c>
      <c r="M491" s="1">
        <v>3</v>
      </c>
      <c r="N491" s="1">
        <v>0</v>
      </c>
      <c r="O491" s="1">
        <v>78.45</v>
      </c>
      <c r="P491" s="1">
        <v>0</v>
      </c>
      <c r="Q491" s="1">
        <v>0</v>
      </c>
      <c r="R491" s="1">
        <v>0</v>
      </c>
      <c r="S491" s="1">
        <v>235.35000000000002</v>
      </c>
      <c r="T491" s="1">
        <v>0</v>
      </c>
      <c r="U491" s="1">
        <v>0</v>
      </c>
    </row>
    <row r="492" spans="1:21" x14ac:dyDescent="0.3">
      <c r="A492" s="1" t="s">
        <v>1108</v>
      </c>
      <c r="B492" s="1">
        <v>1</v>
      </c>
      <c r="C492" s="1" t="s">
        <v>78</v>
      </c>
      <c r="D492" s="1" t="s">
        <v>81</v>
      </c>
      <c r="E492" s="1" t="s">
        <v>1109</v>
      </c>
      <c r="F492" s="1" t="s">
        <v>167</v>
      </c>
      <c r="G492" s="1" t="s">
        <v>71</v>
      </c>
      <c r="H492" s="1" t="s">
        <v>127</v>
      </c>
      <c r="I492" s="1" t="s">
        <v>22</v>
      </c>
      <c r="J492" s="1" t="s">
        <v>128</v>
      </c>
      <c r="K492" s="1">
        <v>43159.6944560185</v>
      </c>
      <c r="L492" s="1">
        <v>43159.776388888902</v>
      </c>
      <c r="M492" s="1">
        <v>1.95</v>
      </c>
      <c r="N492" s="1">
        <v>0</v>
      </c>
      <c r="O492" s="1">
        <v>78.45</v>
      </c>
      <c r="P492" s="1">
        <v>0</v>
      </c>
      <c r="Q492" s="1">
        <v>0</v>
      </c>
      <c r="R492" s="1">
        <v>0</v>
      </c>
      <c r="S492" s="1">
        <v>152.97749999999999</v>
      </c>
      <c r="T492" s="1">
        <v>0</v>
      </c>
      <c r="U492" s="1">
        <v>0</v>
      </c>
    </row>
    <row r="493" spans="1:21" x14ac:dyDescent="0.3">
      <c r="A493" s="1" t="s">
        <v>1110</v>
      </c>
      <c r="B493" s="1">
        <v>1</v>
      </c>
      <c r="C493" s="1" t="s">
        <v>78</v>
      </c>
      <c r="D493" s="1" t="s">
        <v>81</v>
      </c>
      <c r="E493" s="1" t="s">
        <v>1111</v>
      </c>
      <c r="F493" s="1" t="s">
        <v>167</v>
      </c>
      <c r="G493" s="1" t="s">
        <v>71</v>
      </c>
      <c r="H493" s="1" t="s">
        <v>127</v>
      </c>
      <c r="I493" s="1" t="s">
        <v>22</v>
      </c>
      <c r="J493" s="1" t="s">
        <v>128</v>
      </c>
      <c r="K493" s="1">
        <v>43159.619560185201</v>
      </c>
      <c r="L493" s="1">
        <v>43159.727083333302</v>
      </c>
      <c r="M493" s="1">
        <v>2.5670000000000002</v>
      </c>
      <c r="N493" s="1">
        <v>0</v>
      </c>
      <c r="O493" s="1">
        <v>78.45</v>
      </c>
      <c r="P493" s="1">
        <v>0</v>
      </c>
      <c r="Q493" s="1">
        <v>0</v>
      </c>
      <c r="R493" s="1">
        <v>0</v>
      </c>
      <c r="S493" s="1">
        <v>201.38115000000002</v>
      </c>
      <c r="T493" s="1">
        <v>0</v>
      </c>
      <c r="U493" s="1">
        <v>0</v>
      </c>
    </row>
    <row r="494" spans="1:21" x14ac:dyDescent="0.3">
      <c r="A494" s="1" t="s">
        <v>1112</v>
      </c>
      <c r="B494" s="1">
        <v>1</v>
      </c>
      <c r="C494" s="1" t="s">
        <v>78</v>
      </c>
      <c r="D494" s="1" t="s">
        <v>81</v>
      </c>
      <c r="E494" s="1" t="s">
        <v>1113</v>
      </c>
      <c r="F494" s="1" t="s">
        <v>166</v>
      </c>
      <c r="G494" s="1" t="s">
        <v>71</v>
      </c>
      <c r="H494" s="1" t="s">
        <v>127</v>
      </c>
      <c r="I494" s="1" t="s">
        <v>22</v>
      </c>
      <c r="J494" s="1" t="s">
        <v>128</v>
      </c>
      <c r="K494" s="1">
        <v>43159.596157407403</v>
      </c>
      <c r="L494" s="1">
        <v>43159.747222222199</v>
      </c>
      <c r="M494" s="1">
        <v>3.617</v>
      </c>
      <c r="N494" s="1">
        <v>0</v>
      </c>
      <c r="O494" s="1">
        <v>392.26</v>
      </c>
      <c r="P494" s="1">
        <v>0</v>
      </c>
      <c r="Q494" s="1">
        <v>0</v>
      </c>
      <c r="R494" s="1">
        <v>0</v>
      </c>
      <c r="S494" s="1">
        <v>1418.8044199999999</v>
      </c>
      <c r="T494" s="1">
        <v>0</v>
      </c>
      <c r="U494" s="1">
        <v>0</v>
      </c>
    </row>
    <row r="495" spans="1:21" x14ac:dyDescent="0.3">
      <c r="A495" s="1" t="s">
        <v>1114</v>
      </c>
      <c r="B495" s="1">
        <v>1</v>
      </c>
      <c r="C495" s="1" t="s">
        <v>78</v>
      </c>
      <c r="D495" s="1" t="s">
        <v>81</v>
      </c>
      <c r="E495" s="1" t="s">
        <v>1115</v>
      </c>
      <c r="F495" s="1" t="s">
        <v>167</v>
      </c>
      <c r="G495" s="1" t="s">
        <v>71</v>
      </c>
      <c r="H495" s="1" t="s">
        <v>127</v>
      </c>
      <c r="I495" s="1" t="s">
        <v>22</v>
      </c>
      <c r="J495" s="1" t="s">
        <v>128</v>
      </c>
      <c r="K495" s="1">
        <v>43159.529976851903</v>
      </c>
      <c r="L495" s="1">
        <v>43159.586805555598</v>
      </c>
      <c r="M495" s="1">
        <v>1.35</v>
      </c>
      <c r="N495" s="1">
        <v>0</v>
      </c>
      <c r="O495" s="1">
        <v>392.26</v>
      </c>
      <c r="P495" s="1">
        <v>0</v>
      </c>
      <c r="Q495" s="1">
        <v>0</v>
      </c>
      <c r="R495" s="1">
        <v>0</v>
      </c>
      <c r="S495" s="1">
        <v>529.55100000000004</v>
      </c>
      <c r="T495" s="1">
        <v>0</v>
      </c>
      <c r="U495" s="1">
        <v>0</v>
      </c>
    </row>
    <row r="496" spans="1:21" x14ac:dyDescent="0.3">
      <c r="A496" s="1" t="s">
        <v>1116</v>
      </c>
      <c r="B496" s="1">
        <v>1</v>
      </c>
      <c r="C496" s="1" t="s">
        <v>78</v>
      </c>
      <c r="D496" s="1" t="s">
        <v>81</v>
      </c>
      <c r="E496" s="1" t="s">
        <v>1117</v>
      </c>
      <c r="F496" s="1" t="s">
        <v>169</v>
      </c>
      <c r="G496" s="1" t="s">
        <v>71</v>
      </c>
      <c r="H496" s="1" t="s">
        <v>127</v>
      </c>
      <c r="I496" s="1" t="s">
        <v>22</v>
      </c>
      <c r="J496" s="1" t="s">
        <v>128</v>
      </c>
      <c r="K496" s="1">
        <v>43159.526875000003</v>
      </c>
      <c r="L496" s="1">
        <v>43159.560416666704</v>
      </c>
      <c r="M496" s="1">
        <v>0.8</v>
      </c>
      <c r="N496" s="1">
        <v>0</v>
      </c>
      <c r="O496" s="1">
        <v>78.45</v>
      </c>
      <c r="P496" s="1">
        <v>0</v>
      </c>
      <c r="Q496" s="1">
        <v>0</v>
      </c>
      <c r="R496" s="1">
        <v>0</v>
      </c>
      <c r="S496" s="1">
        <v>62.760000000000005</v>
      </c>
      <c r="T496" s="1">
        <v>0</v>
      </c>
      <c r="U496" s="1">
        <v>0</v>
      </c>
    </row>
    <row r="497" spans="1:21" x14ac:dyDescent="0.3">
      <c r="A497" s="1" t="s">
        <v>1118</v>
      </c>
      <c r="B497" s="1">
        <v>1</v>
      </c>
      <c r="C497" s="1" t="s">
        <v>78</v>
      </c>
      <c r="D497" s="1" t="s">
        <v>81</v>
      </c>
      <c r="E497" s="1" t="s">
        <v>1119</v>
      </c>
      <c r="F497" s="1" t="s">
        <v>167</v>
      </c>
      <c r="G497" s="1" t="s">
        <v>71</v>
      </c>
      <c r="H497" s="1" t="s">
        <v>127</v>
      </c>
      <c r="I497" s="1" t="s">
        <v>22</v>
      </c>
      <c r="J497" s="1" t="s">
        <v>128</v>
      </c>
      <c r="K497" s="1">
        <v>43159.481655092597</v>
      </c>
      <c r="L497" s="1">
        <v>43159.578472222202</v>
      </c>
      <c r="M497" s="1">
        <v>2.3170000000000002</v>
      </c>
      <c r="N497" s="1">
        <v>0</v>
      </c>
      <c r="O497" s="1">
        <v>78.45</v>
      </c>
      <c r="P497" s="1">
        <v>0</v>
      </c>
      <c r="Q497" s="1">
        <v>0</v>
      </c>
      <c r="R497" s="1">
        <v>0</v>
      </c>
      <c r="S497" s="1">
        <v>181.76865000000001</v>
      </c>
      <c r="T497" s="1">
        <v>0</v>
      </c>
      <c r="U497" s="1">
        <v>0</v>
      </c>
    </row>
    <row r="498" spans="1:21" x14ac:dyDescent="0.3">
      <c r="A498" s="1" t="s">
        <v>1120</v>
      </c>
      <c r="B498" s="1">
        <v>1</v>
      </c>
      <c r="C498" s="1" t="s">
        <v>78</v>
      </c>
      <c r="D498" s="1" t="s">
        <v>81</v>
      </c>
      <c r="E498" s="1" t="s">
        <v>1121</v>
      </c>
      <c r="F498" s="1" t="s">
        <v>169</v>
      </c>
      <c r="G498" s="1" t="s">
        <v>71</v>
      </c>
      <c r="H498" s="1" t="s">
        <v>127</v>
      </c>
      <c r="I498" s="1" t="s">
        <v>22</v>
      </c>
      <c r="J498" s="1" t="s">
        <v>128</v>
      </c>
      <c r="K498" s="1">
        <v>43159.436249999999</v>
      </c>
      <c r="L498" s="1">
        <v>43159.4819444444</v>
      </c>
      <c r="M498" s="1">
        <v>1.083</v>
      </c>
      <c r="N498" s="1">
        <v>0</v>
      </c>
      <c r="O498" s="1">
        <v>78.45</v>
      </c>
      <c r="P498" s="1">
        <v>0</v>
      </c>
      <c r="Q498" s="1">
        <v>0</v>
      </c>
      <c r="R498" s="1">
        <v>0</v>
      </c>
      <c r="S498" s="1">
        <v>84.961349999999996</v>
      </c>
      <c r="T498" s="1">
        <v>0</v>
      </c>
      <c r="U498" s="1">
        <v>0</v>
      </c>
    </row>
    <row r="499" spans="1:21" x14ac:dyDescent="0.3">
      <c r="A499" s="1" t="s">
        <v>1122</v>
      </c>
      <c r="B499" s="1">
        <v>1</v>
      </c>
      <c r="C499" s="1" t="s">
        <v>78</v>
      </c>
      <c r="D499" s="1" t="s">
        <v>81</v>
      </c>
      <c r="E499" s="1" t="s">
        <v>1123</v>
      </c>
      <c r="F499" s="1" t="s">
        <v>167</v>
      </c>
      <c r="G499" s="1" t="s">
        <v>71</v>
      </c>
      <c r="H499" s="1" t="s">
        <v>127</v>
      </c>
      <c r="I499" s="1" t="s">
        <v>22</v>
      </c>
      <c r="J499" s="1" t="s">
        <v>128</v>
      </c>
      <c r="K499" s="1">
        <v>43159.417858796303</v>
      </c>
      <c r="L499" s="1">
        <v>43159.456250000003</v>
      </c>
      <c r="M499" s="1">
        <v>0.91700000000000004</v>
      </c>
      <c r="N499" s="1">
        <v>0</v>
      </c>
      <c r="O499" s="1">
        <v>78.45</v>
      </c>
      <c r="P499" s="1">
        <v>0</v>
      </c>
      <c r="Q499" s="1">
        <v>0</v>
      </c>
      <c r="R499" s="1">
        <v>0</v>
      </c>
      <c r="S499" s="1">
        <v>71.93865000000001</v>
      </c>
      <c r="T499" s="1">
        <v>0</v>
      </c>
      <c r="U499" s="1">
        <v>0</v>
      </c>
    </row>
    <row r="500" spans="1:21" x14ac:dyDescent="0.3">
      <c r="A500" s="1" t="s">
        <v>1124</v>
      </c>
      <c r="B500" s="1">
        <v>1</v>
      </c>
      <c r="C500" s="1" t="s">
        <v>78</v>
      </c>
      <c r="D500" s="1" t="s">
        <v>81</v>
      </c>
      <c r="E500" s="1" t="s">
        <v>1125</v>
      </c>
      <c r="F500" s="1" t="s">
        <v>167</v>
      </c>
      <c r="G500" s="1" t="s">
        <v>71</v>
      </c>
      <c r="H500" s="1" t="s">
        <v>127</v>
      </c>
      <c r="I500" s="1" t="s">
        <v>22</v>
      </c>
      <c r="J500" s="1" t="s">
        <v>128</v>
      </c>
      <c r="K500" s="1">
        <v>43159.406458333302</v>
      </c>
      <c r="L500" s="1">
        <v>43159.495138888902</v>
      </c>
      <c r="M500" s="1">
        <v>2.117</v>
      </c>
      <c r="N500" s="1">
        <v>0</v>
      </c>
      <c r="O500" s="1">
        <v>392.26</v>
      </c>
      <c r="P500" s="1">
        <v>0</v>
      </c>
      <c r="Q500" s="1">
        <v>0</v>
      </c>
      <c r="R500" s="1">
        <v>0</v>
      </c>
      <c r="S500" s="1">
        <v>830.41441999999995</v>
      </c>
      <c r="T500" s="1">
        <v>0</v>
      </c>
      <c r="U500" s="1">
        <v>0</v>
      </c>
    </row>
    <row r="501" spans="1:21" x14ac:dyDescent="0.3">
      <c r="A501" s="1" t="s">
        <v>1126</v>
      </c>
      <c r="B501" s="1">
        <v>1</v>
      </c>
      <c r="C501" s="1" t="s">
        <v>78</v>
      </c>
      <c r="D501" s="1" t="s">
        <v>81</v>
      </c>
      <c r="E501" s="1" t="s">
        <v>1127</v>
      </c>
      <c r="F501" s="1" t="s">
        <v>169</v>
      </c>
      <c r="G501" s="1" t="s">
        <v>71</v>
      </c>
      <c r="H501" s="1" t="s">
        <v>127</v>
      </c>
      <c r="I501" s="1" t="s">
        <v>22</v>
      </c>
      <c r="J501" s="1" t="s">
        <v>128</v>
      </c>
      <c r="K501" s="1">
        <v>43159.324849536999</v>
      </c>
      <c r="L501" s="1">
        <v>43159.397916666698</v>
      </c>
      <c r="M501" s="1">
        <v>1.75</v>
      </c>
      <c r="N501" s="1">
        <v>0</v>
      </c>
      <c r="O501" s="1">
        <v>78.45</v>
      </c>
      <c r="P501" s="1">
        <v>0</v>
      </c>
      <c r="Q501" s="1">
        <v>0</v>
      </c>
      <c r="R501" s="1">
        <v>0</v>
      </c>
      <c r="S501" s="1">
        <v>137.28749999999999</v>
      </c>
      <c r="T501" s="1">
        <v>0</v>
      </c>
      <c r="U501" s="1">
        <v>0</v>
      </c>
    </row>
    <row r="502" spans="1:21" x14ac:dyDescent="0.3">
      <c r="A502" s="1" t="s">
        <v>1128</v>
      </c>
      <c r="B502" s="1">
        <v>1</v>
      </c>
      <c r="C502" s="1" t="s">
        <v>78</v>
      </c>
      <c r="D502" s="1" t="s">
        <v>81</v>
      </c>
      <c r="E502" s="1" t="s">
        <v>1129</v>
      </c>
      <c r="F502" s="1" t="s">
        <v>166</v>
      </c>
      <c r="G502" s="1" t="s">
        <v>71</v>
      </c>
      <c r="H502" s="1" t="s">
        <v>127</v>
      </c>
      <c r="I502" s="1" t="s">
        <v>22</v>
      </c>
      <c r="J502" s="1" t="s">
        <v>128</v>
      </c>
      <c r="K502" s="1">
        <v>43158.948136574101</v>
      </c>
      <c r="L502" s="1">
        <v>43159.068055555603</v>
      </c>
      <c r="M502" s="1">
        <v>2.867</v>
      </c>
      <c r="N502" s="1">
        <v>0</v>
      </c>
      <c r="O502" s="1">
        <v>78.45</v>
      </c>
      <c r="P502" s="1">
        <v>0</v>
      </c>
      <c r="Q502" s="1">
        <v>0</v>
      </c>
      <c r="R502" s="1">
        <v>0</v>
      </c>
      <c r="S502" s="1">
        <v>224.91615000000002</v>
      </c>
      <c r="T502" s="1">
        <v>0</v>
      </c>
      <c r="U502" s="1">
        <v>0</v>
      </c>
    </row>
    <row r="503" spans="1:21" x14ac:dyDescent="0.3">
      <c r="A503" s="1" t="s">
        <v>1130</v>
      </c>
      <c r="B503" s="1">
        <v>1</v>
      </c>
      <c r="C503" s="1" t="s">
        <v>78</v>
      </c>
      <c r="D503" s="1" t="s">
        <v>81</v>
      </c>
      <c r="E503" s="1" t="s">
        <v>1131</v>
      </c>
      <c r="F503" s="1" t="s">
        <v>169</v>
      </c>
      <c r="G503" s="1" t="s">
        <v>71</v>
      </c>
      <c r="H503" s="1" t="s">
        <v>127</v>
      </c>
      <c r="I503" s="1" t="s">
        <v>22</v>
      </c>
      <c r="J503" s="1" t="s">
        <v>128</v>
      </c>
      <c r="K503" s="1">
        <v>43158.691550925898</v>
      </c>
      <c r="L503" s="1">
        <v>43158.796527777798</v>
      </c>
      <c r="M503" s="1">
        <v>2.5169999999999999</v>
      </c>
      <c r="N503" s="1">
        <v>0</v>
      </c>
      <c r="O503" s="1">
        <v>78.45</v>
      </c>
      <c r="P503" s="1">
        <v>0</v>
      </c>
      <c r="Q503" s="1">
        <v>0</v>
      </c>
      <c r="R503" s="1">
        <v>0</v>
      </c>
      <c r="S503" s="1">
        <v>197.45865000000001</v>
      </c>
      <c r="T503" s="1">
        <v>0</v>
      </c>
      <c r="U503" s="1">
        <v>0</v>
      </c>
    </row>
    <row r="504" spans="1:21" x14ac:dyDescent="0.3">
      <c r="A504" s="1" t="s">
        <v>1132</v>
      </c>
      <c r="B504" s="1">
        <v>1</v>
      </c>
      <c r="C504" s="1" t="s">
        <v>78</v>
      </c>
      <c r="D504" s="1" t="s">
        <v>81</v>
      </c>
      <c r="E504" s="1" t="s">
        <v>1133</v>
      </c>
      <c r="F504" s="1" t="s">
        <v>169</v>
      </c>
      <c r="G504" s="1" t="s">
        <v>71</v>
      </c>
      <c r="H504" s="1" t="s">
        <v>127</v>
      </c>
      <c r="I504" s="1" t="s">
        <v>22</v>
      </c>
      <c r="J504" s="1" t="s">
        <v>128</v>
      </c>
      <c r="K504" s="1">
        <v>43158.644340277802</v>
      </c>
      <c r="L504" s="1">
        <v>43158.734722222202</v>
      </c>
      <c r="M504" s="1">
        <v>2.1669999999999998</v>
      </c>
      <c r="N504" s="1">
        <v>0</v>
      </c>
      <c r="O504" s="1">
        <v>78.45</v>
      </c>
      <c r="P504" s="1">
        <v>0</v>
      </c>
      <c r="Q504" s="1">
        <v>0</v>
      </c>
      <c r="R504" s="1">
        <v>0</v>
      </c>
      <c r="S504" s="1">
        <v>170.00115</v>
      </c>
      <c r="T504" s="1">
        <v>0</v>
      </c>
      <c r="U504" s="1">
        <v>0</v>
      </c>
    </row>
    <row r="505" spans="1:21" x14ac:dyDescent="0.3">
      <c r="A505" s="1" t="s">
        <v>1134</v>
      </c>
      <c r="B505" s="1">
        <v>1</v>
      </c>
      <c r="C505" s="1" t="s">
        <v>78</v>
      </c>
      <c r="D505" s="1" t="s">
        <v>81</v>
      </c>
      <c r="E505" s="1" t="s">
        <v>1135</v>
      </c>
      <c r="F505" s="1" t="s">
        <v>153</v>
      </c>
      <c r="G505" s="1" t="s">
        <v>71</v>
      </c>
      <c r="H505" s="1" t="s">
        <v>127</v>
      </c>
      <c r="I505" s="1" t="s">
        <v>22</v>
      </c>
      <c r="J505" s="1" t="s">
        <v>128</v>
      </c>
      <c r="K505" s="1">
        <v>43158.421701388899</v>
      </c>
      <c r="L505" s="1">
        <v>43158.474305555603</v>
      </c>
      <c r="M505" s="1">
        <v>1.25</v>
      </c>
      <c r="N505" s="1">
        <v>0</v>
      </c>
      <c r="O505" s="1">
        <v>392.26</v>
      </c>
      <c r="P505" s="1">
        <v>0</v>
      </c>
      <c r="Q505" s="1">
        <v>0</v>
      </c>
      <c r="R505" s="1">
        <v>0</v>
      </c>
      <c r="S505" s="1">
        <v>490.32499999999999</v>
      </c>
      <c r="T505" s="1">
        <v>0</v>
      </c>
      <c r="U505" s="1">
        <v>0</v>
      </c>
    </row>
    <row r="506" spans="1:21" x14ac:dyDescent="0.3">
      <c r="A506" s="1" t="s">
        <v>1136</v>
      </c>
      <c r="B506" s="1">
        <v>1</v>
      </c>
      <c r="C506" s="1" t="s">
        <v>78</v>
      </c>
      <c r="D506" s="1" t="s">
        <v>81</v>
      </c>
      <c r="E506" s="1" t="s">
        <v>1137</v>
      </c>
      <c r="F506" s="1" t="s">
        <v>167</v>
      </c>
      <c r="G506" s="1" t="s">
        <v>71</v>
      </c>
      <c r="H506" s="1" t="s">
        <v>127</v>
      </c>
      <c r="I506" s="1" t="s">
        <v>22</v>
      </c>
      <c r="J506" s="1" t="s">
        <v>128</v>
      </c>
      <c r="K506" s="1">
        <v>43158.410914351902</v>
      </c>
      <c r="L506" s="1">
        <v>43158.5090277778</v>
      </c>
      <c r="M506" s="1">
        <v>2.35</v>
      </c>
      <c r="N506" s="1">
        <v>0</v>
      </c>
      <c r="O506" s="1">
        <v>78.45</v>
      </c>
      <c r="P506" s="1">
        <v>0</v>
      </c>
      <c r="Q506" s="1">
        <v>0</v>
      </c>
      <c r="R506" s="1">
        <v>0</v>
      </c>
      <c r="S506" s="1">
        <v>184.35750000000002</v>
      </c>
      <c r="T506" s="1">
        <v>0</v>
      </c>
      <c r="U506" s="1">
        <v>0</v>
      </c>
    </row>
    <row r="507" spans="1:21" x14ac:dyDescent="0.3">
      <c r="A507" s="1" t="s">
        <v>1138</v>
      </c>
      <c r="B507" s="1">
        <v>1</v>
      </c>
      <c r="C507" s="1" t="s">
        <v>78</v>
      </c>
      <c r="D507" s="1" t="s">
        <v>81</v>
      </c>
      <c r="E507" s="1" t="s">
        <v>1139</v>
      </c>
      <c r="F507" s="1" t="s">
        <v>167</v>
      </c>
      <c r="G507" s="1" t="s">
        <v>71</v>
      </c>
      <c r="H507" s="1" t="s">
        <v>127</v>
      </c>
      <c r="I507" s="1" t="s">
        <v>22</v>
      </c>
      <c r="J507" s="1" t="s">
        <v>128</v>
      </c>
      <c r="K507" s="1">
        <v>43157.996168981503</v>
      </c>
      <c r="L507" s="1">
        <v>43158.087500000001</v>
      </c>
      <c r="M507" s="1">
        <v>2.1829999999999998</v>
      </c>
      <c r="N507" s="1">
        <v>0</v>
      </c>
      <c r="O507" s="1">
        <v>78.45</v>
      </c>
      <c r="P507" s="1">
        <v>0</v>
      </c>
      <c r="Q507" s="1">
        <v>0</v>
      </c>
      <c r="R507" s="1">
        <v>0</v>
      </c>
      <c r="S507" s="1">
        <v>171.25635</v>
      </c>
      <c r="T507" s="1">
        <v>0</v>
      </c>
      <c r="U507" s="1">
        <v>0</v>
      </c>
    </row>
    <row r="508" spans="1:21" x14ac:dyDescent="0.3">
      <c r="A508" s="1" t="s">
        <v>1140</v>
      </c>
      <c r="B508" s="1">
        <v>1</v>
      </c>
      <c r="C508" s="1" t="s">
        <v>78</v>
      </c>
      <c r="D508" s="1" t="s">
        <v>81</v>
      </c>
      <c r="E508" s="1" t="s">
        <v>1141</v>
      </c>
      <c r="F508" s="1" t="s">
        <v>167</v>
      </c>
      <c r="G508" s="1" t="s">
        <v>71</v>
      </c>
      <c r="H508" s="1" t="s">
        <v>127</v>
      </c>
      <c r="I508" s="1" t="s">
        <v>22</v>
      </c>
      <c r="J508" s="1" t="s">
        <v>128</v>
      </c>
      <c r="K508" s="1">
        <v>43157.708923611099</v>
      </c>
      <c r="L508" s="1">
        <v>43157.840277777803</v>
      </c>
      <c r="M508" s="1">
        <v>3.15</v>
      </c>
      <c r="N508" s="1">
        <v>0</v>
      </c>
      <c r="O508" s="1">
        <v>78.45</v>
      </c>
      <c r="P508" s="1">
        <v>0</v>
      </c>
      <c r="Q508" s="1">
        <v>0</v>
      </c>
      <c r="R508" s="1">
        <v>0</v>
      </c>
      <c r="S508" s="1">
        <v>247.11750000000001</v>
      </c>
      <c r="T508" s="1">
        <v>0</v>
      </c>
      <c r="U508" s="1">
        <v>0</v>
      </c>
    </row>
    <row r="509" spans="1:21" x14ac:dyDescent="0.3">
      <c r="A509" s="1" t="s">
        <v>1142</v>
      </c>
      <c r="B509" s="1">
        <v>1</v>
      </c>
      <c r="C509" s="1" t="s">
        <v>78</v>
      </c>
      <c r="D509" s="1" t="s">
        <v>81</v>
      </c>
      <c r="E509" s="1" t="s">
        <v>1143</v>
      </c>
      <c r="F509" s="1" t="s">
        <v>173</v>
      </c>
      <c r="G509" s="1" t="s">
        <v>71</v>
      </c>
      <c r="H509" s="1" t="s">
        <v>127</v>
      </c>
      <c r="I509" s="1" t="s">
        <v>22</v>
      </c>
      <c r="J509" s="1" t="s">
        <v>128</v>
      </c>
      <c r="K509" s="1">
        <v>43157.691851851901</v>
      </c>
      <c r="L509" s="1">
        <v>43157.743750000001</v>
      </c>
      <c r="M509" s="1">
        <v>1.2330000000000001</v>
      </c>
      <c r="N509" s="1">
        <v>0</v>
      </c>
      <c r="O509" s="1">
        <v>78.45</v>
      </c>
      <c r="P509" s="1">
        <v>0</v>
      </c>
      <c r="Q509" s="1">
        <v>0</v>
      </c>
      <c r="R509" s="1">
        <v>0</v>
      </c>
      <c r="S509" s="1">
        <v>96.728850000000008</v>
      </c>
      <c r="T509" s="1">
        <v>0</v>
      </c>
      <c r="U509" s="1">
        <v>0</v>
      </c>
    </row>
    <row r="510" spans="1:21" x14ac:dyDescent="0.3">
      <c r="A510" s="1" t="s">
        <v>1144</v>
      </c>
      <c r="B510" s="1">
        <v>1</v>
      </c>
      <c r="C510" s="1" t="s">
        <v>78</v>
      </c>
      <c r="D510" s="1" t="s">
        <v>81</v>
      </c>
      <c r="E510" s="1" t="s">
        <v>1119</v>
      </c>
      <c r="F510" s="1" t="s">
        <v>167</v>
      </c>
      <c r="G510" s="1" t="s">
        <v>71</v>
      </c>
      <c r="H510" s="1" t="s">
        <v>127</v>
      </c>
      <c r="I510" s="1" t="s">
        <v>22</v>
      </c>
      <c r="J510" s="1" t="s">
        <v>128</v>
      </c>
      <c r="K510" s="1">
        <v>43157.657407407401</v>
      </c>
      <c r="L510" s="1">
        <v>43157.6875</v>
      </c>
      <c r="M510" s="1">
        <v>0.71699999999999997</v>
      </c>
      <c r="N510" s="1">
        <v>0</v>
      </c>
      <c r="O510" s="1">
        <v>78.45</v>
      </c>
      <c r="P510" s="1">
        <v>0</v>
      </c>
      <c r="Q510" s="1">
        <v>0</v>
      </c>
      <c r="R510" s="1">
        <v>0</v>
      </c>
      <c r="S510" s="1">
        <v>56.248649999999998</v>
      </c>
      <c r="T510" s="1">
        <v>0</v>
      </c>
      <c r="U510" s="1">
        <v>0</v>
      </c>
    </row>
    <row r="511" spans="1:21" x14ac:dyDescent="0.3">
      <c r="A511" s="1" t="s">
        <v>1145</v>
      </c>
      <c r="B511" s="1">
        <v>1</v>
      </c>
      <c r="C511" s="1" t="s">
        <v>78</v>
      </c>
      <c r="D511" s="1" t="s">
        <v>81</v>
      </c>
      <c r="E511" s="1" t="s">
        <v>1146</v>
      </c>
      <c r="F511" s="1" t="s">
        <v>175</v>
      </c>
      <c r="G511" s="1" t="s">
        <v>71</v>
      </c>
      <c r="H511" s="1" t="s">
        <v>127</v>
      </c>
      <c r="I511" s="1" t="s">
        <v>22</v>
      </c>
      <c r="J511" s="1" t="s">
        <v>128</v>
      </c>
      <c r="K511" s="1">
        <v>43157.650266203702</v>
      </c>
      <c r="L511" s="1">
        <v>43157.740972222222</v>
      </c>
      <c r="M511" s="1">
        <v>2.1669999999999998</v>
      </c>
      <c r="N511" s="1">
        <v>0</v>
      </c>
      <c r="O511" s="1">
        <v>392.26</v>
      </c>
      <c r="P511" s="1">
        <v>0</v>
      </c>
      <c r="Q511" s="1">
        <v>0</v>
      </c>
      <c r="R511" s="1">
        <v>0</v>
      </c>
      <c r="S511" s="1">
        <v>850.02741999999989</v>
      </c>
      <c r="T511" s="1">
        <v>0</v>
      </c>
      <c r="U511" s="1">
        <v>0</v>
      </c>
    </row>
    <row r="512" spans="1:21" x14ac:dyDescent="0.3">
      <c r="A512" s="1" t="s">
        <v>1147</v>
      </c>
      <c r="B512" s="1">
        <v>1</v>
      </c>
      <c r="C512" s="1" t="s">
        <v>78</v>
      </c>
      <c r="D512" s="1" t="s">
        <v>81</v>
      </c>
      <c r="E512" s="1" t="s">
        <v>1141</v>
      </c>
      <c r="F512" s="1" t="s">
        <v>167</v>
      </c>
      <c r="G512" s="1" t="s">
        <v>71</v>
      </c>
      <c r="H512" s="1" t="s">
        <v>127</v>
      </c>
      <c r="I512" s="1" t="s">
        <v>22</v>
      </c>
      <c r="J512" s="1" t="s">
        <v>128</v>
      </c>
      <c r="K512" s="1">
        <v>43157.561122685198</v>
      </c>
      <c r="L512" s="1">
        <v>43157.677777777797</v>
      </c>
      <c r="M512" s="1">
        <v>2.7829999999999999</v>
      </c>
      <c r="N512" s="1">
        <v>0</v>
      </c>
      <c r="O512" s="1">
        <v>78.45</v>
      </c>
      <c r="P512" s="1">
        <v>0</v>
      </c>
      <c r="Q512" s="1">
        <v>0</v>
      </c>
      <c r="R512" s="1">
        <v>0</v>
      </c>
      <c r="S512" s="1">
        <v>218.32634999999999</v>
      </c>
      <c r="T512" s="1">
        <v>0</v>
      </c>
      <c r="U512" s="1">
        <v>0</v>
      </c>
    </row>
    <row r="513" spans="1:21" x14ac:dyDescent="0.3">
      <c r="A513" s="1" t="s">
        <v>1148</v>
      </c>
      <c r="B513" s="1">
        <v>1</v>
      </c>
      <c r="C513" s="1" t="s">
        <v>78</v>
      </c>
      <c r="D513" s="1" t="s">
        <v>81</v>
      </c>
      <c r="E513" s="1" t="s">
        <v>1149</v>
      </c>
      <c r="F513" s="1" t="s">
        <v>146</v>
      </c>
      <c r="G513" s="1" t="s">
        <v>71</v>
      </c>
      <c r="H513" s="1" t="s">
        <v>127</v>
      </c>
      <c r="I513" s="1" t="s">
        <v>22</v>
      </c>
      <c r="J513" s="1" t="s">
        <v>128</v>
      </c>
      <c r="K513" s="1">
        <v>43157.479513888902</v>
      </c>
      <c r="L513" s="1">
        <v>43157.649305555598</v>
      </c>
      <c r="M513" s="1">
        <v>4.0670000000000002</v>
      </c>
      <c r="N513" s="1">
        <v>0</v>
      </c>
      <c r="O513" s="1">
        <v>78.45</v>
      </c>
      <c r="P513" s="1">
        <v>0</v>
      </c>
      <c r="Q513" s="1">
        <v>0</v>
      </c>
      <c r="R513" s="1">
        <v>0</v>
      </c>
      <c r="S513" s="1">
        <v>319.05615</v>
      </c>
      <c r="T513" s="1">
        <v>0</v>
      </c>
      <c r="U513" s="1">
        <v>0</v>
      </c>
    </row>
    <row r="514" spans="1:21" x14ac:dyDescent="0.3">
      <c r="A514" s="1" t="s">
        <v>1150</v>
      </c>
      <c r="B514" s="1">
        <v>1</v>
      </c>
      <c r="C514" s="1" t="s">
        <v>78</v>
      </c>
      <c r="D514" s="1" t="s">
        <v>81</v>
      </c>
      <c r="E514" s="1" t="s">
        <v>1151</v>
      </c>
      <c r="F514" s="1" t="s">
        <v>168</v>
      </c>
      <c r="G514" s="1" t="s">
        <v>71</v>
      </c>
      <c r="H514" s="1" t="s">
        <v>127</v>
      </c>
      <c r="I514" s="1" t="s">
        <v>22</v>
      </c>
      <c r="J514" s="1" t="s">
        <v>128</v>
      </c>
      <c r="K514" s="1">
        <v>43156.814143518503</v>
      </c>
      <c r="L514" s="1">
        <v>43156.881944444402</v>
      </c>
      <c r="M514" s="1">
        <v>1.617</v>
      </c>
      <c r="N514" s="1">
        <v>0</v>
      </c>
      <c r="O514" s="1">
        <v>78.45</v>
      </c>
      <c r="P514" s="1">
        <v>0</v>
      </c>
      <c r="Q514" s="1">
        <v>0</v>
      </c>
      <c r="R514" s="1">
        <v>0</v>
      </c>
      <c r="S514" s="1">
        <v>126.85365</v>
      </c>
      <c r="T514" s="1">
        <v>0</v>
      </c>
      <c r="U514" s="1">
        <v>0</v>
      </c>
    </row>
    <row r="515" spans="1:21" x14ac:dyDescent="0.3">
      <c r="A515" s="1" t="s">
        <v>1152</v>
      </c>
      <c r="B515" s="1">
        <v>1</v>
      </c>
      <c r="C515" s="1" t="s">
        <v>78</v>
      </c>
      <c r="D515" s="1" t="s">
        <v>81</v>
      </c>
      <c r="E515" s="1" t="s">
        <v>1153</v>
      </c>
      <c r="F515" s="1" t="s">
        <v>134</v>
      </c>
      <c r="G515" s="1" t="s">
        <v>71</v>
      </c>
      <c r="H515" s="1" t="s">
        <v>127</v>
      </c>
      <c r="I515" s="1" t="s">
        <v>22</v>
      </c>
      <c r="J515" s="1" t="s">
        <v>130</v>
      </c>
      <c r="K515" s="1">
        <v>43156.388923611099</v>
      </c>
      <c r="L515" s="1">
        <v>43156.550694444399</v>
      </c>
      <c r="M515" s="1">
        <v>3.867</v>
      </c>
      <c r="N515" s="1">
        <v>0</v>
      </c>
      <c r="O515" s="1">
        <v>78.45</v>
      </c>
      <c r="P515" s="1">
        <v>0</v>
      </c>
      <c r="Q515" s="1">
        <v>0</v>
      </c>
      <c r="R515" s="1">
        <v>0</v>
      </c>
      <c r="S515" s="1">
        <v>303.36615</v>
      </c>
      <c r="T515" s="1">
        <v>0</v>
      </c>
      <c r="U515" s="1">
        <v>0</v>
      </c>
    </row>
    <row r="516" spans="1:21" x14ac:dyDescent="0.3">
      <c r="A516" s="1" t="s">
        <v>1154</v>
      </c>
      <c r="B516" s="1">
        <v>1</v>
      </c>
      <c r="C516" s="1" t="s">
        <v>78</v>
      </c>
      <c r="D516" s="1" t="s">
        <v>81</v>
      </c>
      <c r="E516" s="1" t="s">
        <v>1155</v>
      </c>
      <c r="F516" s="1" t="s">
        <v>167</v>
      </c>
      <c r="G516" s="1" t="s">
        <v>71</v>
      </c>
      <c r="H516" s="1" t="s">
        <v>127</v>
      </c>
      <c r="I516" s="1" t="s">
        <v>22</v>
      </c>
      <c r="J516" s="1" t="s">
        <v>128</v>
      </c>
      <c r="K516" s="1">
        <v>43156.347268518497</v>
      </c>
      <c r="L516" s="1">
        <v>43156.390972222202</v>
      </c>
      <c r="M516" s="1">
        <v>1.0329999999999999</v>
      </c>
      <c r="N516" s="1">
        <v>0</v>
      </c>
      <c r="O516" s="1">
        <v>78.45</v>
      </c>
      <c r="P516" s="1">
        <v>0</v>
      </c>
      <c r="Q516" s="1">
        <v>0</v>
      </c>
      <c r="R516" s="1">
        <v>0</v>
      </c>
      <c r="S516" s="1">
        <v>81.038849999999996</v>
      </c>
      <c r="T516" s="1">
        <v>0</v>
      </c>
      <c r="U516" s="1">
        <v>0</v>
      </c>
    </row>
    <row r="517" spans="1:21" x14ac:dyDescent="0.3">
      <c r="A517" s="1" t="s">
        <v>1156</v>
      </c>
      <c r="B517" s="1">
        <v>1</v>
      </c>
      <c r="C517" s="1" t="s">
        <v>78</v>
      </c>
      <c r="D517" s="1" t="s">
        <v>81</v>
      </c>
      <c r="E517" s="1" t="s">
        <v>1157</v>
      </c>
      <c r="F517" s="1" t="s">
        <v>167</v>
      </c>
      <c r="G517" s="1" t="s">
        <v>71</v>
      </c>
      <c r="H517" s="1" t="s">
        <v>127</v>
      </c>
      <c r="I517" s="1" t="s">
        <v>22</v>
      </c>
      <c r="J517" s="1" t="s">
        <v>128</v>
      </c>
      <c r="K517" s="1">
        <v>43155.956793981502</v>
      </c>
      <c r="L517" s="1">
        <v>43156.023611111101</v>
      </c>
      <c r="M517" s="1">
        <v>1.6</v>
      </c>
      <c r="N517" s="1">
        <v>0</v>
      </c>
      <c r="O517" s="1">
        <v>78.45</v>
      </c>
      <c r="P517" s="1">
        <v>0</v>
      </c>
      <c r="Q517" s="1">
        <v>0</v>
      </c>
      <c r="R517" s="1">
        <v>0</v>
      </c>
      <c r="S517" s="1">
        <v>125.52000000000001</v>
      </c>
      <c r="T517" s="1">
        <v>0</v>
      </c>
      <c r="U517" s="1">
        <v>0</v>
      </c>
    </row>
    <row r="518" spans="1:21" x14ac:dyDescent="0.3">
      <c r="A518" s="1" t="s">
        <v>1158</v>
      </c>
      <c r="B518" s="1">
        <v>1</v>
      </c>
      <c r="C518" s="1" t="s">
        <v>78</v>
      </c>
      <c r="D518" s="1" t="s">
        <v>81</v>
      </c>
      <c r="E518" s="1" t="s">
        <v>1159</v>
      </c>
      <c r="F518" s="1" t="s">
        <v>167</v>
      </c>
      <c r="G518" s="1" t="s">
        <v>71</v>
      </c>
      <c r="H518" s="1" t="s">
        <v>127</v>
      </c>
      <c r="I518" s="1" t="s">
        <v>22</v>
      </c>
      <c r="J518" s="1" t="s">
        <v>128</v>
      </c>
      <c r="K518" s="1">
        <v>43155.721192129597</v>
      </c>
      <c r="L518" s="1">
        <v>43155.8569444444</v>
      </c>
      <c r="M518" s="1">
        <v>3.25</v>
      </c>
      <c r="N518" s="1">
        <v>0</v>
      </c>
      <c r="O518" s="1">
        <v>78.45</v>
      </c>
      <c r="P518" s="1">
        <v>0</v>
      </c>
      <c r="Q518" s="1">
        <v>0</v>
      </c>
      <c r="R518" s="1">
        <v>0</v>
      </c>
      <c r="S518" s="1">
        <v>254.96250000000001</v>
      </c>
      <c r="T518" s="1">
        <v>0</v>
      </c>
      <c r="U518" s="1">
        <v>0</v>
      </c>
    </row>
    <row r="519" spans="1:21" x14ac:dyDescent="0.3">
      <c r="A519" s="1" t="s">
        <v>1160</v>
      </c>
      <c r="B519" s="1">
        <v>1</v>
      </c>
      <c r="C519" s="1" t="s">
        <v>78</v>
      </c>
      <c r="D519" s="1" t="s">
        <v>81</v>
      </c>
      <c r="E519" s="1" t="s">
        <v>1161</v>
      </c>
      <c r="F519" s="1" t="s">
        <v>134</v>
      </c>
      <c r="G519" s="1" t="s">
        <v>71</v>
      </c>
      <c r="H519" s="1" t="s">
        <v>127</v>
      </c>
      <c r="I519" s="1" t="s">
        <v>22</v>
      </c>
      <c r="J519" s="1" t="s">
        <v>130</v>
      </c>
      <c r="K519" s="1">
        <v>43155.480624999997</v>
      </c>
      <c r="L519" s="1">
        <v>43155.582638888904</v>
      </c>
      <c r="M519" s="1">
        <v>2.4329999999999998</v>
      </c>
      <c r="N519" s="1">
        <v>0</v>
      </c>
      <c r="O519" s="1">
        <v>392.26</v>
      </c>
      <c r="P519" s="1">
        <v>0</v>
      </c>
      <c r="Q519" s="1">
        <v>0</v>
      </c>
      <c r="R519" s="1">
        <v>0</v>
      </c>
      <c r="S519" s="1">
        <v>954.36857999999995</v>
      </c>
      <c r="T519" s="1">
        <v>0</v>
      </c>
      <c r="U519" s="1">
        <v>0</v>
      </c>
    </row>
    <row r="520" spans="1:21" x14ac:dyDescent="0.3">
      <c r="A520" s="1" t="s">
        <v>1162</v>
      </c>
      <c r="B520" s="1">
        <v>1</v>
      </c>
      <c r="C520" s="1" t="s">
        <v>78</v>
      </c>
      <c r="D520" s="1" t="s">
        <v>81</v>
      </c>
      <c r="E520" s="1" t="s">
        <v>1163</v>
      </c>
      <c r="F520" s="1" t="s">
        <v>167</v>
      </c>
      <c r="G520" s="1" t="s">
        <v>71</v>
      </c>
      <c r="H520" s="1" t="s">
        <v>127</v>
      </c>
      <c r="I520" s="1" t="s">
        <v>22</v>
      </c>
      <c r="J520" s="1" t="s">
        <v>128</v>
      </c>
      <c r="K520" s="1">
        <v>43155.46125</v>
      </c>
      <c r="L520" s="1">
        <v>43155.5222222222</v>
      </c>
      <c r="M520" s="1">
        <v>1.45</v>
      </c>
      <c r="N520" s="1">
        <v>0</v>
      </c>
      <c r="O520" s="1">
        <v>78.45</v>
      </c>
      <c r="P520" s="1">
        <v>0</v>
      </c>
      <c r="Q520" s="1">
        <v>0</v>
      </c>
      <c r="R520" s="1">
        <v>0</v>
      </c>
      <c r="S520" s="1">
        <v>113.7525</v>
      </c>
      <c r="T520" s="1">
        <v>0</v>
      </c>
      <c r="U520" s="1">
        <v>0</v>
      </c>
    </row>
    <row r="521" spans="1:21" x14ac:dyDescent="0.3">
      <c r="A521" s="1" t="s">
        <v>1164</v>
      </c>
      <c r="B521" s="1">
        <v>1</v>
      </c>
      <c r="C521" s="1" t="s">
        <v>78</v>
      </c>
      <c r="D521" s="1" t="s">
        <v>81</v>
      </c>
      <c r="E521" s="1" t="s">
        <v>1165</v>
      </c>
      <c r="F521" s="1" t="s">
        <v>167</v>
      </c>
      <c r="G521" s="1" t="s">
        <v>71</v>
      </c>
      <c r="H521" s="1" t="s">
        <v>127</v>
      </c>
      <c r="I521" s="1" t="s">
        <v>22</v>
      </c>
      <c r="J521" s="1" t="s">
        <v>128</v>
      </c>
      <c r="K521" s="1">
        <v>43155.4050347222</v>
      </c>
      <c r="L521" s="1">
        <v>43155.468055555597</v>
      </c>
      <c r="M521" s="1">
        <v>1.5</v>
      </c>
      <c r="N521" s="1">
        <v>0</v>
      </c>
      <c r="O521" s="1">
        <v>78.45</v>
      </c>
      <c r="P521" s="1">
        <v>0</v>
      </c>
      <c r="Q521" s="1">
        <v>0</v>
      </c>
      <c r="R521" s="1">
        <v>0</v>
      </c>
      <c r="S521" s="1">
        <v>117.67500000000001</v>
      </c>
      <c r="T521" s="1">
        <v>0</v>
      </c>
      <c r="U521" s="1">
        <v>0</v>
      </c>
    </row>
    <row r="522" spans="1:21" x14ac:dyDescent="0.3">
      <c r="A522" s="1" t="s">
        <v>1166</v>
      </c>
      <c r="B522" s="1">
        <v>1</v>
      </c>
      <c r="C522" s="1" t="s">
        <v>78</v>
      </c>
      <c r="D522" s="1" t="s">
        <v>81</v>
      </c>
      <c r="E522" s="1" t="s">
        <v>1167</v>
      </c>
      <c r="F522" s="1" t="s">
        <v>169</v>
      </c>
      <c r="G522" s="1" t="s">
        <v>71</v>
      </c>
      <c r="H522" s="1" t="s">
        <v>127</v>
      </c>
      <c r="I522" s="1" t="s">
        <v>22</v>
      </c>
      <c r="J522" s="1" t="s">
        <v>128</v>
      </c>
      <c r="K522" s="1">
        <v>43154.724282407398</v>
      </c>
      <c r="L522" s="1">
        <v>43154.800694444442</v>
      </c>
      <c r="M522" s="1">
        <v>1.833</v>
      </c>
      <c r="N522" s="1">
        <v>0</v>
      </c>
      <c r="O522" s="1">
        <v>78.45</v>
      </c>
      <c r="P522" s="1">
        <v>0</v>
      </c>
      <c r="Q522" s="1">
        <v>0</v>
      </c>
      <c r="R522" s="1">
        <v>0</v>
      </c>
      <c r="S522" s="1">
        <v>143.79885000000002</v>
      </c>
      <c r="T522" s="1">
        <v>0</v>
      </c>
      <c r="U522" s="1">
        <v>0</v>
      </c>
    </row>
    <row r="523" spans="1:21" x14ac:dyDescent="0.3">
      <c r="A523" s="1" t="s">
        <v>1168</v>
      </c>
      <c r="B523" s="1">
        <v>1</v>
      </c>
      <c r="C523" s="1" t="s">
        <v>78</v>
      </c>
      <c r="D523" s="1" t="s">
        <v>81</v>
      </c>
      <c r="E523" s="1" t="s">
        <v>1169</v>
      </c>
      <c r="F523" s="1" t="s">
        <v>131</v>
      </c>
      <c r="G523" s="1" t="s">
        <v>71</v>
      </c>
      <c r="H523" s="1" t="s">
        <v>127</v>
      </c>
      <c r="I523" s="1" t="s">
        <v>22</v>
      </c>
      <c r="J523" s="1" t="s">
        <v>130</v>
      </c>
      <c r="K523" s="1">
        <v>43154.555312500001</v>
      </c>
      <c r="L523" s="1">
        <v>43154.617361111101</v>
      </c>
      <c r="M523" s="1">
        <v>1.4830000000000001</v>
      </c>
      <c r="N523" s="1">
        <v>0</v>
      </c>
      <c r="O523" s="1">
        <v>392.26</v>
      </c>
      <c r="P523" s="1">
        <v>0</v>
      </c>
      <c r="Q523" s="1">
        <v>0</v>
      </c>
      <c r="R523" s="1">
        <v>0</v>
      </c>
      <c r="S523" s="1">
        <v>581.72158000000002</v>
      </c>
      <c r="T523" s="1">
        <v>0</v>
      </c>
      <c r="U523" s="1">
        <v>0</v>
      </c>
    </row>
    <row r="524" spans="1:21" x14ac:dyDescent="0.3">
      <c r="A524" s="1" t="s">
        <v>1170</v>
      </c>
      <c r="B524" s="1">
        <v>1</v>
      </c>
      <c r="C524" s="1" t="s">
        <v>78</v>
      </c>
      <c r="D524" s="1" t="s">
        <v>81</v>
      </c>
      <c r="E524" s="1" t="s">
        <v>1171</v>
      </c>
      <c r="F524" s="1" t="s">
        <v>169</v>
      </c>
      <c r="G524" s="1" t="s">
        <v>71</v>
      </c>
      <c r="H524" s="1" t="s">
        <v>127</v>
      </c>
      <c r="I524" s="1" t="s">
        <v>22</v>
      </c>
      <c r="J524" s="1" t="s">
        <v>128</v>
      </c>
      <c r="K524" s="1">
        <v>43154.410173611097</v>
      </c>
      <c r="L524" s="1">
        <v>43154.489583333299</v>
      </c>
      <c r="M524" s="1">
        <v>1.9</v>
      </c>
      <c r="N524" s="1">
        <v>0</v>
      </c>
      <c r="O524" s="1">
        <v>78.45</v>
      </c>
      <c r="P524" s="1">
        <v>0</v>
      </c>
      <c r="Q524" s="1">
        <v>0</v>
      </c>
      <c r="R524" s="1">
        <v>0</v>
      </c>
      <c r="S524" s="1">
        <v>149.05500000000001</v>
      </c>
      <c r="T524" s="1">
        <v>0</v>
      </c>
      <c r="U524" s="1">
        <v>0</v>
      </c>
    </row>
    <row r="525" spans="1:21" x14ac:dyDescent="0.3">
      <c r="A525" s="1" t="s">
        <v>1172</v>
      </c>
      <c r="B525" s="1">
        <v>1</v>
      </c>
      <c r="C525" s="1" t="s">
        <v>78</v>
      </c>
      <c r="D525" s="1" t="s">
        <v>81</v>
      </c>
      <c r="E525" s="1" t="s">
        <v>1146</v>
      </c>
      <c r="F525" s="1" t="s">
        <v>175</v>
      </c>
      <c r="G525" s="1" t="s">
        <v>71</v>
      </c>
      <c r="H525" s="1" t="s">
        <v>127</v>
      </c>
      <c r="I525" s="1" t="s">
        <v>22</v>
      </c>
      <c r="J525" s="1" t="s">
        <v>128</v>
      </c>
      <c r="K525" s="1">
        <v>43153.691689814797</v>
      </c>
      <c r="L525" s="1">
        <v>43153.7409722222</v>
      </c>
      <c r="M525" s="1">
        <v>1.167</v>
      </c>
      <c r="N525" s="1">
        <v>0</v>
      </c>
      <c r="O525" s="1">
        <v>392.26</v>
      </c>
      <c r="P525" s="1">
        <v>0</v>
      </c>
      <c r="Q525" s="1">
        <v>0</v>
      </c>
      <c r="R525" s="1">
        <v>0</v>
      </c>
      <c r="S525" s="1">
        <v>457.76742000000002</v>
      </c>
      <c r="T525" s="1">
        <v>0</v>
      </c>
      <c r="U525" s="1">
        <v>0</v>
      </c>
    </row>
    <row r="526" spans="1:21" x14ac:dyDescent="0.3">
      <c r="A526" s="1" t="s">
        <v>1173</v>
      </c>
      <c r="B526" s="1">
        <v>1</v>
      </c>
      <c r="C526" s="1" t="s">
        <v>78</v>
      </c>
      <c r="D526" s="1" t="s">
        <v>81</v>
      </c>
      <c r="E526" s="1" t="s">
        <v>1174</v>
      </c>
      <c r="F526" s="1" t="s">
        <v>132</v>
      </c>
      <c r="G526" s="1" t="s">
        <v>71</v>
      </c>
      <c r="H526" s="1" t="s">
        <v>127</v>
      </c>
      <c r="I526" s="1" t="s">
        <v>22</v>
      </c>
      <c r="J526" s="1" t="s">
        <v>130</v>
      </c>
      <c r="K526" s="1">
        <v>43153.547245370399</v>
      </c>
      <c r="L526" s="1">
        <v>43153.618055555598</v>
      </c>
      <c r="M526" s="1">
        <v>1.6830000000000001</v>
      </c>
      <c r="N526" s="1">
        <v>0</v>
      </c>
      <c r="O526" s="1">
        <v>392.26</v>
      </c>
      <c r="P526" s="1">
        <v>0</v>
      </c>
      <c r="Q526" s="1">
        <v>0</v>
      </c>
      <c r="R526" s="1">
        <v>0</v>
      </c>
      <c r="S526" s="1">
        <v>660.17358000000002</v>
      </c>
      <c r="T526" s="1">
        <v>0</v>
      </c>
      <c r="U526" s="1">
        <v>0</v>
      </c>
    </row>
    <row r="527" spans="1:21" x14ac:dyDescent="0.3">
      <c r="A527" s="1" t="s">
        <v>1175</v>
      </c>
      <c r="B527" s="1">
        <v>1</v>
      </c>
      <c r="C527" s="1" t="s">
        <v>78</v>
      </c>
      <c r="D527" s="1" t="s">
        <v>81</v>
      </c>
      <c r="E527" s="1" t="s">
        <v>1176</v>
      </c>
      <c r="F527" s="1" t="s">
        <v>134</v>
      </c>
      <c r="G527" s="1" t="s">
        <v>71</v>
      </c>
      <c r="H527" s="1" t="s">
        <v>127</v>
      </c>
      <c r="I527" s="1" t="s">
        <v>22</v>
      </c>
      <c r="J527" s="1" t="s">
        <v>130</v>
      </c>
      <c r="K527" s="1">
        <v>43153.418935185196</v>
      </c>
      <c r="L527" s="1">
        <v>43153.695138888892</v>
      </c>
      <c r="M527" s="1">
        <v>6.617</v>
      </c>
      <c r="N527" s="1">
        <v>0</v>
      </c>
      <c r="O527" s="1">
        <v>78.45</v>
      </c>
      <c r="P527" s="1">
        <v>0</v>
      </c>
      <c r="Q527" s="1">
        <v>0</v>
      </c>
      <c r="R527" s="1">
        <v>0</v>
      </c>
      <c r="S527" s="1">
        <v>519.10365000000002</v>
      </c>
      <c r="T527" s="1">
        <v>0</v>
      </c>
      <c r="U527" s="1">
        <v>0</v>
      </c>
    </row>
    <row r="528" spans="1:21" x14ac:dyDescent="0.3">
      <c r="A528" s="1" t="s">
        <v>1177</v>
      </c>
      <c r="B528" s="1">
        <v>1</v>
      </c>
      <c r="C528" s="1" t="s">
        <v>78</v>
      </c>
      <c r="D528" s="1" t="s">
        <v>81</v>
      </c>
      <c r="E528" s="1" t="s">
        <v>1178</v>
      </c>
      <c r="F528" s="1" t="s">
        <v>132</v>
      </c>
      <c r="G528" s="1" t="s">
        <v>71</v>
      </c>
      <c r="H528" s="1" t="s">
        <v>127</v>
      </c>
      <c r="I528" s="1" t="s">
        <v>22</v>
      </c>
      <c r="J528" s="1" t="s">
        <v>130</v>
      </c>
      <c r="K528" s="1">
        <v>43153.389849537001</v>
      </c>
      <c r="L528" s="1">
        <v>43153.529166666704</v>
      </c>
      <c r="M528" s="1">
        <v>3.3330000000000002</v>
      </c>
      <c r="N528" s="1">
        <v>0</v>
      </c>
      <c r="O528" s="1">
        <v>392.26</v>
      </c>
      <c r="P528" s="1">
        <v>0</v>
      </c>
      <c r="Q528" s="1">
        <v>0</v>
      </c>
      <c r="R528" s="1">
        <v>0</v>
      </c>
      <c r="S528" s="1">
        <v>1307.4025799999999</v>
      </c>
      <c r="T528" s="1">
        <v>0</v>
      </c>
      <c r="U528" s="1">
        <v>0</v>
      </c>
    </row>
    <row r="529" spans="1:21" x14ac:dyDescent="0.3">
      <c r="A529" s="1" t="s">
        <v>1179</v>
      </c>
      <c r="B529" s="1">
        <v>1</v>
      </c>
      <c r="C529" s="1" t="s">
        <v>78</v>
      </c>
      <c r="D529" s="1" t="s">
        <v>81</v>
      </c>
      <c r="E529" s="1" t="s">
        <v>1180</v>
      </c>
      <c r="F529" s="1" t="s">
        <v>166</v>
      </c>
      <c r="G529" s="1" t="s">
        <v>71</v>
      </c>
      <c r="H529" s="1" t="s">
        <v>127</v>
      </c>
      <c r="I529" s="1" t="s">
        <v>22</v>
      </c>
      <c r="J529" s="1" t="s">
        <v>128</v>
      </c>
      <c r="K529" s="1">
        <v>43153.302824074097</v>
      </c>
      <c r="L529" s="1">
        <v>43153.359722222202</v>
      </c>
      <c r="M529" s="1">
        <v>1.35</v>
      </c>
      <c r="N529" s="1">
        <v>0</v>
      </c>
      <c r="O529" s="1">
        <v>78.45</v>
      </c>
      <c r="P529" s="1">
        <v>0</v>
      </c>
      <c r="Q529" s="1">
        <v>0</v>
      </c>
      <c r="R529" s="1">
        <v>0</v>
      </c>
      <c r="S529" s="1">
        <v>105.90750000000001</v>
      </c>
      <c r="T529" s="1">
        <v>0</v>
      </c>
      <c r="U529" s="1">
        <v>0</v>
      </c>
    </row>
    <row r="530" spans="1:21" x14ac:dyDescent="0.3">
      <c r="A530" s="1" t="s">
        <v>1181</v>
      </c>
      <c r="B530" s="1">
        <v>1</v>
      </c>
      <c r="C530" s="1" t="s">
        <v>78</v>
      </c>
      <c r="D530" s="1" t="s">
        <v>81</v>
      </c>
      <c r="E530" s="1" t="s">
        <v>1182</v>
      </c>
      <c r="F530" s="1" t="s">
        <v>167</v>
      </c>
      <c r="G530" s="1" t="s">
        <v>71</v>
      </c>
      <c r="H530" s="1" t="s">
        <v>127</v>
      </c>
      <c r="I530" s="1" t="s">
        <v>22</v>
      </c>
      <c r="J530" s="1" t="s">
        <v>128</v>
      </c>
      <c r="K530" s="1">
        <v>43153.026643518497</v>
      </c>
      <c r="L530" s="1">
        <v>43153.0493055556</v>
      </c>
      <c r="M530" s="1">
        <v>0.53300000000000003</v>
      </c>
      <c r="N530" s="1">
        <v>0</v>
      </c>
      <c r="O530" s="1">
        <v>392.26</v>
      </c>
      <c r="P530" s="1">
        <v>0</v>
      </c>
      <c r="Q530" s="1">
        <v>0</v>
      </c>
      <c r="R530" s="1">
        <v>0</v>
      </c>
      <c r="S530" s="1">
        <v>209.07458</v>
      </c>
      <c r="T530" s="1">
        <v>0</v>
      </c>
      <c r="U530" s="1">
        <v>0</v>
      </c>
    </row>
    <row r="531" spans="1:21" x14ac:dyDescent="0.3">
      <c r="A531" s="1" t="s">
        <v>1183</v>
      </c>
      <c r="B531" s="1">
        <v>1</v>
      </c>
      <c r="C531" s="1" t="s">
        <v>78</v>
      </c>
      <c r="D531" s="1" t="s">
        <v>81</v>
      </c>
      <c r="E531" s="1" t="s">
        <v>1184</v>
      </c>
      <c r="F531" s="1" t="s">
        <v>169</v>
      </c>
      <c r="G531" s="1" t="s">
        <v>71</v>
      </c>
      <c r="H531" s="1" t="s">
        <v>127</v>
      </c>
      <c r="I531" s="1" t="s">
        <v>22</v>
      </c>
      <c r="J531" s="1" t="s">
        <v>128</v>
      </c>
      <c r="K531" s="1">
        <v>43152.7593402778</v>
      </c>
      <c r="L531" s="1">
        <v>43152.8618055556</v>
      </c>
      <c r="M531" s="1">
        <v>2.4500000000000002</v>
      </c>
      <c r="N531" s="1">
        <v>0</v>
      </c>
      <c r="O531" s="1">
        <v>78.45</v>
      </c>
      <c r="P531" s="1">
        <v>0</v>
      </c>
      <c r="Q531" s="1">
        <v>0</v>
      </c>
      <c r="R531" s="1">
        <v>0</v>
      </c>
      <c r="S531" s="1">
        <v>192.20250000000001</v>
      </c>
      <c r="T531" s="1">
        <v>0</v>
      </c>
      <c r="U531" s="1">
        <v>0</v>
      </c>
    </row>
    <row r="532" spans="1:21" x14ac:dyDescent="0.3">
      <c r="A532" s="1" t="s">
        <v>1185</v>
      </c>
      <c r="B532" s="1">
        <v>1</v>
      </c>
      <c r="C532" s="1" t="s">
        <v>78</v>
      </c>
      <c r="D532" s="1" t="s">
        <v>81</v>
      </c>
      <c r="E532" s="1" t="s">
        <v>1186</v>
      </c>
      <c r="F532" s="1" t="s">
        <v>166</v>
      </c>
      <c r="G532" s="1" t="s">
        <v>71</v>
      </c>
      <c r="H532" s="1" t="s">
        <v>127</v>
      </c>
      <c r="I532" s="1" t="s">
        <v>22</v>
      </c>
      <c r="J532" s="1" t="s">
        <v>128</v>
      </c>
      <c r="K532" s="1">
        <v>43152.481550925899</v>
      </c>
      <c r="L532" s="1">
        <v>43152.512499999997</v>
      </c>
      <c r="M532" s="1">
        <v>0.73299999999999998</v>
      </c>
      <c r="N532" s="1">
        <v>0</v>
      </c>
      <c r="O532" s="1">
        <v>78.45</v>
      </c>
      <c r="P532" s="1">
        <v>0</v>
      </c>
      <c r="Q532" s="1">
        <v>0</v>
      </c>
      <c r="R532" s="1">
        <v>0</v>
      </c>
      <c r="S532" s="1">
        <v>57.50385</v>
      </c>
      <c r="T532" s="1">
        <v>0</v>
      </c>
      <c r="U532" s="1">
        <v>0</v>
      </c>
    </row>
    <row r="533" spans="1:21" x14ac:dyDescent="0.3">
      <c r="A533" s="1" t="s">
        <v>1187</v>
      </c>
      <c r="B533" s="1">
        <v>1</v>
      </c>
      <c r="C533" s="1" t="s">
        <v>78</v>
      </c>
      <c r="D533" s="1" t="s">
        <v>81</v>
      </c>
      <c r="E533" s="1" t="s">
        <v>1188</v>
      </c>
      <c r="F533" s="1" t="s">
        <v>134</v>
      </c>
      <c r="G533" s="1" t="s">
        <v>71</v>
      </c>
      <c r="H533" s="1" t="s">
        <v>127</v>
      </c>
      <c r="I533" s="1" t="s">
        <v>22</v>
      </c>
      <c r="J533" s="1" t="s">
        <v>130</v>
      </c>
      <c r="K533" s="1">
        <v>43152.3837152778</v>
      </c>
      <c r="L533" s="1">
        <v>43152.543055555601</v>
      </c>
      <c r="M533" s="1">
        <v>3.8170000000000002</v>
      </c>
      <c r="N533" s="1">
        <v>0</v>
      </c>
      <c r="O533" s="1">
        <v>78.45</v>
      </c>
      <c r="P533" s="1">
        <v>0</v>
      </c>
      <c r="Q533" s="1">
        <v>0</v>
      </c>
      <c r="R533" s="1">
        <v>0</v>
      </c>
      <c r="S533" s="1">
        <v>299.44365000000005</v>
      </c>
      <c r="T533" s="1">
        <v>0</v>
      </c>
      <c r="U533" s="1">
        <v>0</v>
      </c>
    </row>
    <row r="534" spans="1:21" x14ac:dyDescent="0.3">
      <c r="A534" s="1" t="s">
        <v>1189</v>
      </c>
      <c r="B534" s="1">
        <v>1</v>
      </c>
      <c r="C534" s="1" t="s">
        <v>78</v>
      </c>
      <c r="D534" s="1" t="s">
        <v>81</v>
      </c>
      <c r="E534" s="1" t="s">
        <v>1190</v>
      </c>
      <c r="F534" s="1" t="s">
        <v>167</v>
      </c>
      <c r="G534" s="1" t="s">
        <v>71</v>
      </c>
      <c r="H534" s="1" t="s">
        <v>127</v>
      </c>
      <c r="I534" s="1" t="s">
        <v>22</v>
      </c>
      <c r="J534" s="1" t="s">
        <v>128</v>
      </c>
      <c r="K534" s="1">
        <v>43152.327523148102</v>
      </c>
      <c r="L534" s="1">
        <v>43152.380555555603</v>
      </c>
      <c r="M534" s="1">
        <v>1.2669999999999999</v>
      </c>
      <c r="N534" s="1">
        <v>0</v>
      </c>
      <c r="O534" s="1">
        <v>78.45</v>
      </c>
      <c r="P534" s="1">
        <v>0</v>
      </c>
      <c r="Q534" s="1">
        <v>0</v>
      </c>
      <c r="R534" s="1">
        <v>0</v>
      </c>
      <c r="S534" s="1">
        <v>99.396149999999992</v>
      </c>
      <c r="T534" s="1">
        <v>0</v>
      </c>
      <c r="U534" s="1">
        <v>0</v>
      </c>
    </row>
    <row r="535" spans="1:21" x14ac:dyDescent="0.3">
      <c r="A535" s="1" t="s">
        <v>1191</v>
      </c>
      <c r="B535" s="1">
        <v>1</v>
      </c>
      <c r="C535" s="1" t="s">
        <v>78</v>
      </c>
      <c r="D535" s="1" t="s">
        <v>81</v>
      </c>
      <c r="E535" s="1" t="s">
        <v>1192</v>
      </c>
      <c r="F535" s="1" t="s">
        <v>169</v>
      </c>
      <c r="G535" s="1" t="s">
        <v>71</v>
      </c>
      <c r="H535" s="1" t="s">
        <v>127</v>
      </c>
      <c r="I535" s="1" t="s">
        <v>22</v>
      </c>
      <c r="J535" s="1" t="s">
        <v>128</v>
      </c>
      <c r="K535" s="1">
        <v>43151.718113425901</v>
      </c>
      <c r="L535" s="1">
        <v>43151.838194444397</v>
      </c>
      <c r="M535" s="1">
        <v>2.867</v>
      </c>
      <c r="N535" s="1">
        <v>0</v>
      </c>
      <c r="O535" s="1">
        <v>78.45</v>
      </c>
      <c r="P535" s="1">
        <v>0</v>
      </c>
      <c r="Q535" s="1">
        <v>0</v>
      </c>
      <c r="R535" s="1">
        <v>0</v>
      </c>
      <c r="S535" s="1">
        <v>224.91615000000002</v>
      </c>
      <c r="T535" s="1">
        <v>0</v>
      </c>
      <c r="U535" s="1">
        <v>0</v>
      </c>
    </row>
    <row r="536" spans="1:21" x14ac:dyDescent="0.3">
      <c r="A536" s="1" t="s">
        <v>1193</v>
      </c>
      <c r="B536" s="1">
        <v>1</v>
      </c>
      <c r="C536" s="1" t="s">
        <v>78</v>
      </c>
      <c r="D536" s="1" t="s">
        <v>81</v>
      </c>
      <c r="E536" s="1" t="s">
        <v>1119</v>
      </c>
      <c r="F536" s="1" t="s">
        <v>167</v>
      </c>
      <c r="G536" s="1" t="s">
        <v>71</v>
      </c>
      <c r="H536" s="1" t="s">
        <v>127</v>
      </c>
      <c r="I536" s="1" t="s">
        <v>22</v>
      </c>
      <c r="J536" s="1" t="s">
        <v>128</v>
      </c>
      <c r="K536" s="1">
        <v>43151.665208333303</v>
      </c>
      <c r="L536" s="1">
        <v>43151.706944444399</v>
      </c>
      <c r="M536" s="1">
        <v>1</v>
      </c>
      <c r="N536" s="1">
        <v>0</v>
      </c>
      <c r="O536" s="1">
        <v>78.45</v>
      </c>
      <c r="P536" s="1">
        <v>0</v>
      </c>
      <c r="Q536" s="1">
        <v>0</v>
      </c>
      <c r="R536" s="1">
        <v>0</v>
      </c>
      <c r="S536" s="1">
        <v>78.45</v>
      </c>
      <c r="T536" s="1">
        <v>0</v>
      </c>
      <c r="U536" s="1">
        <v>0</v>
      </c>
    </row>
    <row r="537" spans="1:21" x14ac:dyDescent="0.3">
      <c r="A537" s="1" t="s">
        <v>1194</v>
      </c>
      <c r="B537" s="1">
        <v>1</v>
      </c>
      <c r="C537" s="1" t="s">
        <v>78</v>
      </c>
      <c r="D537" s="1" t="s">
        <v>81</v>
      </c>
      <c r="E537" s="1" t="s">
        <v>1119</v>
      </c>
      <c r="F537" s="1" t="s">
        <v>167</v>
      </c>
      <c r="G537" s="1" t="s">
        <v>71</v>
      </c>
      <c r="H537" s="1" t="s">
        <v>127</v>
      </c>
      <c r="I537" s="1" t="s">
        <v>22</v>
      </c>
      <c r="J537" s="1" t="s">
        <v>128</v>
      </c>
      <c r="K537" s="1">
        <v>43151.601805555598</v>
      </c>
      <c r="L537" s="1">
        <v>43151.624305555597</v>
      </c>
      <c r="M537" s="1">
        <v>0.53300000000000003</v>
      </c>
      <c r="N537" s="1">
        <v>0</v>
      </c>
      <c r="O537" s="1">
        <v>78.45</v>
      </c>
      <c r="P537" s="1">
        <v>0</v>
      </c>
      <c r="Q537" s="1">
        <v>0</v>
      </c>
      <c r="R537" s="1">
        <v>0</v>
      </c>
      <c r="S537" s="1">
        <v>41.813850000000002</v>
      </c>
      <c r="T537" s="1">
        <v>0</v>
      </c>
      <c r="U537" s="1">
        <v>0</v>
      </c>
    </row>
    <row r="538" spans="1:21" x14ac:dyDescent="0.3">
      <c r="A538" s="1" t="s">
        <v>1195</v>
      </c>
      <c r="B538" s="1">
        <v>1</v>
      </c>
      <c r="C538" s="1" t="s">
        <v>78</v>
      </c>
      <c r="D538" s="1" t="s">
        <v>81</v>
      </c>
      <c r="E538" s="1" t="s">
        <v>1196</v>
      </c>
      <c r="F538" s="1" t="s">
        <v>167</v>
      </c>
      <c r="G538" s="1" t="s">
        <v>71</v>
      </c>
      <c r="H538" s="1" t="s">
        <v>127</v>
      </c>
      <c r="I538" s="1" t="s">
        <v>22</v>
      </c>
      <c r="J538" s="1" t="s">
        <v>128</v>
      </c>
      <c r="K538" s="1">
        <v>43151.565787036998</v>
      </c>
      <c r="L538" s="1">
        <v>43151.608333333301</v>
      </c>
      <c r="M538" s="1">
        <v>1.0169999999999999</v>
      </c>
      <c r="N538" s="1">
        <v>0</v>
      </c>
      <c r="O538" s="1">
        <v>78.45</v>
      </c>
      <c r="P538" s="1">
        <v>0</v>
      </c>
      <c r="Q538" s="1">
        <v>0</v>
      </c>
      <c r="R538" s="1">
        <v>0</v>
      </c>
      <c r="S538" s="1">
        <v>79.783649999999994</v>
      </c>
      <c r="T538" s="1">
        <v>0</v>
      </c>
      <c r="U538" s="1">
        <v>0</v>
      </c>
    </row>
    <row r="539" spans="1:21" x14ac:dyDescent="0.3">
      <c r="A539" s="1" t="s">
        <v>1197</v>
      </c>
      <c r="B539" s="1">
        <v>1</v>
      </c>
      <c r="C539" s="1" t="s">
        <v>78</v>
      </c>
      <c r="D539" s="1" t="s">
        <v>81</v>
      </c>
      <c r="E539" s="1" t="s">
        <v>1198</v>
      </c>
      <c r="F539" s="1" t="s">
        <v>174</v>
      </c>
      <c r="G539" s="1" t="s">
        <v>71</v>
      </c>
      <c r="H539" s="1" t="s">
        <v>127</v>
      </c>
      <c r="I539" s="1" t="s">
        <v>22</v>
      </c>
      <c r="J539" s="1" t="s">
        <v>128</v>
      </c>
      <c r="K539" s="1">
        <v>43151.449456018498</v>
      </c>
      <c r="L539" s="1">
        <v>43151.658333333296</v>
      </c>
      <c r="M539" s="1">
        <v>5</v>
      </c>
      <c r="N539" s="1">
        <v>0</v>
      </c>
      <c r="O539" s="1">
        <v>78.45</v>
      </c>
      <c r="P539" s="1">
        <v>0</v>
      </c>
      <c r="Q539" s="1">
        <v>0</v>
      </c>
      <c r="R539" s="1">
        <v>0</v>
      </c>
      <c r="S539" s="1">
        <v>392.25</v>
      </c>
      <c r="T539" s="1">
        <v>0</v>
      </c>
      <c r="U539" s="1">
        <v>0</v>
      </c>
    </row>
    <row r="540" spans="1:21" x14ac:dyDescent="0.3">
      <c r="A540" s="1" t="s">
        <v>1199</v>
      </c>
      <c r="B540" s="1">
        <v>1</v>
      </c>
      <c r="C540" s="1" t="s">
        <v>78</v>
      </c>
      <c r="D540" s="1" t="s">
        <v>81</v>
      </c>
      <c r="E540" s="1" t="s">
        <v>1200</v>
      </c>
      <c r="F540" s="1" t="s">
        <v>134</v>
      </c>
      <c r="G540" s="1" t="s">
        <v>71</v>
      </c>
      <c r="H540" s="1" t="s">
        <v>127</v>
      </c>
      <c r="I540" s="1" t="s">
        <v>22</v>
      </c>
      <c r="J540" s="1" t="s">
        <v>130</v>
      </c>
      <c r="K540" s="1">
        <v>43151.4089930556</v>
      </c>
      <c r="L540" s="1">
        <v>43151.777777777781</v>
      </c>
      <c r="M540" s="1">
        <v>8.85</v>
      </c>
      <c r="N540" s="1">
        <v>0</v>
      </c>
      <c r="O540" s="1">
        <v>392.26</v>
      </c>
      <c r="P540" s="1">
        <v>0</v>
      </c>
      <c r="Q540" s="1">
        <v>0</v>
      </c>
      <c r="R540" s="1">
        <v>0</v>
      </c>
      <c r="S540" s="1">
        <v>3471.5009999999997</v>
      </c>
      <c r="T540" s="1">
        <v>0</v>
      </c>
      <c r="U540" s="1">
        <v>0</v>
      </c>
    </row>
    <row r="541" spans="1:21" x14ac:dyDescent="0.3">
      <c r="A541" s="1" t="s">
        <v>1201</v>
      </c>
      <c r="B541" s="1">
        <v>1</v>
      </c>
      <c r="C541" s="1" t="s">
        <v>78</v>
      </c>
      <c r="D541" s="1" t="s">
        <v>81</v>
      </c>
      <c r="E541" s="1" t="s">
        <v>1202</v>
      </c>
      <c r="F541" s="1" t="s">
        <v>134</v>
      </c>
      <c r="G541" s="1" t="s">
        <v>71</v>
      </c>
      <c r="H541" s="1" t="s">
        <v>127</v>
      </c>
      <c r="I541" s="1" t="s">
        <v>22</v>
      </c>
      <c r="J541" s="1" t="s">
        <v>130</v>
      </c>
      <c r="K541" s="1">
        <v>43151.400937500002</v>
      </c>
      <c r="L541" s="1">
        <v>43151.7319444444</v>
      </c>
      <c r="M541" s="1">
        <v>7.9329999999999998</v>
      </c>
      <c r="N541" s="1">
        <v>0</v>
      </c>
      <c r="O541" s="1">
        <v>392.26</v>
      </c>
      <c r="P541" s="1">
        <v>0</v>
      </c>
      <c r="Q541" s="1">
        <v>0</v>
      </c>
      <c r="R541" s="1">
        <v>0</v>
      </c>
      <c r="S541" s="1">
        <v>3111.7985799999997</v>
      </c>
      <c r="T541" s="1">
        <v>0</v>
      </c>
      <c r="U541" s="1">
        <v>0</v>
      </c>
    </row>
    <row r="542" spans="1:21" x14ac:dyDescent="0.3">
      <c r="A542" s="1" t="s">
        <v>1203</v>
      </c>
      <c r="B542" s="1">
        <v>1</v>
      </c>
      <c r="C542" s="1" t="s">
        <v>78</v>
      </c>
      <c r="D542" s="1" t="s">
        <v>81</v>
      </c>
      <c r="E542" s="1" t="s">
        <v>1204</v>
      </c>
      <c r="F542" s="1" t="s">
        <v>134</v>
      </c>
      <c r="G542" s="1" t="s">
        <v>71</v>
      </c>
      <c r="H542" s="1" t="s">
        <v>127</v>
      </c>
      <c r="I542" s="1" t="s">
        <v>22</v>
      </c>
      <c r="J542" s="1" t="s">
        <v>130</v>
      </c>
      <c r="K542" s="1">
        <v>43151.383564814802</v>
      </c>
      <c r="L542" s="1">
        <v>43151.7409722222</v>
      </c>
      <c r="M542" s="1">
        <v>8.5670000000000002</v>
      </c>
      <c r="N542" s="1">
        <v>0</v>
      </c>
      <c r="O542" s="1">
        <v>78.45</v>
      </c>
      <c r="P542" s="1">
        <v>0</v>
      </c>
      <c r="Q542" s="1">
        <v>0</v>
      </c>
      <c r="R542" s="1">
        <v>0</v>
      </c>
      <c r="S542" s="1">
        <v>672.08115000000009</v>
      </c>
      <c r="T542" s="1">
        <v>0</v>
      </c>
      <c r="U542" s="1">
        <v>0</v>
      </c>
    </row>
    <row r="543" spans="1:21" x14ac:dyDescent="0.3">
      <c r="A543" s="1" t="s">
        <v>1205</v>
      </c>
      <c r="B543" s="1">
        <v>1</v>
      </c>
      <c r="C543" s="1" t="s">
        <v>78</v>
      </c>
      <c r="D543" s="1" t="s">
        <v>81</v>
      </c>
      <c r="E543" s="1" t="s">
        <v>1206</v>
      </c>
      <c r="F543" s="1" t="s">
        <v>174</v>
      </c>
      <c r="G543" s="1" t="s">
        <v>71</v>
      </c>
      <c r="H543" s="1" t="s">
        <v>127</v>
      </c>
      <c r="I543" s="1" t="s">
        <v>22</v>
      </c>
      <c r="J543" s="1" t="s">
        <v>128</v>
      </c>
      <c r="K543" s="1">
        <v>43151.353275463</v>
      </c>
      <c r="L543" s="1">
        <v>43151.374305555597</v>
      </c>
      <c r="M543" s="1">
        <v>0.5</v>
      </c>
      <c r="N543" s="1">
        <v>0</v>
      </c>
      <c r="O543" s="1">
        <v>78.45</v>
      </c>
      <c r="P543" s="1">
        <v>0</v>
      </c>
      <c r="Q543" s="1">
        <v>0</v>
      </c>
      <c r="R543" s="1">
        <v>0</v>
      </c>
      <c r="S543" s="1">
        <v>39.225000000000001</v>
      </c>
      <c r="T543" s="1">
        <v>0</v>
      </c>
      <c r="U543" s="1">
        <v>0</v>
      </c>
    </row>
    <row r="544" spans="1:21" x14ac:dyDescent="0.3">
      <c r="A544" s="1" t="s">
        <v>1207</v>
      </c>
      <c r="B544" s="1">
        <v>1</v>
      </c>
      <c r="C544" s="1" t="s">
        <v>78</v>
      </c>
      <c r="D544" s="1" t="s">
        <v>81</v>
      </c>
      <c r="E544" s="1" t="s">
        <v>1171</v>
      </c>
      <c r="F544" s="1" t="s">
        <v>167</v>
      </c>
      <c r="G544" s="1" t="s">
        <v>71</v>
      </c>
      <c r="H544" s="1" t="s">
        <v>127</v>
      </c>
      <c r="I544" s="1" t="s">
        <v>22</v>
      </c>
      <c r="J544" s="1" t="s">
        <v>128</v>
      </c>
      <c r="K544" s="1">
        <v>43151.318946759297</v>
      </c>
      <c r="L544" s="1">
        <v>43151.381944444402</v>
      </c>
      <c r="M544" s="1">
        <v>1.5</v>
      </c>
      <c r="N544" s="1">
        <v>0</v>
      </c>
      <c r="O544" s="1">
        <v>78.45</v>
      </c>
      <c r="P544" s="1">
        <v>0</v>
      </c>
      <c r="Q544" s="1">
        <v>0</v>
      </c>
      <c r="R544" s="1">
        <v>0</v>
      </c>
      <c r="S544" s="1">
        <v>117.67500000000001</v>
      </c>
      <c r="T544" s="1">
        <v>0</v>
      </c>
      <c r="U544" s="1">
        <v>0</v>
      </c>
    </row>
    <row r="545" spans="1:21" x14ac:dyDescent="0.3">
      <c r="A545" s="1" t="s">
        <v>1208</v>
      </c>
      <c r="B545" s="1">
        <v>1</v>
      </c>
      <c r="C545" s="1" t="s">
        <v>78</v>
      </c>
      <c r="D545" s="1" t="s">
        <v>81</v>
      </c>
      <c r="E545" s="1" t="s">
        <v>1209</v>
      </c>
      <c r="F545" s="1" t="s">
        <v>166</v>
      </c>
      <c r="G545" s="1" t="s">
        <v>71</v>
      </c>
      <c r="H545" s="1" t="s">
        <v>127</v>
      </c>
      <c r="I545" s="1" t="s">
        <v>22</v>
      </c>
      <c r="J545" s="1" t="s">
        <v>128</v>
      </c>
      <c r="K545" s="1">
        <v>43150.853032407402</v>
      </c>
      <c r="L545" s="1">
        <v>43150.891666666699</v>
      </c>
      <c r="M545" s="1">
        <v>0.91700000000000004</v>
      </c>
      <c r="N545" s="1">
        <v>0</v>
      </c>
      <c r="O545" s="1">
        <v>392.26</v>
      </c>
      <c r="P545" s="1">
        <v>0</v>
      </c>
      <c r="Q545" s="1">
        <v>0</v>
      </c>
      <c r="R545" s="1">
        <v>0</v>
      </c>
      <c r="S545" s="1">
        <v>359.70242000000002</v>
      </c>
      <c r="T545" s="1">
        <v>0</v>
      </c>
      <c r="U545" s="1">
        <v>0</v>
      </c>
    </row>
    <row r="546" spans="1:21" x14ac:dyDescent="0.3">
      <c r="A546" s="1" t="s">
        <v>1210</v>
      </c>
      <c r="B546" s="1">
        <v>1</v>
      </c>
      <c r="C546" s="1" t="s">
        <v>78</v>
      </c>
      <c r="D546" s="1" t="s">
        <v>81</v>
      </c>
      <c r="E546" s="1" t="s">
        <v>1211</v>
      </c>
      <c r="F546" s="1" t="s">
        <v>149</v>
      </c>
      <c r="G546" s="1" t="s">
        <v>71</v>
      </c>
      <c r="H546" s="1" t="s">
        <v>127</v>
      </c>
      <c r="I546" s="1" t="s">
        <v>22</v>
      </c>
      <c r="J546" s="1" t="s">
        <v>128</v>
      </c>
      <c r="K546" s="1">
        <v>43150.679340277798</v>
      </c>
      <c r="L546" s="1">
        <v>43150.690972222219</v>
      </c>
      <c r="M546" s="1">
        <v>0.26700000000000002</v>
      </c>
      <c r="N546" s="1">
        <v>0</v>
      </c>
      <c r="O546" s="1">
        <v>392.26</v>
      </c>
      <c r="P546" s="1">
        <v>0</v>
      </c>
      <c r="Q546" s="1">
        <v>0</v>
      </c>
      <c r="R546" s="1">
        <v>0</v>
      </c>
      <c r="S546" s="1">
        <v>104.73342000000001</v>
      </c>
      <c r="T546" s="1">
        <v>0</v>
      </c>
      <c r="U546" s="1">
        <v>0</v>
      </c>
    </row>
    <row r="547" spans="1:21" x14ac:dyDescent="0.3">
      <c r="A547" s="1" t="s">
        <v>1212</v>
      </c>
      <c r="B547" s="1">
        <v>1</v>
      </c>
      <c r="C547" s="1" t="s">
        <v>78</v>
      </c>
      <c r="D547" s="1" t="s">
        <v>81</v>
      </c>
      <c r="E547" s="1" t="s">
        <v>1213</v>
      </c>
      <c r="F547" s="1" t="s">
        <v>167</v>
      </c>
      <c r="G547" s="1" t="s">
        <v>71</v>
      </c>
      <c r="H547" s="1" t="s">
        <v>127</v>
      </c>
      <c r="I547" s="1" t="s">
        <v>22</v>
      </c>
      <c r="J547" s="1" t="s">
        <v>128</v>
      </c>
      <c r="K547" s="1">
        <v>43150.442060185203</v>
      </c>
      <c r="L547" s="1">
        <v>43150.6027777778</v>
      </c>
      <c r="M547" s="1">
        <v>3.85</v>
      </c>
      <c r="N547" s="1">
        <v>0</v>
      </c>
      <c r="O547" s="1">
        <v>78.45</v>
      </c>
      <c r="P547" s="1">
        <v>0</v>
      </c>
      <c r="Q547" s="1">
        <v>0</v>
      </c>
      <c r="R547" s="1">
        <v>0</v>
      </c>
      <c r="S547" s="1">
        <v>302.03250000000003</v>
      </c>
      <c r="T547" s="1">
        <v>0</v>
      </c>
      <c r="U547" s="1">
        <v>0</v>
      </c>
    </row>
    <row r="548" spans="1:21" x14ac:dyDescent="0.3">
      <c r="A548" s="1" t="s">
        <v>1214</v>
      </c>
      <c r="B548" s="1">
        <v>1</v>
      </c>
      <c r="C548" s="1" t="s">
        <v>78</v>
      </c>
      <c r="D548" s="1" t="s">
        <v>81</v>
      </c>
      <c r="E548" s="1" t="s">
        <v>1215</v>
      </c>
      <c r="F548" s="1" t="s">
        <v>132</v>
      </c>
      <c r="G548" s="1" t="s">
        <v>71</v>
      </c>
      <c r="H548" s="1" t="s">
        <v>127</v>
      </c>
      <c r="I548" s="1" t="s">
        <v>22</v>
      </c>
      <c r="J548" s="1" t="s">
        <v>130</v>
      </c>
      <c r="K548" s="1">
        <v>43150.417962963002</v>
      </c>
      <c r="L548" s="1">
        <v>43150.586805555598</v>
      </c>
      <c r="M548" s="1">
        <v>4.05</v>
      </c>
      <c r="N548" s="1">
        <v>0</v>
      </c>
      <c r="O548" s="1">
        <v>392.26</v>
      </c>
      <c r="P548" s="1">
        <v>0</v>
      </c>
      <c r="Q548" s="1">
        <v>0</v>
      </c>
      <c r="R548" s="1">
        <v>0</v>
      </c>
      <c r="S548" s="1">
        <v>1588.6529999999998</v>
      </c>
      <c r="T548" s="1">
        <v>0</v>
      </c>
      <c r="U548" s="1">
        <v>0</v>
      </c>
    </row>
    <row r="549" spans="1:21" x14ac:dyDescent="0.3">
      <c r="A549" s="1" t="s">
        <v>1216</v>
      </c>
      <c r="B549" s="1">
        <v>1</v>
      </c>
      <c r="C549" s="1" t="s">
        <v>78</v>
      </c>
      <c r="D549" s="1" t="s">
        <v>81</v>
      </c>
      <c r="E549" s="1" t="s">
        <v>1121</v>
      </c>
      <c r="F549" s="1" t="s">
        <v>167</v>
      </c>
      <c r="G549" s="1" t="s">
        <v>71</v>
      </c>
      <c r="H549" s="1" t="s">
        <v>127</v>
      </c>
      <c r="I549" s="1" t="s">
        <v>22</v>
      </c>
      <c r="J549" s="1" t="s">
        <v>128</v>
      </c>
      <c r="K549" s="1">
        <v>43150.378217592603</v>
      </c>
      <c r="L549" s="1">
        <v>43150.504166666702</v>
      </c>
      <c r="M549" s="1">
        <v>3.0169999999999999</v>
      </c>
      <c r="N549" s="1">
        <v>0</v>
      </c>
      <c r="O549" s="1">
        <v>78.45</v>
      </c>
      <c r="P549" s="1">
        <v>0</v>
      </c>
      <c r="Q549" s="1">
        <v>0</v>
      </c>
      <c r="R549" s="1">
        <v>0</v>
      </c>
      <c r="S549" s="1">
        <v>236.68365</v>
      </c>
      <c r="T549" s="1">
        <v>0</v>
      </c>
      <c r="U549" s="1">
        <v>0</v>
      </c>
    </row>
    <row r="550" spans="1:21" x14ac:dyDescent="0.3">
      <c r="A550" s="1" t="s">
        <v>1217</v>
      </c>
      <c r="B550" s="1">
        <v>1</v>
      </c>
      <c r="C550" s="1" t="s">
        <v>78</v>
      </c>
      <c r="D550" s="1" t="s">
        <v>81</v>
      </c>
      <c r="E550" s="1" t="s">
        <v>1218</v>
      </c>
      <c r="F550" s="1" t="s">
        <v>167</v>
      </c>
      <c r="G550" s="1" t="s">
        <v>71</v>
      </c>
      <c r="H550" s="1" t="s">
        <v>127</v>
      </c>
      <c r="I550" s="1" t="s">
        <v>22</v>
      </c>
      <c r="J550" s="1" t="s">
        <v>128</v>
      </c>
      <c r="K550" s="1">
        <v>43150.344097222202</v>
      </c>
      <c r="L550" s="1">
        <v>43150.476388888899</v>
      </c>
      <c r="M550" s="1">
        <v>3.1669999999999998</v>
      </c>
      <c r="N550" s="1">
        <v>0</v>
      </c>
      <c r="O550" s="1">
        <v>78.45</v>
      </c>
      <c r="P550" s="1">
        <v>0</v>
      </c>
      <c r="Q550" s="1">
        <v>0</v>
      </c>
      <c r="R550" s="1">
        <v>0</v>
      </c>
      <c r="S550" s="1">
        <v>248.45114999999998</v>
      </c>
      <c r="T550" s="1">
        <v>0</v>
      </c>
      <c r="U550" s="1">
        <v>0</v>
      </c>
    </row>
    <row r="551" spans="1:21" x14ac:dyDescent="0.3">
      <c r="A551" s="1" t="s">
        <v>1219</v>
      </c>
      <c r="B551" s="1">
        <v>1</v>
      </c>
      <c r="C551" s="1" t="s">
        <v>78</v>
      </c>
      <c r="D551" s="1" t="s">
        <v>81</v>
      </c>
      <c r="E551" s="1" t="s">
        <v>1220</v>
      </c>
      <c r="F551" s="1" t="s">
        <v>167</v>
      </c>
      <c r="G551" s="1" t="s">
        <v>71</v>
      </c>
      <c r="H551" s="1" t="s">
        <v>127</v>
      </c>
      <c r="I551" s="1" t="s">
        <v>22</v>
      </c>
      <c r="J551" s="1" t="s">
        <v>128</v>
      </c>
      <c r="K551" s="1">
        <v>43149.971817129597</v>
      </c>
      <c r="L551" s="1">
        <v>43150.045138888898</v>
      </c>
      <c r="M551" s="1">
        <v>1.75</v>
      </c>
      <c r="N551" s="1">
        <v>0</v>
      </c>
      <c r="O551" s="1">
        <v>78.45</v>
      </c>
      <c r="P551" s="1">
        <v>0</v>
      </c>
      <c r="Q551" s="1">
        <v>0</v>
      </c>
      <c r="R551" s="1">
        <v>0</v>
      </c>
      <c r="S551" s="1">
        <v>137.28749999999999</v>
      </c>
      <c r="T551" s="1">
        <v>0</v>
      </c>
      <c r="U551" s="1">
        <v>0</v>
      </c>
    </row>
    <row r="552" spans="1:21" x14ac:dyDescent="0.3">
      <c r="A552" s="1" t="s">
        <v>1221</v>
      </c>
      <c r="B552" s="1">
        <v>1</v>
      </c>
      <c r="C552" s="1" t="s">
        <v>78</v>
      </c>
      <c r="D552" s="1" t="s">
        <v>81</v>
      </c>
      <c r="E552" s="1" t="s">
        <v>1222</v>
      </c>
      <c r="F552" s="1" t="s">
        <v>152</v>
      </c>
      <c r="G552" s="1" t="s">
        <v>71</v>
      </c>
      <c r="H552" s="1" t="s">
        <v>127</v>
      </c>
      <c r="I552" s="1" t="s">
        <v>22</v>
      </c>
      <c r="J552" s="1" t="s">
        <v>128</v>
      </c>
      <c r="K552" s="1">
        <v>43149.9230902778</v>
      </c>
      <c r="L552" s="1">
        <v>43150.121527777803</v>
      </c>
      <c r="M552" s="1">
        <v>4.75</v>
      </c>
      <c r="N552" s="1">
        <v>0</v>
      </c>
      <c r="O552" s="1">
        <v>78.45</v>
      </c>
      <c r="P552" s="1">
        <v>0</v>
      </c>
      <c r="Q552" s="1">
        <v>0</v>
      </c>
      <c r="R552" s="1">
        <v>0</v>
      </c>
      <c r="S552" s="1">
        <v>372.63749999999999</v>
      </c>
      <c r="T552" s="1">
        <v>0</v>
      </c>
      <c r="U552" s="1">
        <v>0</v>
      </c>
    </row>
    <row r="553" spans="1:21" x14ac:dyDescent="0.3">
      <c r="A553" s="1" t="s">
        <v>1223</v>
      </c>
      <c r="B553" s="1">
        <v>1</v>
      </c>
      <c r="C553" s="1" t="s">
        <v>78</v>
      </c>
      <c r="D553" s="1" t="s">
        <v>81</v>
      </c>
      <c r="E553" s="1" t="s">
        <v>1224</v>
      </c>
      <c r="F553" s="1" t="s">
        <v>131</v>
      </c>
      <c r="G553" s="1" t="s">
        <v>71</v>
      </c>
      <c r="H553" s="1" t="s">
        <v>127</v>
      </c>
      <c r="I553" s="1" t="s">
        <v>22</v>
      </c>
      <c r="J553" s="1" t="s">
        <v>130</v>
      </c>
      <c r="K553" s="1">
        <v>43149.423703703702</v>
      </c>
      <c r="L553" s="1">
        <v>43149.735416666699</v>
      </c>
      <c r="M553" s="1">
        <v>7.4669999999999996</v>
      </c>
      <c r="N553" s="1">
        <v>0</v>
      </c>
      <c r="O553" s="1">
        <v>392.26</v>
      </c>
      <c r="P553" s="1">
        <v>0</v>
      </c>
      <c r="Q553" s="1">
        <v>0</v>
      </c>
      <c r="R553" s="1">
        <v>0</v>
      </c>
      <c r="S553" s="1">
        <v>2929.00542</v>
      </c>
      <c r="T553" s="1">
        <v>0</v>
      </c>
      <c r="U553" s="1">
        <v>0</v>
      </c>
    </row>
    <row r="554" spans="1:21" x14ac:dyDescent="0.3">
      <c r="A554" s="1" t="s">
        <v>1225</v>
      </c>
      <c r="B554" s="1">
        <v>1</v>
      </c>
      <c r="C554" s="1" t="s">
        <v>78</v>
      </c>
      <c r="D554" s="1" t="s">
        <v>81</v>
      </c>
      <c r="E554" s="1" t="s">
        <v>1226</v>
      </c>
      <c r="F554" s="1" t="s">
        <v>131</v>
      </c>
      <c r="G554" s="1" t="s">
        <v>71</v>
      </c>
      <c r="H554" s="1" t="s">
        <v>127</v>
      </c>
      <c r="I554" s="1" t="s">
        <v>22</v>
      </c>
      <c r="J554" s="1" t="s">
        <v>130</v>
      </c>
      <c r="K554" s="1">
        <v>43149.4195833333</v>
      </c>
      <c r="L554" s="1">
        <v>43149.615277777775</v>
      </c>
      <c r="M554" s="1">
        <v>4.6829999999999998</v>
      </c>
      <c r="N554" s="1">
        <v>0</v>
      </c>
      <c r="O554" s="1">
        <v>392.26</v>
      </c>
      <c r="P554" s="1">
        <v>0</v>
      </c>
      <c r="Q554" s="1">
        <v>0</v>
      </c>
      <c r="R554" s="1">
        <v>0</v>
      </c>
      <c r="S554" s="1">
        <v>1836.9535799999999</v>
      </c>
      <c r="T554" s="1">
        <v>0</v>
      </c>
      <c r="U554" s="1">
        <v>0</v>
      </c>
    </row>
    <row r="555" spans="1:21" x14ac:dyDescent="0.3">
      <c r="A555" s="1" t="s">
        <v>1227</v>
      </c>
      <c r="B555" s="1">
        <v>1</v>
      </c>
      <c r="C555" s="1" t="s">
        <v>78</v>
      </c>
      <c r="D555" s="1" t="s">
        <v>81</v>
      </c>
      <c r="E555" s="1" t="s">
        <v>1228</v>
      </c>
      <c r="F555" s="1" t="s">
        <v>134</v>
      </c>
      <c r="G555" s="1" t="s">
        <v>71</v>
      </c>
      <c r="H555" s="1" t="s">
        <v>127</v>
      </c>
      <c r="I555" s="1" t="s">
        <v>22</v>
      </c>
      <c r="J555" s="1" t="s">
        <v>130</v>
      </c>
      <c r="K555" s="1">
        <v>43149.406377314801</v>
      </c>
      <c r="L555" s="1">
        <v>43149.7319444444</v>
      </c>
      <c r="M555" s="1">
        <v>7.8</v>
      </c>
      <c r="N555" s="1">
        <v>0</v>
      </c>
      <c r="O555" s="1">
        <v>78.45</v>
      </c>
      <c r="P555" s="1">
        <v>0</v>
      </c>
      <c r="Q555" s="1">
        <v>0</v>
      </c>
      <c r="R555" s="1">
        <v>0</v>
      </c>
      <c r="S555" s="1">
        <v>611.91</v>
      </c>
      <c r="T555" s="1">
        <v>0</v>
      </c>
      <c r="U555" s="1">
        <v>0</v>
      </c>
    </row>
    <row r="556" spans="1:21" x14ac:dyDescent="0.3">
      <c r="A556" s="1" t="s">
        <v>1229</v>
      </c>
      <c r="B556" s="1">
        <v>1</v>
      </c>
      <c r="C556" s="1" t="s">
        <v>78</v>
      </c>
      <c r="D556" s="1" t="s">
        <v>81</v>
      </c>
      <c r="E556" s="1" t="s">
        <v>1230</v>
      </c>
      <c r="F556" s="1" t="s">
        <v>134</v>
      </c>
      <c r="G556" s="1" t="s">
        <v>71</v>
      </c>
      <c r="H556" s="1" t="s">
        <v>127</v>
      </c>
      <c r="I556" s="1" t="s">
        <v>22</v>
      </c>
      <c r="J556" s="1" t="s">
        <v>130</v>
      </c>
      <c r="K556" s="1">
        <v>43149.405358796299</v>
      </c>
      <c r="L556" s="1">
        <v>43149.685416666704</v>
      </c>
      <c r="M556" s="1">
        <v>6.7169999999999996</v>
      </c>
      <c r="N556" s="1">
        <v>0</v>
      </c>
      <c r="O556" s="1">
        <v>78.45</v>
      </c>
      <c r="P556" s="1">
        <v>0</v>
      </c>
      <c r="Q556" s="1">
        <v>0</v>
      </c>
      <c r="R556" s="1">
        <v>0</v>
      </c>
      <c r="S556" s="1">
        <v>526.94865000000004</v>
      </c>
      <c r="T556" s="1">
        <v>0</v>
      </c>
      <c r="U556" s="1">
        <v>0</v>
      </c>
    </row>
    <row r="557" spans="1:21" x14ac:dyDescent="0.3">
      <c r="A557" s="1" t="s">
        <v>1231</v>
      </c>
      <c r="B557" s="1">
        <v>1</v>
      </c>
      <c r="C557" s="1" t="s">
        <v>78</v>
      </c>
      <c r="D557" s="1" t="s">
        <v>81</v>
      </c>
      <c r="E557" s="1" t="s">
        <v>1232</v>
      </c>
      <c r="F557" s="1" t="s">
        <v>182</v>
      </c>
      <c r="G557" s="1" t="s">
        <v>71</v>
      </c>
      <c r="H557" s="1" t="s">
        <v>127</v>
      </c>
      <c r="I557" s="1" t="s">
        <v>22</v>
      </c>
      <c r="J557" s="1" t="s">
        <v>128</v>
      </c>
      <c r="K557" s="1">
        <v>43148.946875000001</v>
      </c>
      <c r="L557" s="1">
        <v>43149.061805555597</v>
      </c>
      <c r="M557" s="1">
        <v>2.75</v>
      </c>
      <c r="N557" s="1">
        <v>0</v>
      </c>
      <c r="O557" s="1">
        <v>78.45</v>
      </c>
      <c r="P557" s="1">
        <v>0</v>
      </c>
      <c r="Q557" s="1">
        <v>0</v>
      </c>
      <c r="R557" s="1">
        <v>0</v>
      </c>
      <c r="S557" s="1">
        <v>215.73750000000001</v>
      </c>
      <c r="T557" s="1">
        <v>0</v>
      </c>
      <c r="U557" s="1">
        <v>0</v>
      </c>
    </row>
    <row r="558" spans="1:21" x14ac:dyDescent="0.3">
      <c r="A558" s="1" t="s">
        <v>1233</v>
      </c>
      <c r="B558" s="1">
        <v>1</v>
      </c>
      <c r="C558" s="1" t="s">
        <v>78</v>
      </c>
      <c r="D558" s="1" t="s">
        <v>81</v>
      </c>
      <c r="E558" s="1" t="s">
        <v>1234</v>
      </c>
      <c r="F558" s="1" t="s">
        <v>167</v>
      </c>
      <c r="G558" s="1" t="s">
        <v>71</v>
      </c>
      <c r="H558" s="1" t="s">
        <v>127</v>
      </c>
      <c r="I558" s="1" t="s">
        <v>22</v>
      </c>
      <c r="J558" s="1" t="s">
        <v>128</v>
      </c>
      <c r="K558" s="1">
        <v>43148.939710648097</v>
      </c>
      <c r="L558" s="1">
        <v>43149.122916666704</v>
      </c>
      <c r="M558" s="1">
        <v>4.383</v>
      </c>
      <c r="N558" s="1">
        <v>0</v>
      </c>
      <c r="O558" s="1">
        <v>78.45</v>
      </c>
      <c r="P558" s="1">
        <v>0</v>
      </c>
      <c r="Q558" s="1">
        <v>0</v>
      </c>
      <c r="R558" s="1">
        <v>0</v>
      </c>
      <c r="S558" s="1">
        <v>343.84635000000003</v>
      </c>
      <c r="T558" s="1">
        <v>0</v>
      </c>
      <c r="U558" s="1">
        <v>0</v>
      </c>
    </row>
    <row r="559" spans="1:21" x14ac:dyDescent="0.3">
      <c r="A559" s="1" t="s">
        <v>1235</v>
      </c>
      <c r="B559" s="1">
        <v>1</v>
      </c>
      <c r="C559" s="1" t="s">
        <v>78</v>
      </c>
      <c r="D559" s="1" t="s">
        <v>81</v>
      </c>
      <c r="E559" s="1" t="s">
        <v>1236</v>
      </c>
      <c r="F559" s="1" t="s">
        <v>167</v>
      </c>
      <c r="G559" s="1" t="s">
        <v>71</v>
      </c>
      <c r="H559" s="1" t="s">
        <v>127</v>
      </c>
      <c r="I559" s="1" t="s">
        <v>22</v>
      </c>
      <c r="J559" s="1" t="s">
        <v>128</v>
      </c>
      <c r="K559" s="1">
        <v>43148.909756944398</v>
      </c>
      <c r="L559" s="1">
        <v>43149.119444444397</v>
      </c>
      <c r="M559" s="1">
        <v>5.0170000000000003</v>
      </c>
      <c r="N559" s="1">
        <v>0</v>
      </c>
      <c r="O559" s="1">
        <v>78.45</v>
      </c>
      <c r="P559" s="1">
        <v>0</v>
      </c>
      <c r="Q559" s="1">
        <v>0</v>
      </c>
      <c r="R559" s="1">
        <v>0</v>
      </c>
      <c r="S559" s="1">
        <v>393.58365000000003</v>
      </c>
      <c r="T559" s="1">
        <v>0</v>
      </c>
      <c r="U559" s="1">
        <v>0</v>
      </c>
    </row>
    <row r="560" spans="1:21" x14ac:dyDescent="0.3">
      <c r="A560" s="1" t="s">
        <v>1237</v>
      </c>
      <c r="B560" s="1">
        <v>1</v>
      </c>
      <c r="C560" s="1" t="s">
        <v>78</v>
      </c>
      <c r="D560" s="1" t="s">
        <v>81</v>
      </c>
      <c r="E560" s="1" t="s">
        <v>1238</v>
      </c>
      <c r="F560" s="1" t="s">
        <v>169</v>
      </c>
      <c r="G560" s="1" t="s">
        <v>71</v>
      </c>
      <c r="H560" s="1" t="s">
        <v>127</v>
      </c>
      <c r="I560" s="1" t="s">
        <v>22</v>
      </c>
      <c r="J560" s="1" t="s">
        <v>128</v>
      </c>
      <c r="K560" s="1">
        <v>43148.885891203703</v>
      </c>
      <c r="L560" s="1">
        <v>43148.935416666704</v>
      </c>
      <c r="M560" s="1">
        <v>1.1830000000000001</v>
      </c>
      <c r="N560" s="1">
        <v>0</v>
      </c>
      <c r="O560" s="1">
        <v>78.45</v>
      </c>
      <c r="P560" s="1">
        <v>0</v>
      </c>
      <c r="Q560" s="1">
        <v>0</v>
      </c>
      <c r="R560" s="1">
        <v>0</v>
      </c>
      <c r="S560" s="1">
        <v>92.806350000000009</v>
      </c>
      <c r="T560" s="1">
        <v>0</v>
      </c>
      <c r="U560" s="1">
        <v>0</v>
      </c>
    </row>
    <row r="561" spans="1:21" x14ac:dyDescent="0.3">
      <c r="A561" s="1" t="s">
        <v>1239</v>
      </c>
      <c r="B561" s="1">
        <v>1</v>
      </c>
      <c r="C561" s="1" t="s">
        <v>78</v>
      </c>
      <c r="D561" s="1" t="s">
        <v>81</v>
      </c>
      <c r="E561" s="1" t="s">
        <v>1240</v>
      </c>
      <c r="F561" s="1" t="s">
        <v>134</v>
      </c>
      <c r="G561" s="1" t="s">
        <v>71</v>
      </c>
      <c r="H561" s="1" t="s">
        <v>127</v>
      </c>
      <c r="I561" s="1" t="s">
        <v>22</v>
      </c>
      <c r="J561" s="1" t="s">
        <v>130</v>
      </c>
      <c r="K561" s="1">
        <v>43148.722129629597</v>
      </c>
      <c r="L561" s="1">
        <v>43148.733333333301</v>
      </c>
      <c r="M561" s="1">
        <v>0.26700000000000002</v>
      </c>
      <c r="N561" s="1">
        <v>0</v>
      </c>
      <c r="O561" s="1">
        <v>78.45</v>
      </c>
      <c r="P561" s="1">
        <v>0</v>
      </c>
      <c r="Q561" s="1">
        <v>0</v>
      </c>
      <c r="R561" s="1">
        <v>0</v>
      </c>
      <c r="S561" s="1">
        <v>20.946150000000003</v>
      </c>
      <c r="T561" s="1">
        <v>0</v>
      </c>
      <c r="U561" s="1">
        <v>0</v>
      </c>
    </row>
    <row r="562" spans="1:21" x14ac:dyDescent="0.3">
      <c r="A562" s="1" t="s">
        <v>1241</v>
      </c>
      <c r="B562" s="1">
        <v>1</v>
      </c>
      <c r="C562" s="1" t="s">
        <v>78</v>
      </c>
      <c r="D562" s="1" t="s">
        <v>81</v>
      </c>
      <c r="E562" s="1" t="s">
        <v>1155</v>
      </c>
      <c r="F562" s="1" t="s">
        <v>167</v>
      </c>
      <c r="G562" s="1" t="s">
        <v>71</v>
      </c>
      <c r="H562" s="1" t="s">
        <v>127</v>
      </c>
      <c r="I562" s="1" t="s">
        <v>22</v>
      </c>
      <c r="J562" s="1" t="s">
        <v>128</v>
      </c>
      <c r="K562" s="1">
        <v>43148.658969907403</v>
      </c>
      <c r="L562" s="1">
        <v>43148.756944444402</v>
      </c>
      <c r="M562" s="1">
        <v>2.35</v>
      </c>
      <c r="N562" s="1">
        <v>0</v>
      </c>
      <c r="O562" s="1">
        <v>78.45</v>
      </c>
      <c r="P562" s="1">
        <v>0</v>
      </c>
      <c r="Q562" s="1">
        <v>0</v>
      </c>
      <c r="R562" s="1">
        <v>0</v>
      </c>
      <c r="S562" s="1">
        <v>184.35750000000002</v>
      </c>
      <c r="T562" s="1">
        <v>0</v>
      </c>
      <c r="U562" s="1">
        <v>0</v>
      </c>
    </row>
    <row r="563" spans="1:21" x14ac:dyDescent="0.3">
      <c r="A563" s="1" t="s">
        <v>1242</v>
      </c>
      <c r="B563" s="1">
        <v>1</v>
      </c>
      <c r="C563" s="1" t="s">
        <v>78</v>
      </c>
      <c r="D563" s="1" t="s">
        <v>81</v>
      </c>
      <c r="E563" s="1" t="s">
        <v>1155</v>
      </c>
      <c r="F563" s="1" t="s">
        <v>167</v>
      </c>
      <c r="G563" s="1" t="s">
        <v>71</v>
      </c>
      <c r="H563" s="1" t="s">
        <v>127</v>
      </c>
      <c r="I563" s="1" t="s">
        <v>22</v>
      </c>
      <c r="J563" s="1" t="s">
        <v>128</v>
      </c>
      <c r="K563" s="1">
        <v>43148.649097222202</v>
      </c>
      <c r="L563" s="1">
        <v>43148.737500000003</v>
      </c>
      <c r="M563" s="1">
        <v>2.117</v>
      </c>
      <c r="N563" s="1">
        <v>0</v>
      </c>
      <c r="O563" s="1">
        <v>78.45</v>
      </c>
      <c r="P563" s="1">
        <v>0</v>
      </c>
      <c r="Q563" s="1">
        <v>0</v>
      </c>
      <c r="R563" s="1">
        <v>0</v>
      </c>
      <c r="S563" s="1">
        <v>166.07865000000001</v>
      </c>
      <c r="T563" s="1">
        <v>0</v>
      </c>
      <c r="U563" s="1">
        <v>0</v>
      </c>
    </row>
    <row r="564" spans="1:21" x14ac:dyDescent="0.3">
      <c r="A564" s="1" t="s">
        <v>1243</v>
      </c>
      <c r="B564" s="1">
        <v>1</v>
      </c>
      <c r="C564" s="1" t="s">
        <v>78</v>
      </c>
      <c r="D564" s="1" t="s">
        <v>81</v>
      </c>
      <c r="E564" s="1" t="s">
        <v>1155</v>
      </c>
      <c r="F564" s="1" t="s">
        <v>167</v>
      </c>
      <c r="G564" s="1" t="s">
        <v>71</v>
      </c>
      <c r="H564" s="1" t="s">
        <v>127</v>
      </c>
      <c r="I564" s="1" t="s">
        <v>22</v>
      </c>
      <c r="J564" s="1" t="s">
        <v>128</v>
      </c>
      <c r="K564" s="1">
        <v>43148.632743055598</v>
      </c>
      <c r="L564" s="1">
        <v>43148.713194444397</v>
      </c>
      <c r="M564" s="1">
        <v>1.917</v>
      </c>
      <c r="N564" s="1">
        <v>0</v>
      </c>
      <c r="O564" s="1">
        <v>78.45</v>
      </c>
      <c r="P564" s="1">
        <v>0</v>
      </c>
      <c r="Q564" s="1">
        <v>0</v>
      </c>
      <c r="R564" s="1">
        <v>0</v>
      </c>
      <c r="S564" s="1">
        <v>150.38865000000001</v>
      </c>
      <c r="T564" s="1">
        <v>0</v>
      </c>
      <c r="U564" s="1">
        <v>0</v>
      </c>
    </row>
    <row r="565" spans="1:21" x14ac:dyDescent="0.3">
      <c r="A565" s="1" t="s">
        <v>1244</v>
      </c>
      <c r="B565" s="1">
        <v>1</v>
      </c>
      <c r="C565" s="1" t="s">
        <v>78</v>
      </c>
      <c r="D565" s="1" t="s">
        <v>81</v>
      </c>
      <c r="E565" s="1" t="s">
        <v>1245</v>
      </c>
      <c r="F565" s="1" t="s">
        <v>167</v>
      </c>
      <c r="G565" s="1" t="s">
        <v>71</v>
      </c>
      <c r="H565" s="1" t="s">
        <v>127</v>
      </c>
      <c r="I565" s="1" t="s">
        <v>22</v>
      </c>
      <c r="J565" s="1" t="s">
        <v>128</v>
      </c>
      <c r="K565" s="1">
        <v>43148.506226851903</v>
      </c>
      <c r="L565" s="1">
        <v>43148.611111111109</v>
      </c>
      <c r="M565" s="1">
        <v>2.5169999999999999</v>
      </c>
      <c r="N565" s="1">
        <v>0</v>
      </c>
      <c r="O565" s="1">
        <v>78.45</v>
      </c>
      <c r="P565" s="1">
        <v>0</v>
      </c>
      <c r="Q565" s="1">
        <v>0</v>
      </c>
      <c r="R565" s="1">
        <v>0</v>
      </c>
      <c r="S565" s="1">
        <v>197.45865000000001</v>
      </c>
      <c r="T565" s="1">
        <v>0</v>
      </c>
      <c r="U565" s="1">
        <v>0</v>
      </c>
    </row>
    <row r="566" spans="1:21" x14ac:dyDescent="0.3">
      <c r="A566" s="1" t="s">
        <v>1246</v>
      </c>
      <c r="B566" s="1">
        <v>1</v>
      </c>
      <c r="C566" s="1" t="s">
        <v>78</v>
      </c>
      <c r="D566" s="1" t="s">
        <v>81</v>
      </c>
      <c r="E566" s="1" t="s">
        <v>1135</v>
      </c>
      <c r="F566" s="1" t="s">
        <v>167</v>
      </c>
      <c r="G566" s="1" t="s">
        <v>71</v>
      </c>
      <c r="H566" s="1" t="s">
        <v>127</v>
      </c>
      <c r="I566" s="1" t="s">
        <v>22</v>
      </c>
      <c r="J566" s="1" t="s">
        <v>128</v>
      </c>
      <c r="K566" s="1">
        <v>43148.444895833301</v>
      </c>
      <c r="L566" s="1">
        <v>43148.568055555603</v>
      </c>
      <c r="M566" s="1">
        <v>2.95</v>
      </c>
      <c r="N566" s="1">
        <v>0</v>
      </c>
      <c r="O566" s="1">
        <v>392.26</v>
      </c>
      <c r="P566" s="1">
        <v>0</v>
      </c>
      <c r="Q566" s="1">
        <v>0</v>
      </c>
      <c r="R566" s="1">
        <v>0</v>
      </c>
      <c r="S566" s="1">
        <v>1157.1670000000001</v>
      </c>
      <c r="T566" s="1">
        <v>0</v>
      </c>
      <c r="U566" s="1">
        <v>0</v>
      </c>
    </row>
    <row r="567" spans="1:21" x14ac:dyDescent="0.3">
      <c r="A567" s="1" t="s">
        <v>1247</v>
      </c>
      <c r="B567" s="1">
        <v>1</v>
      </c>
      <c r="C567" s="1" t="s">
        <v>78</v>
      </c>
      <c r="D567" s="1" t="s">
        <v>81</v>
      </c>
      <c r="E567" s="1" t="s">
        <v>1248</v>
      </c>
      <c r="F567" s="1" t="s">
        <v>134</v>
      </c>
      <c r="G567" s="1" t="s">
        <v>71</v>
      </c>
      <c r="H567" s="1" t="s">
        <v>127</v>
      </c>
      <c r="I567" s="1" t="s">
        <v>22</v>
      </c>
      <c r="J567" s="1" t="s">
        <v>130</v>
      </c>
      <c r="K567" s="1">
        <v>43148.386030092603</v>
      </c>
      <c r="L567" s="1">
        <v>43148.686111111114</v>
      </c>
      <c r="M567" s="1">
        <v>7.2</v>
      </c>
      <c r="N567" s="1">
        <v>0</v>
      </c>
      <c r="O567" s="1">
        <v>78.45</v>
      </c>
      <c r="P567" s="1">
        <v>0</v>
      </c>
      <c r="Q567" s="1">
        <v>0</v>
      </c>
      <c r="R567" s="1">
        <v>0</v>
      </c>
      <c r="S567" s="1">
        <v>564.84</v>
      </c>
      <c r="T567" s="1">
        <v>0</v>
      </c>
      <c r="U567" s="1">
        <v>0</v>
      </c>
    </row>
    <row r="568" spans="1:21" x14ac:dyDescent="0.3">
      <c r="A568" s="1" t="s">
        <v>1249</v>
      </c>
      <c r="B568" s="1">
        <v>1</v>
      </c>
      <c r="C568" s="1" t="s">
        <v>78</v>
      </c>
      <c r="D568" s="1" t="s">
        <v>81</v>
      </c>
      <c r="E568" s="1" t="s">
        <v>1155</v>
      </c>
      <c r="F568" s="1" t="s">
        <v>167</v>
      </c>
      <c r="G568" s="1" t="s">
        <v>71</v>
      </c>
      <c r="H568" s="1" t="s">
        <v>127</v>
      </c>
      <c r="I568" s="1" t="s">
        <v>22</v>
      </c>
      <c r="J568" s="1" t="s">
        <v>128</v>
      </c>
      <c r="K568" s="1">
        <v>43148.359363425901</v>
      </c>
      <c r="L568" s="1">
        <v>43148.425694444399</v>
      </c>
      <c r="M568" s="1">
        <v>1.583</v>
      </c>
      <c r="N568" s="1">
        <v>0</v>
      </c>
      <c r="O568" s="1">
        <v>78.45</v>
      </c>
      <c r="P568" s="1">
        <v>0</v>
      </c>
      <c r="Q568" s="1">
        <v>0</v>
      </c>
      <c r="R568" s="1">
        <v>0</v>
      </c>
      <c r="S568" s="1">
        <v>124.18635</v>
      </c>
      <c r="T568" s="1">
        <v>0</v>
      </c>
      <c r="U568" s="1">
        <v>0</v>
      </c>
    </row>
    <row r="569" spans="1:21" x14ac:dyDescent="0.3">
      <c r="A569" s="1" t="s">
        <v>1250</v>
      </c>
      <c r="B569" s="1">
        <v>1</v>
      </c>
      <c r="C569" s="1" t="s">
        <v>78</v>
      </c>
      <c r="D569" s="1" t="s">
        <v>81</v>
      </c>
      <c r="E569" s="1" t="s">
        <v>1251</v>
      </c>
      <c r="F569" s="1" t="s">
        <v>170</v>
      </c>
      <c r="G569" s="1" t="s">
        <v>71</v>
      </c>
      <c r="H569" s="1" t="s">
        <v>127</v>
      </c>
      <c r="I569" s="1" t="s">
        <v>22</v>
      </c>
      <c r="J569" s="1" t="s">
        <v>128</v>
      </c>
      <c r="K569" s="1">
        <v>43147.910034722197</v>
      </c>
      <c r="L569" s="1">
        <v>43147.918749999997</v>
      </c>
      <c r="M569" s="1">
        <v>0.2</v>
      </c>
      <c r="N569" s="1">
        <v>0</v>
      </c>
      <c r="O569" s="1">
        <v>78.45</v>
      </c>
      <c r="P569" s="1">
        <v>0</v>
      </c>
      <c r="Q569" s="1">
        <v>0</v>
      </c>
      <c r="R569" s="1">
        <v>0</v>
      </c>
      <c r="S569" s="1">
        <v>15.690000000000001</v>
      </c>
      <c r="T569" s="1">
        <v>0</v>
      </c>
      <c r="U569" s="1">
        <v>0</v>
      </c>
    </row>
    <row r="570" spans="1:21" x14ac:dyDescent="0.3">
      <c r="A570" s="1" t="s">
        <v>1252</v>
      </c>
      <c r="B570" s="1">
        <v>1</v>
      </c>
      <c r="C570" s="1" t="s">
        <v>78</v>
      </c>
      <c r="D570" s="1" t="s">
        <v>81</v>
      </c>
      <c r="E570" s="1" t="s">
        <v>1251</v>
      </c>
      <c r="F570" s="1" t="s">
        <v>170</v>
      </c>
      <c r="G570" s="1" t="s">
        <v>71</v>
      </c>
      <c r="H570" s="1" t="s">
        <v>127</v>
      </c>
      <c r="I570" s="1" t="s">
        <v>22</v>
      </c>
      <c r="J570" s="1" t="s">
        <v>128</v>
      </c>
      <c r="K570" s="1">
        <v>43147.898217592599</v>
      </c>
      <c r="L570" s="1">
        <v>43147.90625</v>
      </c>
      <c r="M570" s="1">
        <v>0.183</v>
      </c>
      <c r="N570" s="1">
        <v>0</v>
      </c>
      <c r="O570" s="1">
        <v>78.45</v>
      </c>
      <c r="P570" s="1">
        <v>0</v>
      </c>
      <c r="Q570" s="1">
        <v>0</v>
      </c>
      <c r="R570" s="1">
        <v>0</v>
      </c>
      <c r="S570" s="1">
        <v>14.356350000000001</v>
      </c>
      <c r="T570" s="1">
        <v>0</v>
      </c>
      <c r="U570" s="1">
        <v>0</v>
      </c>
    </row>
    <row r="571" spans="1:21" x14ac:dyDescent="0.3">
      <c r="A571" s="1" t="s">
        <v>1253</v>
      </c>
      <c r="B571" s="1">
        <v>1</v>
      </c>
      <c r="C571" s="1" t="s">
        <v>78</v>
      </c>
      <c r="D571" s="1" t="s">
        <v>81</v>
      </c>
      <c r="E571" s="1" t="s">
        <v>1251</v>
      </c>
      <c r="F571" s="1" t="s">
        <v>170</v>
      </c>
      <c r="G571" s="1" t="s">
        <v>71</v>
      </c>
      <c r="H571" s="1" t="s">
        <v>127</v>
      </c>
      <c r="I571" s="1" t="s">
        <v>22</v>
      </c>
      <c r="J571" s="1" t="s">
        <v>128</v>
      </c>
      <c r="K571" s="1">
        <v>43147.791261574101</v>
      </c>
      <c r="L571" s="1">
        <v>43147.853472222203</v>
      </c>
      <c r="M571" s="1">
        <v>1.4830000000000001</v>
      </c>
      <c r="N571" s="1">
        <v>0</v>
      </c>
      <c r="O571" s="1">
        <v>78.45</v>
      </c>
      <c r="P571" s="1">
        <v>0</v>
      </c>
      <c r="Q571" s="1">
        <v>0</v>
      </c>
      <c r="R571" s="1">
        <v>0</v>
      </c>
      <c r="S571" s="1">
        <v>116.34135000000001</v>
      </c>
      <c r="T571" s="1">
        <v>0</v>
      </c>
      <c r="U571" s="1">
        <v>0</v>
      </c>
    </row>
    <row r="572" spans="1:21" x14ac:dyDescent="0.3">
      <c r="A572" s="1" t="s">
        <v>1254</v>
      </c>
      <c r="B572" s="1">
        <v>1</v>
      </c>
      <c r="C572" s="1" t="s">
        <v>78</v>
      </c>
      <c r="D572" s="1" t="s">
        <v>81</v>
      </c>
      <c r="E572" s="1" t="s">
        <v>1255</v>
      </c>
      <c r="F572" s="1" t="s">
        <v>146</v>
      </c>
      <c r="G572" s="1" t="s">
        <v>71</v>
      </c>
      <c r="H572" s="1" t="s">
        <v>127</v>
      </c>
      <c r="I572" s="1" t="s">
        <v>22</v>
      </c>
      <c r="J572" s="1" t="s">
        <v>128</v>
      </c>
      <c r="K572" s="1">
        <v>43147.697453703702</v>
      </c>
      <c r="L572" s="1">
        <v>43147.7409722222</v>
      </c>
      <c r="M572" s="1">
        <v>1.0329999999999999</v>
      </c>
      <c r="N572" s="1">
        <v>0</v>
      </c>
      <c r="O572" s="1">
        <v>78.45</v>
      </c>
      <c r="P572" s="1">
        <v>0</v>
      </c>
      <c r="Q572" s="1">
        <v>0</v>
      </c>
      <c r="R572" s="1">
        <v>0</v>
      </c>
      <c r="S572" s="1">
        <v>81.038849999999996</v>
      </c>
      <c r="T572" s="1">
        <v>0</v>
      </c>
      <c r="U572" s="1">
        <v>0</v>
      </c>
    </row>
    <row r="573" spans="1:21" x14ac:dyDescent="0.3">
      <c r="A573" s="1" t="s">
        <v>1256</v>
      </c>
      <c r="B573" s="1">
        <v>1</v>
      </c>
      <c r="C573" s="1" t="s">
        <v>78</v>
      </c>
      <c r="D573" s="1" t="s">
        <v>81</v>
      </c>
      <c r="E573" s="1" t="s">
        <v>1257</v>
      </c>
      <c r="F573" s="1" t="s">
        <v>166</v>
      </c>
      <c r="G573" s="1" t="s">
        <v>71</v>
      </c>
      <c r="H573" s="1" t="s">
        <v>127</v>
      </c>
      <c r="I573" s="1" t="s">
        <v>22</v>
      </c>
      <c r="J573" s="1" t="s">
        <v>128</v>
      </c>
      <c r="K573" s="1">
        <v>43147.480300925898</v>
      </c>
      <c r="L573" s="1">
        <v>43147.560416666704</v>
      </c>
      <c r="M573" s="1">
        <v>1.917</v>
      </c>
      <c r="N573" s="1">
        <v>0</v>
      </c>
      <c r="O573" s="1">
        <v>78.45</v>
      </c>
      <c r="P573" s="1">
        <v>0</v>
      </c>
      <c r="Q573" s="1">
        <v>0</v>
      </c>
      <c r="R573" s="1">
        <v>0</v>
      </c>
      <c r="S573" s="1">
        <v>150.38865000000001</v>
      </c>
      <c r="T573" s="1">
        <v>0</v>
      </c>
      <c r="U573" s="1">
        <v>0</v>
      </c>
    </row>
    <row r="574" spans="1:21" x14ac:dyDescent="0.3">
      <c r="A574" s="1" t="s">
        <v>1258</v>
      </c>
      <c r="B574" s="1">
        <v>1</v>
      </c>
      <c r="C574" s="1" t="s">
        <v>78</v>
      </c>
      <c r="D574" s="1" t="s">
        <v>81</v>
      </c>
      <c r="E574" s="1" t="s">
        <v>1259</v>
      </c>
      <c r="F574" s="1" t="s">
        <v>134</v>
      </c>
      <c r="G574" s="1" t="s">
        <v>71</v>
      </c>
      <c r="H574" s="1" t="s">
        <v>127</v>
      </c>
      <c r="I574" s="1" t="s">
        <v>22</v>
      </c>
      <c r="J574" s="1" t="s">
        <v>130</v>
      </c>
      <c r="K574" s="1">
        <v>43147.403668981497</v>
      </c>
      <c r="L574" s="1">
        <v>43147.429861111101</v>
      </c>
      <c r="M574" s="1">
        <v>0.61699999999999999</v>
      </c>
      <c r="N574" s="1">
        <v>0</v>
      </c>
      <c r="O574" s="1">
        <v>392.26</v>
      </c>
      <c r="P574" s="1">
        <v>0</v>
      </c>
      <c r="Q574" s="1">
        <v>0</v>
      </c>
      <c r="R574" s="1">
        <v>0</v>
      </c>
      <c r="S574" s="1">
        <v>242.02441999999999</v>
      </c>
      <c r="T574" s="1">
        <v>0</v>
      </c>
      <c r="U574" s="1">
        <v>0</v>
      </c>
    </row>
    <row r="575" spans="1:21" x14ac:dyDescent="0.3">
      <c r="A575" s="1" t="s">
        <v>1260</v>
      </c>
      <c r="B575" s="1">
        <v>1</v>
      </c>
      <c r="C575" s="1" t="s">
        <v>78</v>
      </c>
      <c r="D575" s="1" t="s">
        <v>81</v>
      </c>
      <c r="E575" s="1" t="s">
        <v>1261</v>
      </c>
      <c r="F575" s="1" t="s">
        <v>167</v>
      </c>
      <c r="G575" s="1" t="s">
        <v>71</v>
      </c>
      <c r="H575" s="1" t="s">
        <v>127</v>
      </c>
      <c r="I575" s="1" t="s">
        <v>22</v>
      </c>
      <c r="J575" s="1" t="s">
        <v>128</v>
      </c>
      <c r="K575" s="1">
        <v>43147.387245370403</v>
      </c>
      <c r="L575" s="1">
        <v>43147.477083333302</v>
      </c>
      <c r="M575" s="1">
        <v>2.15</v>
      </c>
      <c r="N575" s="1">
        <v>0</v>
      </c>
      <c r="O575" s="1">
        <v>392.26</v>
      </c>
      <c r="P575" s="1">
        <v>0</v>
      </c>
      <c r="Q575" s="1">
        <v>0</v>
      </c>
      <c r="R575" s="1">
        <v>0</v>
      </c>
      <c r="S575" s="1">
        <v>843.35899999999992</v>
      </c>
      <c r="T575" s="1">
        <v>0</v>
      </c>
      <c r="U575" s="1">
        <v>0</v>
      </c>
    </row>
    <row r="576" spans="1:21" x14ac:dyDescent="0.3">
      <c r="A576" s="1" t="s">
        <v>1262</v>
      </c>
      <c r="B576" s="1">
        <v>1</v>
      </c>
      <c r="C576" s="1" t="s">
        <v>78</v>
      </c>
      <c r="D576" s="1" t="s">
        <v>81</v>
      </c>
      <c r="E576" s="1" t="s">
        <v>1263</v>
      </c>
      <c r="F576" s="1" t="s">
        <v>167</v>
      </c>
      <c r="G576" s="1" t="s">
        <v>71</v>
      </c>
      <c r="H576" s="1" t="s">
        <v>127</v>
      </c>
      <c r="I576" s="1" t="s">
        <v>22</v>
      </c>
      <c r="J576" s="1" t="s">
        <v>128</v>
      </c>
      <c r="K576" s="1">
        <v>43147.272997685199</v>
      </c>
      <c r="L576" s="1">
        <v>43147.3569444444</v>
      </c>
      <c r="M576" s="1">
        <v>2</v>
      </c>
      <c r="N576" s="1">
        <v>0</v>
      </c>
      <c r="O576" s="1">
        <v>78.45</v>
      </c>
      <c r="P576" s="1">
        <v>0</v>
      </c>
      <c r="Q576" s="1">
        <v>0</v>
      </c>
      <c r="R576" s="1">
        <v>0</v>
      </c>
      <c r="S576" s="1">
        <v>156.9</v>
      </c>
      <c r="T576" s="1">
        <v>0</v>
      </c>
      <c r="U576" s="1">
        <v>0</v>
      </c>
    </row>
    <row r="577" spans="1:21" x14ac:dyDescent="0.3">
      <c r="A577" s="1" t="s">
        <v>1264</v>
      </c>
      <c r="B577" s="1">
        <v>1</v>
      </c>
      <c r="C577" s="1" t="s">
        <v>78</v>
      </c>
      <c r="D577" s="1" t="s">
        <v>81</v>
      </c>
      <c r="E577" s="1" t="s">
        <v>1265</v>
      </c>
      <c r="F577" s="1" t="s">
        <v>166</v>
      </c>
      <c r="G577" s="1" t="s">
        <v>71</v>
      </c>
      <c r="H577" s="1" t="s">
        <v>127</v>
      </c>
      <c r="I577" s="1" t="s">
        <v>22</v>
      </c>
      <c r="J577" s="1" t="s">
        <v>128</v>
      </c>
      <c r="K577" s="1">
        <v>43146.936053240701</v>
      </c>
      <c r="L577" s="1">
        <v>43147.119444444397</v>
      </c>
      <c r="M577" s="1">
        <v>4.4000000000000004</v>
      </c>
      <c r="N577" s="1">
        <v>0</v>
      </c>
      <c r="O577" s="1">
        <v>78.45</v>
      </c>
      <c r="P577" s="1">
        <v>0</v>
      </c>
      <c r="Q577" s="1">
        <v>0</v>
      </c>
      <c r="R577" s="1">
        <v>0</v>
      </c>
      <c r="S577" s="1">
        <v>345.18000000000006</v>
      </c>
      <c r="T577" s="1">
        <v>0</v>
      </c>
      <c r="U577" s="1">
        <v>0</v>
      </c>
    </row>
    <row r="578" spans="1:21" x14ac:dyDescent="0.3">
      <c r="A578" s="1" t="s">
        <v>1266</v>
      </c>
      <c r="B578" s="1">
        <v>1</v>
      </c>
      <c r="C578" s="1" t="s">
        <v>78</v>
      </c>
      <c r="D578" s="1" t="s">
        <v>81</v>
      </c>
      <c r="E578" s="1" t="s">
        <v>1267</v>
      </c>
      <c r="F578" s="1" t="s">
        <v>167</v>
      </c>
      <c r="G578" s="1" t="s">
        <v>71</v>
      </c>
      <c r="H578" s="1" t="s">
        <v>127</v>
      </c>
      <c r="I578" s="1" t="s">
        <v>22</v>
      </c>
      <c r="J578" s="1" t="s">
        <v>128</v>
      </c>
      <c r="K578" s="1">
        <v>43146.822442129604</v>
      </c>
      <c r="L578" s="1">
        <v>43146.854861111096</v>
      </c>
      <c r="M578" s="1">
        <v>0.76700000000000002</v>
      </c>
      <c r="N578" s="1">
        <v>0</v>
      </c>
      <c r="O578" s="1">
        <v>78.45</v>
      </c>
      <c r="P578" s="1">
        <v>0</v>
      </c>
      <c r="Q578" s="1">
        <v>0</v>
      </c>
      <c r="R578" s="1">
        <v>0</v>
      </c>
      <c r="S578" s="1">
        <v>60.171150000000004</v>
      </c>
      <c r="T578" s="1">
        <v>0</v>
      </c>
      <c r="U578" s="1">
        <v>0</v>
      </c>
    </row>
    <row r="579" spans="1:21" x14ac:dyDescent="0.3">
      <c r="A579" s="1" t="s">
        <v>1268</v>
      </c>
      <c r="B579" s="1">
        <v>1</v>
      </c>
      <c r="C579" s="1" t="s">
        <v>78</v>
      </c>
      <c r="D579" s="1" t="s">
        <v>81</v>
      </c>
      <c r="E579" s="1" t="s">
        <v>1269</v>
      </c>
      <c r="F579" s="1" t="s">
        <v>176</v>
      </c>
      <c r="G579" s="1" t="s">
        <v>71</v>
      </c>
      <c r="H579" s="1" t="s">
        <v>127</v>
      </c>
      <c r="I579" s="1" t="s">
        <v>22</v>
      </c>
      <c r="J579" s="1" t="s">
        <v>128</v>
      </c>
      <c r="K579" s="1">
        <v>43146.576446759304</v>
      </c>
      <c r="L579" s="1">
        <v>43146.684027777803</v>
      </c>
      <c r="M579" s="1">
        <v>2.5670000000000002</v>
      </c>
      <c r="N579" s="1">
        <v>0</v>
      </c>
      <c r="O579" s="1">
        <v>78.45</v>
      </c>
      <c r="P579" s="1">
        <v>0</v>
      </c>
      <c r="Q579" s="1">
        <v>0</v>
      </c>
      <c r="R579" s="1">
        <v>0</v>
      </c>
      <c r="S579" s="1">
        <v>201.38115000000002</v>
      </c>
      <c r="T579" s="1">
        <v>0</v>
      </c>
      <c r="U579" s="1">
        <v>0</v>
      </c>
    </row>
    <row r="580" spans="1:21" x14ac:dyDescent="0.3">
      <c r="A580" s="1" t="s">
        <v>1270</v>
      </c>
      <c r="B580" s="1">
        <v>1</v>
      </c>
      <c r="C580" s="1" t="s">
        <v>78</v>
      </c>
      <c r="D580" s="1" t="s">
        <v>81</v>
      </c>
      <c r="E580" s="1" t="s">
        <v>1271</v>
      </c>
      <c r="F580" s="1" t="s">
        <v>167</v>
      </c>
      <c r="G580" s="1" t="s">
        <v>71</v>
      </c>
      <c r="H580" s="1" t="s">
        <v>127</v>
      </c>
      <c r="I580" s="1" t="s">
        <v>22</v>
      </c>
      <c r="J580" s="1" t="s">
        <v>128</v>
      </c>
      <c r="K580" s="1">
        <v>43146.514872685198</v>
      </c>
      <c r="L580" s="1">
        <v>43146.577777777798</v>
      </c>
      <c r="M580" s="1">
        <v>1.5</v>
      </c>
      <c r="N580" s="1">
        <v>0</v>
      </c>
      <c r="O580" s="1">
        <v>78.45</v>
      </c>
      <c r="P580" s="1">
        <v>0</v>
      </c>
      <c r="Q580" s="1">
        <v>0</v>
      </c>
      <c r="R580" s="1">
        <v>0</v>
      </c>
      <c r="S580" s="1">
        <v>117.67500000000001</v>
      </c>
      <c r="T580" s="1">
        <v>0</v>
      </c>
      <c r="U580" s="1">
        <v>0</v>
      </c>
    </row>
    <row r="581" spans="1:21" x14ac:dyDescent="0.3">
      <c r="A581" s="1" t="s">
        <v>1272</v>
      </c>
      <c r="B581" s="1">
        <v>1</v>
      </c>
      <c r="C581" s="1" t="s">
        <v>78</v>
      </c>
      <c r="D581" s="1" t="s">
        <v>81</v>
      </c>
      <c r="E581" s="1" t="s">
        <v>1273</v>
      </c>
      <c r="F581" s="1" t="s">
        <v>134</v>
      </c>
      <c r="G581" s="1" t="s">
        <v>71</v>
      </c>
      <c r="H581" s="1" t="s">
        <v>127</v>
      </c>
      <c r="I581" s="1" t="s">
        <v>22</v>
      </c>
      <c r="J581" s="1" t="s">
        <v>130</v>
      </c>
      <c r="K581" s="1">
        <v>43146.413807870398</v>
      </c>
      <c r="L581" s="1">
        <v>43146.686805555597</v>
      </c>
      <c r="M581" s="1">
        <v>6.55</v>
      </c>
      <c r="N581" s="1">
        <v>0</v>
      </c>
      <c r="O581" s="1">
        <v>78.45</v>
      </c>
      <c r="P581" s="1">
        <v>0</v>
      </c>
      <c r="Q581" s="1">
        <v>0</v>
      </c>
      <c r="R581" s="1">
        <v>0</v>
      </c>
      <c r="S581" s="1">
        <v>513.84749999999997</v>
      </c>
      <c r="T581" s="1">
        <v>0</v>
      </c>
      <c r="U581" s="1">
        <v>0</v>
      </c>
    </row>
    <row r="582" spans="1:21" x14ac:dyDescent="0.3">
      <c r="A582" s="1" t="s">
        <v>1274</v>
      </c>
      <c r="B582" s="1">
        <v>1</v>
      </c>
      <c r="C582" s="1" t="s">
        <v>78</v>
      </c>
      <c r="D582" s="1" t="s">
        <v>81</v>
      </c>
      <c r="E582" s="1" t="s">
        <v>1275</v>
      </c>
      <c r="F582" s="1" t="s">
        <v>167</v>
      </c>
      <c r="G582" s="1" t="s">
        <v>71</v>
      </c>
      <c r="H582" s="1" t="s">
        <v>127</v>
      </c>
      <c r="I582" s="1" t="s">
        <v>22</v>
      </c>
      <c r="J582" s="1" t="s">
        <v>128</v>
      </c>
      <c r="K582" s="1">
        <v>43146.391446759299</v>
      </c>
      <c r="L582" s="1">
        <v>43146.4152777778</v>
      </c>
      <c r="M582" s="1">
        <v>0.56699999999999995</v>
      </c>
      <c r="N582" s="1">
        <v>0</v>
      </c>
      <c r="O582" s="1">
        <v>78.45</v>
      </c>
      <c r="P582" s="1">
        <v>0</v>
      </c>
      <c r="Q582" s="1">
        <v>0</v>
      </c>
      <c r="R582" s="1">
        <v>0</v>
      </c>
      <c r="S582" s="1">
        <v>44.48115</v>
      </c>
      <c r="T582" s="1">
        <v>0</v>
      </c>
      <c r="U582" s="1">
        <v>0</v>
      </c>
    </row>
    <row r="583" spans="1:21" x14ac:dyDescent="0.3">
      <c r="A583" s="1" t="s">
        <v>1276</v>
      </c>
      <c r="B583" s="1">
        <v>1</v>
      </c>
      <c r="C583" s="1" t="s">
        <v>78</v>
      </c>
      <c r="D583" s="1" t="s">
        <v>81</v>
      </c>
      <c r="E583" s="1" t="s">
        <v>1277</v>
      </c>
      <c r="F583" s="1" t="s">
        <v>167</v>
      </c>
      <c r="G583" s="1" t="s">
        <v>71</v>
      </c>
      <c r="H583" s="1" t="s">
        <v>127</v>
      </c>
      <c r="I583" s="1" t="s">
        <v>22</v>
      </c>
      <c r="J583" s="1" t="s">
        <v>128</v>
      </c>
      <c r="K583" s="1">
        <v>43146.325162036999</v>
      </c>
      <c r="L583" s="1">
        <v>43146.417361111096</v>
      </c>
      <c r="M583" s="1">
        <v>2.2000000000000002</v>
      </c>
      <c r="N583" s="1">
        <v>0</v>
      </c>
      <c r="O583" s="1">
        <v>78.45</v>
      </c>
      <c r="P583" s="1">
        <v>0</v>
      </c>
      <c r="Q583" s="1">
        <v>0</v>
      </c>
      <c r="R583" s="1">
        <v>0</v>
      </c>
      <c r="S583" s="1">
        <v>172.59000000000003</v>
      </c>
      <c r="T583" s="1">
        <v>0</v>
      </c>
      <c r="U583" s="1">
        <v>0</v>
      </c>
    </row>
    <row r="584" spans="1:21" x14ac:dyDescent="0.3">
      <c r="A584" s="1" t="s">
        <v>1278</v>
      </c>
      <c r="B584" s="1">
        <v>1</v>
      </c>
      <c r="C584" s="1" t="s">
        <v>78</v>
      </c>
      <c r="D584" s="1" t="s">
        <v>81</v>
      </c>
      <c r="E584" s="1" t="s">
        <v>1279</v>
      </c>
      <c r="F584" s="1" t="s">
        <v>167</v>
      </c>
      <c r="G584" s="1" t="s">
        <v>71</v>
      </c>
      <c r="H584" s="1" t="s">
        <v>127</v>
      </c>
      <c r="I584" s="1" t="s">
        <v>22</v>
      </c>
      <c r="J584" s="1" t="s">
        <v>128</v>
      </c>
      <c r="K584" s="1">
        <v>43145.927881944401</v>
      </c>
      <c r="L584" s="1">
        <v>43146.005555555559</v>
      </c>
      <c r="M584" s="1">
        <v>1.85</v>
      </c>
      <c r="N584" s="1">
        <v>0</v>
      </c>
      <c r="O584" s="1">
        <v>78.45</v>
      </c>
      <c r="P584" s="1">
        <v>0</v>
      </c>
      <c r="Q584" s="1">
        <v>0</v>
      </c>
      <c r="R584" s="1">
        <v>0</v>
      </c>
      <c r="S584" s="1">
        <v>145.13250000000002</v>
      </c>
      <c r="T584" s="1">
        <v>0</v>
      </c>
      <c r="U584" s="1">
        <v>0</v>
      </c>
    </row>
    <row r="585" spans="1:21" x14ac:dyDescent="0.3">
      <c r="A585" s="1" t="s">
        <v>1280</v>
      </c>
      <c r="B585" s="1">
        <v>1</v>
      </c>
      <c r="C585" s="1" t="s">
        <v>78</v>
      </c>
      <c r="D585" s="1" t="s">
        <v>81</v>
      </c>
      <c r="E585" s="1" t="s">
        <v>1119</v>
      </c>
      <c r="F585" s="1" t="s">
        <v>167</v>
      </c>
      <c r="G585" s="1" t="s">
        <v>71</v>
      </c>
      <c r="H585" s="1" t="s">
        <v>127</v>
      </c>
      <c r="I585" s="1" t="s">
        <v>22</v>
      </c>
      <c r="J585" s="1" t="s">
        <v>128</v>
      </c>
      <c r="K585" s="1">
        <v>43145.623865740701</v>
      </c>
      <c r="L585" s="1">
        <v>43145.7319444444</v>
      </c>
      <c r="M585" s="1">
        <v>2.5830000000000002</v>
      </c>
      <c r="N585" s="1">
        <v>0</v>
      </c>
      <c r="O585" s="1">
        <v>78.45</v>
      </c>
      <c r="P585" s="1">
        <v>0</v>
      </c>
      <c r="Q585" s="1">
        <v>0</v>
      </c>
      <c r="R585" s="1">
        <v>0</v>
      </c>
      <c r="S585" s="1">
        <v>202.63635000000002</v>
      </c>
      <c r="T585" s="1">
        <v>0</v>
      </c>
      <c r="U585" s="1">
        <v>0</v>
      </c>
    </row>
    <row r="586" spans="1:21" x14ac:dyDescent="0.3">
      <c r="A586" s="1" t="s">
        <v>1281</v>
      </c>
      <c r="B586" s="1">
        <v>1</v>
      </c>
      <c r="C586" s="1" t="s">
        <v>78</v>
      </c>
      <c r="D586" s="1" t="s">
        <v>81</v>
      </c>
      <c r="E586" s="1" t="s">
        <v>1282</v>
      </c>
      <c r="F586" s="1" t="s">
        <v>166</v>
      </c>
      <c r="G586" s="1" t="s">
        <v>71</v>
      </c>
      <c r="H586" s="1" t="s">
        <v>127</v>
      </c>
      <c r="I586" s="1" t="s">
        <v>22</v>
      </c>
      <c r="J586" s="1" t="s">
        <v>128</v>
      </c>
      <c r="K586" s="1">
        <v>43145.615023148202</v>
      </c>
      <c r="L586" s="1">
        <v>43145.769444444399</v>
      </c>
      <c r="M586" s="1">
        <v>3.7</v>
      </c>
      <c r="N586" s="1">
        <v>0</v>
      </c>
      <c r="O586" s="1">
        <v>78.45</v>
      </c>
      <c r="P586" s="1">
        <v>0</v>
      </c>
      <c r="Q586" s="1">
        <v>0</v>
      </c>
      <c r="R586" s="1">
        <v>0</v>
      </c>
      <c r="S586" s="1">
        <v>290.26500000000004</v>
      </c>
      <c r="T586" s="1">
        <v>0</v>
      </c>
      <c r="U586" s="1">
        <v>0</v>
      </c>
    </row>
    <row r="587" spans="1:21" x14ac:dyDescent="0.3">
      <c r="A587" s="1" t="s">
        <v>1283</v>
      </c>
      <c r="B587" s="1">
        <v>1</v>
      </c>
      <c r="C587" s="1" t="s">
        <v>78</v>
      </c>
      <c r="D587" s="1" t="s">
        <v>81</v>
      </c>
      <c r="E587" s="1" t="s">
        <v>1279</v>
      </c>
      <c r="F587" s="1" t="s">
        <v>167</v>
      </c>
      <c r="G587" s="1" t="s">
        <v>71</v>
      </c>
      <c r="H587" s="1" t="s">
        <v>127</v>
      </c>
      <c r="I587" s="1" t="s">
        <v>22</v>
      </c>
      <c r="J587" s="1" t="s">
        <v>128</v>
      </c>
      <c r="K587" s="1">
        <v>43145.456412036998</v>
      </c>
      <c r="L587" s="1">
        <v>43145.730555555601</v>
      </c>
      <c r="M587" s="1">
        <v>6.5670000000000002</v>
      </c>
      <c r="N587" s="1">
        <v>0</v>
      </c>
      <c r="O587" s="1">
        <v>78.45</v>
      </c>
      <c r="P587" s="1">
        <v>0</v>
      </c>
      <c r="Q587" s="1">
        <v>0</v>
      </c>
      <c r="R587" s="1">
        <v>0</v>
      </c>
      <c r="S587" s="1">
        <v>515.18115</v>
      </c>
      <c r="T587" s="1">
        <v>0</v>
      </c>
      <c r="U587" s="1">
        <v>0</v>
      </c>
    </row>
    <row r="588" spans="1:21" x14ac:dyDescent="0.3">
      <c r="A588" s="1" t="s">
        <v>1284</v>
      </c>
      <c r="B588" s="1">
        <v>1</v>
      </c>
      <c r="C588" s="1" t="s">
        <v>78</v>
      </c>
      <c r="D588" s="1" t="s">
        <v>81</v>
      </c>
      <c r="E588" s="1" t="s">
        <v>1285</v>
      </c>
      <c r="F588" s="1" t="s">
        <v>169</v>
      </c>
      <c r="G588" s="1" t="s">
        <v>71</v>
      </c>
      <c r="H588" s="1" t="s">
        <v>127</v>
      </c>
      <c r="I588" s="1" t="s">
        <v>22</v>
      </c>
      <c r="J588" s="1" t="s">
        <v>128</v>
      </c>
      <c r="K588" s="1">
        <v>43145.346701388902</v>
      </c>
      <c r="L588" s="1">
        <v>43145.434722222199</v>
      </c>
      <c r="M588" s="1">
        <v>2.1</v>
      </c>
      <c r="N588" s="1">
        <v>0</v>
      </c>
      <c r="O588" s="1">
        <v>78.45</v>
      </c>
      <c r="P588" s="1">
        <v>0</v>
      </c>
      <c r="Q588" s="1">
        <v>0</v>
      </c>
      <c r="R588" s="1">
        <v>0</v>
      </c>
      <c r="S588" s="1">
        <v>164.745</v>
      </c>
      <c r="T588" s="1">
        <v>0</v>
      </c>
      <c r="U588" s="1">
        <v>0</v>
      </c>
    </row>
    <row r="589" spans="1:21" x14ac:dyDescent="0.3">
      <c r="A589" s="1" t="s">
        <v>1286</v>
      </c>
      <c r="B589" s="1">
        <v>1</v>
      </c>
      <c r="C589" s="1" t="s">
        <v>78</v>
      </c>
      <c r="D589" s="1" t="s">
        <v>81</v>
      </c>
      <c r="E589" s="1" t="s">
        <v>1287</v>
      </c>
      <c r="F589" s="1" t="s">
        <v>167</v>
      </c>
      <c r="G589" s="1" t="s">
        <v>71</v>
      </c>
      <c r="H589" s="1" t="s">
        <v>127</v>
      </c>
      <c r="I589" s="1" t="s">
        <v>22</v>
      </c>
      <c r="J589" s="1" t="s">
        <v>128</v>
      </c>
      <c r="K589" s="1">
        <v>43145.340775463003</v>
      </c>
      <c r="L589" s="1">
        <v>43145.398611111101</v>
      </c>
      <c r="M589" s="1">
        <v>1.383</v>
      </c>
      <c r="N589" s="1">
        <v>0</v>
      </c>
      <c r="O589" s="1">
        <v>78.45</v>
      </c>
      <c r="P589" s="1">
        <v>0</v>
      </c>
      <c r="Q589" s="1">
        <v>0</v>
      </c>
      <c r="R589" s="1">
        <v>0</v>
      </c>
      <c r="S589" s="1">
        <v>108.49635000000001</v>
      </c>
      <c r="T589" s="1">
        <v>0</v>
      </c>
      <c r="U589" s="1">
        <v>0</v>
      </c>
    </row>
    <row r="590" spans="1:21" x14ac:dyDescent="0.3">
      <c r="A590" s="1" t="s">
        <v>1288</v>
      </c>
      <c r="B590" s="1">
        <v>1</v>
      </c>
      <c r="C590" s="1" t="s">
        <v>78</v>
      </c>
      <c r="D590" s="1" t="s">
        <v>81</v>
      </c>
      <c r="E590" s="1" t="s">
        <v>1289</v>
      </c>
      <c r="F590" s="1" t="s">
        <v>167</v>
      </c>
      <c r="G590" s="1" t="s">
        <v>71</v>
      </c>
      <c r="H590" s="1" t="s">
        <v>127</v>
      </c>
      <c r="I590" s="1" t="s">
        <v>22</v>
      </c>
      <c r="J590" s="1" t="s">
        <v>128</v>
      </c>
      <c r="K590" s="1">
        <v>43145.264467592599</v>
      </c>
      <c r="L590" s="1">
        <v>43145.427083333299</v>
      </c>
      <c r="M590" s="1">
        <v>3.9</v>
      </c>
      <c r="N590" s="1">
        <v>0</v>
      </c>
      <c r="O590" s="1">
        <v>392.26</v>
      </c>
      <c r="P590" s="1">
        <v>0</v>
      </c>
      <c r="Q590" s="1">
        <v>0</v>
      </c>
      <c r="R590" s="1">
        <v>0</v>
      </c>
      <c r="S590" s="1">
        <v>1529.8139999999999</v>
      </c>
      <c r="T590" s="1">
        <v>0</v>
      </c>
      <c r="U590" s="1">
        <v>0</v>
      </c>
    </row>
    <row r="591" spans="1:21" x14ac:dyDescent="0.3">
      <c r="A591" s="1" t="s">
        <v>1290</v>
      </c>
      <c r="B591" s="1">
        <v>1</v>
      </c>
      <c r="C591" s="1" t="s">
        <v>78</v>
      </c>
      <c r="D591" s="1" t="s">
        <v>81</v>
      </c>
      <c r="E591" s="1" t="s">
        <v>1291</v>
      </c>
      <c r="F591" s="1" t="s">
        <v>167</v>
      </c>
      <c r="G591" s="1" t="s">
        <v>71</v>
      </c>
      <c r="H591" s="1" t="s">
        <v>127</v>
      </c>
      <c r="I591" s="1" t="s">
        <v>22</v>
      </c>
      <c r="J591" s="1" t="s">
        <v>128</v>
      </c>
      <c r="K591" s="1">
        <v>43144.793865740699</v>
      </c>
      <c r="L591" s="1">
        <v>43144.921527777798</v>
      </c>
      <c r="M591" s="1">
        <v>3.05</v>
      </c>
      <c r="N591" s="1">
        <v>0</v>
      </c>
      <c r="O591" s="1">
        <v>78.45</v>
      </c>
      <c r="P591" s="1">
        <v>0</v>
      </c>
      <c r="Q591" s="1">
        <v>0</v>
      </c>
      <c r="R591" s="1">
        <v>0</v>
      </c>
      <c r="S591" s="1">
        <v>239.27250000000001</v>
      </c>
      <c r="T591" s="1">
        <v>0</v>
      </c>
      <c r="U591" s="1">
        <v>0</v>
      </c>
    </row>
    <row r="592" spans="1:21" x14ac:dyDescent="0.3">
      <c r="A592" s="1" t="s">
        <v>1292</v>
      </c>
      <c r="B592" s="1">
        <v>1</v>
      </c>
      <c r="C592" s="1" t="s">
        <v>78</v>
      </c>
      <c r="D592" s="1" t="s">
        <v>81</v>
      </c>
      <c r="E592" s="1" t="s">
        <v>1293</v>
      </c>
      <c r="F592" s="1" t="s">
        <v>167</v>
      </c>
      <c r="G592" s="1" t="s">
        <v>71</v>
      </c>
      <c r="H592" s="1" t="s">
        <v>127</v>
      </c>
      <c r="I592" s="1" t="s">
        <v>22</v>
      </c>
      <c r="J592" s="1" t="s">
        <v>128</v>
      </c>
      <c r="K592" s="1">
        <v>43144.651145833297</v>
      </c>
      <c r="L592" s="1">
        <v>43144.720138888901</v>
      </c>
      <c r="M592" s="1">
        <v>1.65</v>
      </c>
      <c r="N592" s="1">
        <v>0</v>
      </c>
      <c r="O592" s="1">
        <v>78.45</v>
      </c>
      <c r="P592" s="1">
        <v>0</v>
      </c>
      <c r="Q592" s="1">
        <v>0</v>
      </c>
      <c r="R592" s="1">
        <v>0</v>
      </c>
      <c r="S592" s="1">
        <v>129.4425</v>
      </c>
      <c r="T592" s="1">
        <v>0</v>
      </c>
      <c r="U592" s="1">
        <v>0</v>
      </c>
    </row>
    <row r="593" spans="1:21" x14ac:dyDescent="0.3">
      <c r="A593" s="1" t="s">
        <v>1294</v>
      </c>
      <c r="B593" s="1">
        <v>1</v>
      </c>
      <c r="C593" s="1" t="s">
        <v>78</v>
      </c>
      <c r="D593" s="1" t="s">
        <v>81</v>
      </c>
      <c r="E593" s="1" t="s">
        <v>1295</v>
      </c>
      <c r="F593" s="1" t="s">
        <v>167</v>
      </c>
      <c r="G593" s="1" t="s">
        <v>71</v>
      </c>
      <c r="H593" s="1" t="s">
        <v>127</v>
      </c>
      <c r="I593" s="1" t="s">
        <v>22</v>
      </c>
      <c r="J593" s="1" t="s">
        <v>128</v>
      </c>
      <c r="K593" s="1">
        <v>43144.563483796301</v>
      </c>
      <c r="L593" s="1">
        <v>43144.636805555601</v>
      </c>
      <c r="M593" s="1">
        <v>1.75</v>
      </c>
      <c r="N593" s="1">
        <v>0</v>
      </c>
      <c r="O593" s="1">
        <v>78.45</v>
      </c>
      <c r="P593" s="1">
        <v>0</v>
      </c>
      <c r="Q593" s="1">
        <v>0</v>
      </c>
      <c r="R593" s="1">
        <v>0</v>
      </c>
      <c r="S593" s="1">
        <v>137.28749999999999</v>
      </c>
      <c r="T593" s="1">
        <v>0</v>
      </c>
      <c r="U593" s="1">
        <v>0</v>
      </c>
    </row>
    <row r="594" spans="1:21" x14ac:dyDescent="0.3">
      <c r="A594" s="1" t="s">
        <v>1296</v>
      </c>
      <c r="B594" s="1">
        <v>1</v>
      </c>
      <c r="C594" s="1" t="s">
        <v>78</v>
      </c>
      <c r="D594" s="1" t="s">
        <v>81</v>
      </c>
      <c r="E594" s="1" t="s">
        <v>1297</v>
      </c>
      <c r="F594" s="1" t="s">
        <v>167</v>
      </c>
      <c r="G594" s="1" t="s">
        <v>71</v>
      </c>
      <c r="H594" s="1" t="s">
        <v>127</v>
      </c>
      <c r="I594" s="1" t="s">
        <v>22</v>
      </c>
      <c r="J594" s="1" t="s">
        <v>128</v>
      </c>
      <c r="K594" s="1">
        <v>43144.4426157407</v>
      </c>
      <c r="L594" s="1">
        <v>43144.4777777778</v>
      </c>
      <c r="M594" s="1">
        <v>0.83299999999999996</v>
      </c>
      <c r="N594" s="1">
        <v>0</v>
      </c>
      <c r="O594" s="1">
        <v>392.26</v>
      </c>
      <c r="P594" s="1">
        <v>0</v>
      </c>
      <c r="Q594" s="1">
        <v>0</v>
      </c>
      <c r="R594" s="1">
        <v>0</v>
      </c>
      <c r="S594" s="1">
        <v>326.75257999999997</v>
      </c>
      <c r="T594" s="1">
        <v>0</v>
      </c>
      <c r="U594" s="1">
        <v>0</v>
      </c>
    </row>
    <row r="595" spans="1:21" x14ac:dyDescent="0.3">
      <c r="A595" s="1" t="s">
        <v>1298</v>
      </c>
      <c r="B595" s="1">
        <v>1</v>
      </c>
      <c r="C595" s="1" t="s">
        <v>78</v>
      </c>
      <c r="D595" s="1" t="s">
        <v>81</v>
      </c>
      <c r="E595" s="1" t="s">
        <v>1299</v>
      </c>
      <c r="F595" s="1" t="s">
        <v>134</v>
      </c>
      <c r="G595" s="1" t="s">
        <v>71</v>
      </c>
      <c r="H595" s="1" t="s">
        <v>127</v>
      </c>
      <c r="I595" s="1" t="s">
        <v>22</v>
      </c>
      <c r="J595" s="1" t="s">
        <v>130</v>
      </c>
      <c r="K595" s="1">
        <v>43144.410497685203</v>
      </c>
      <c r="L595" s="1">
        <v>43144.722222222197</v>
      </c>
      <c r="M595" s="1">
        <v>7.4669999999999996</v>
      </c>
      <c r="N595" s="1">
        <v>0</v>
      </c>
      <c r="O595" s="1">
        <v>78.45</v>
      </c>
      <c r="P595" s="1">
        <v>0</v>
      </c>
      <c r="Q595" s="1">
        <v>0</v>
      </c>
      <c r="R595" s="1">
        <v>0</v>
      </c>
      <c r="S595" s="1">
        <v>585.78615000000002</v>
      </c>
      <c r="T595" s="1">
        <v>0</v>
      </c>
      <c r="U595" s="1">
        <v>0</v>
      </c>
    </row>
    <row r="596" spans="1:21" x14ac:dyDescent="0.3">
      <c r="A596" s="1" t="s">
        <v>1300</v>
      </c>
      <c r="B596" s="1">
        <v>1</v>
      </c>
      <c r="C596" s="1" t="s">
        <v>78</v>
      </c>
      <c r="D596" s="1" t="s">
        <v>81</v>
      </c>
      <c r="E596" s="1" t="s">
        <v>1301</v>
      </c>
      <c r="F596" s="1" t="s">
        <v>167</v>
      </c>
      <c r="G596" s="1" t="s">
        <v>71</v>
      </c>
      <c r="H596" s="1" t="s">
        <v>127</v>
      </c>
      <c r="I596" s="1" t="s">
        <v>22</v>
      </c>
      <c r="J596" s="1" t="s">
        <v>128</v>
      </c>
      <c r="K596" s="1">
        <v>43144.357650462996</v>
      </c>
      <c r="L596" s="1">
        <v>43144.490277777797</v>
      </c>
      <c r="M596" s="1">
        <v>3.1669999999999998</v>
      </c>
      <c r="N596" s="1">
        <v>0</v>
      </c>
      <c r="O596" s="1">
        <v>392.26</v>
      </c>
      <c r="P596" s="1">
        <v>0</v>
      </c>
      <c r="Q596" s="1">
        <v>0</v>
      </c>
      <c r="R596" s="1">
        <v>0</v>
      </c>
      <c r="S596" s="1">
        <v>1242.2874199999999</v>
      </c>
      <c r="T596" s="1">
        <v>0</v>
      </c>
      <c r="U596" s="1">
        <v>0</v>
      </c>
    </row>
    <row r="597" spans="1:21" x14ac:dyDescent="0.3">
      <c r="A597" s="1" t="s">
        <v>1302</v>
      </c>
      <c r="B597" s="1">
        <v>1</v>
      </c>
      <c r="C597" s="1" t="s">
        <v>78</v>
      </c>
      <c r="D597" s="1" t="s">
        <v>81</v>
      </c>
      <c r="E597" s="1" t="s">
        <v>1303</v>
      </c>
      <c r="F597" s="1" t="s">
        <v>167</v>
      </c>
      <c r="G597" s="1" t="s">
        <v>71</v>
      </c>
      <c r="H597" s="1" t="s">
        <v>127</v>
      </c>
      <c r="I597" s="1" t="s">
        <v>22</v>
      </c>
      <c r="J597" s="1" t="s">
        <v>128</v>
      </c>
      <c r="K597" s="1">
        <v>43143.942025463002</v>
      </c>
      <c r="L597" s="1">
        <v>43144.030555555597</v>
      </c>
      <c r="M597" s="1">
        <v>2.117</v>
      </c>
      <c r="N597" s="1">
        <v>0</v>
      </c>
      <c r="O597" s="1">
        <v>78.45</v>
      </c>
      <c r="P597" s="1">
        <v>0</v>
      </c>
      <c r="Q597" s="1">
        <v>0</v>
      </c>
      <c r="R597" s="1">
        <v>0</v>
      </c>
      <c r="S597" s="1">
        <v>166.07865000000001</v>
      </c>
      <c r="T597" s="1">
        <v>0</v>
      </c>
      <c r="U597" s="1">
        <v>0</v>
      </c>
    </row>
    <row r="598" spans="1:21" x14ac:dyDescent="0.3">
      <c r="A598" s="1" t="s">
        <v>1304</v>
      </c>
      <c r="B598" s="1">
        <v>1</v>
      </c>
      <c r="C598" s="1" t="s">
        <v>78</v>
      </c>
      <c r="D598" s="1" t="s">
        <v>81</v>
      </c>
      <c r="E598" s="1" t="s">
        <v>1305</v>
      </c>
      <c r="F598" s="1" t="s">
        <v>170</v>
      </c>
      <c r="G598" s="1" t="s">
        <v>71</v>
      </c>
      <c r="H598" s="1" t="s">
        <v>127</v>
      </c>
      <c r="I598" s="1" t="s">
        <v>22</v>
      </c>
      <c r="J598" s="1" t="s">
        <v>128</v>
      </c>
      <c r="K598" s="1">
        <v>43143.606909722199</v>
      </c>
      <c r="L598" s="1">
        <v>43143.815972222197</v>
      </c>
      <c r="M598" s="1">
        <v>5.0170000000000003</v>
      </c>
      <c r="N598" s="1">
        <v>0</v>
      </c>
      <c r="O598" s="1">
        <v>78.45</v>
      </c>
      <c r="P598" s="1">
        <v>0</v>
      </c>
      <c r="Q598" s="1">
        <v>0</v>
      </c>
      <c r="R598" s="1">
        <v>0</v>
      </c>
      <c r="S598" s="1">
        <v>393.58365000000003</v>
      </c>
      <c r="T598" s="1">
        <v>0</v>
      </c>
      <c r="U598" s="1">
        <v>0</v>
      </c>
    </row>
    <row r="599" spans="1:21" x14ac:dyDescent="0.3">
      <c r="A599" s="1" t="s">
        <v>1306</v>
      </c>
      <c r="B599" s="1">
        <v>1</v>
      </c>
      <c r="C599" s="1" t="s">
        <v>78</v>
      </c>
      <c r="D599" s="1" t="s">
        <v>81</v>
      </c>
      <c r="E599" s="1" t="s">
        <v>1155</v>
      </c>
      <c r="F599" s="1" t="s">
        <v>167</v>
      </c>
      <c r="G599" s="1" t="s">
        <v>71</v>
      </c>
      <c r="H599" s="1" t="s">
        <v>127</v>
      </c>
      <c r="I599" s="1" t="s">
        <v>22</v>
      </c>
      <c r="J599" s="1" t="s">
        <v>128</v>
      </c>
      <c r="K599" s="1">
        <v>43143.5940162037</v>
      </c>
      <c r="L599" s="1">
        <v>43143.644444444399</v>
      </c>
      <c r="M599" s="1">
        <v>1.2</v>
      </c>
      <c r="N599" s="1">
        <v>0</v>
      </c>
      <c r="O599" s="1">
        <v>78.45</v>
      </c>
      <c r="P599" s="1">
        <v>0</v>
      </c>
      <c r="Q599" s="1">
        <v>0</v>
      </c>
      <c r="R599" s="1">
        <v>0</v>
      </c>
      <c r="S599" s="1">
        <v>94.14</v>
      </c>
      <c r="T599" s="1">
        <v>0</v>
      </c>
      <c r="U599" s="1">
        <v>0</v>
      </c>
    </row>
    <row r="600" spans="1:21" x14ac:dyDescent="0.3">
      <c r="A600" s="1" t="s">
        <v>1307</v>
      </c>
      <c r="B600" s="1">
        <v>1</v>
      </c>
      <c r="C600" s="1" t="s">
        <v>78</v>
      </c>
      <c r="D600" s="1" t="s">
        <v>81</v>
      </c>
      <c r="E600" s="1" t="s">
        <v>1308</v>
      </c>
      <c r="F600" s="1" t="s">
        <v>167</v>
      </c>
      <c r="G600" s="1" t="s">
        <v>71</v>
      </c>
      <c r="H600" s="1" t="s">
        <v>127</v>
      </c>
      <c r="I600" s="1" t="s">
        <v>22</v>
      </c>
      <c r="J600" s="1" t="s">
        <v>128</v>
      </c>
      <c r="K600" s="1">
        <v>43143.548750000002</v>
      </c>
      <c r="L600" s="1">
        <v>43143.599305555603</v>
      </c>
      <c r="M600" s="1">
        <v>1.2</v>
      </c>
      <c r="N600" s="1">
        <v>0</v>
      </c>
      <c r="O600" s="1">
        <v>78.45</v>
      </c>
      <c r="P600" s="1">
        <v>0</v>
      </c>
      <c r="Q600" s="1">
        <v>0</v>
      </c>
      <c r="R600" s="1">
        <v>0</v>
      </c>
      <c r="S600" s="1">
        <v>94.14</v>
      </c>
      <c r="T600" s="1">
        <v>0</v>
      </c>
      <c r="U600" s="1">
        <v>0</v>
      </c>
    </row>
    <row r="601" spans="1:21" x14ac:dyDescent="0.3">
      <c r="A601" s="1" t="s">
        <v>1309</v>
      </c>
      <c r="B601" s="1">
        <v>1</v>
      </c>
      <c r="C601" s="1" t="s">
        <v>78</v>
      </c>
      <c r="D601" s="1" t="s">
        <v>81</v>
      </c>
      <c r="E601" s="1" t="s">
        <v>1310</v>
      </c>
      <c r="F601" s="1" t="s">
        <v>131</v>
      </c>
      <c r="G601" s="1" t="s">
        <v>71</v>
      </c>
      <c r="H601" s="1" t="s">
        <v>127</v>
      </c>
      <c r="I601" s="1" t="s">
        <v>22</v>
      </c>
      <c r="J601" s="1" t="s">
        <v>130</v>
      </c>
      <c r="K601" s="1">
        <v>43143.468506944402</v>
      </c>
      <c r="L601" s="1">
        <v>43143.564583333296</v>
      </c>
      <c r="M601" s="1">
        <v>2.2999999999999998</v>
      </c>
      <c r="N601" s="1">
        <v>0</v>
      </c>
      <c r="O601" s="1">
        <v>392.26</v>
      </c>
      <c r="P601" s="1">
        <v>0</v>
      </c>
      <c r="Q601" s="1">
        <v>0</v>
      </c>
      <c r="R601" s="1">
        <v>0</v>
      </c>
      <c r="S601" s="1">
        <v>902.19799999999987</v>
      </c>
      <c r="T601" s="1">
        <v>0</v>
      </c>
      <c r="U601" s="1">
        <v>0</v>
      </c>
    </row>
    <row r="602" spans="1:21" x14ac:dyDescent="0.3">
      <c r="A602" s="1" t="s">
        <v>1311</v>
      </c>
      <c r="B602" s="1">
        <v>1</v>
      </c>
      <c r="C602" s="1" t="s">
        <v>78</v>
      </c>
      <c r="D602" s="1" t="s">
        <v>81</v>
      </c>
      <c r="E602" s="1" t="s">
        <v>1312</v>
      </c>
      <c r="F602" s="1" t="s">
        <v>167</v>
      </c>
      <c r="G602" s="1" t="s">
        <v>71</v>
      </c>
      <c r="H602" s="1" t="s">
        <v>127</v>
      </c>
      <c r="I602" s="1" t="s">
        <v>22</v>
      </c>
      <c r="J602" s="1" t="s">
        <v>128</v>
      </c>
      <c r="K602" s="1">
        <v>43143.456412036998</v>
      </c>
      <c r="L602" s="1">
        <v>43143.491666666698</v>
      </c>
      <c r="M602" s="1">
        <v>0.83299999999999996</v>
      </c>
      <c r="N602" s="1">
        <v>0</v>
      </c>
      <c r="O602" s="1">
        <v>78.45</v>
      </c>
      <c r="P602" s="1">
        <v>0</v>
      </c>
      <c r="Q602" s="1">
        <v>0</v>
      </c>
      <c r="R602" s="1">
        <v>0</v>
      </c>
      <c r="S602" s="1">
        <v>65.348849999999999</v>
      </c>
      <c r="T602" s="1">
        <v>0</v>
      </c>
      <c r="U602" s="1">
        <v>0</v>
      </c>
    </row>
    <row r="603" spans="1:21" x14ac:dyDescent="0.3">
      <c r="A603" s="1" t="s">
        <v>1313</v>
      </c>
      <c r="B603" s="1">
        <v>1</v>
      </c>
      <c r="C603" s="1" t="s">
        <v>78</v>
      </c>
      <c r="D603" s="1" t="s">
        <v>81</v>
      </c>
      <c r="E603" s="1" t="s">
        <v>1226</v>
      </c>
      <c r="F603" s="1" t="s">
        <v>146</v>
      </c>
      <c r="G603" s="1" t="s">
        <v>71</v>
      </c>
      <c r="H603" s="1" t="s">
        <v>127</v>
      </c>
      <c r="I603" s="1" t="s">
        <v>22</v>
      </c>
      <c r="J603" s="1" t="s">
        <v>128</v>
      </c>
      <c r="K603" s="1">
        <v>43143.386643518497</v>
      </c>
      <c r="L603" s="1">
        <v>43143.534722222197</v>
      </c>
      <c r="M603" s="1">
        <v>3.55</v>
      </c>
      <c r="N603" s="1">
        <v>0</v>
      </c>
      <c r="O603" s="1">
        <v>392.26</v>
      </c>
      <c r="P603" s="1">
        <v>0</v>
      </c>
      <c r="Q603" s="1">
        <v>0</v>
      </c>
      <c r="R603" s="1">
        <v>0</v>
      </c>
      <c r="S603" s="1">
        <v>1392.5229999999999</v>
      </c>
      <c r="T603" s="1">
        <v>0</v>
      </c>
      <c r="U603" s="1">
        <v>0</v>
      </c>
    </row>
    <row r="604" spans="1:21" x14ac:dyDescent="0.3">
      <c r="A604" s="1" t="s">
        <v>1314</v>
      </c>
      <c r="B604" s="1">
        <v>1</v>
      </c>
      <c r="C604" s="1" t="s">
        <v>78</v>
      </c>
      <c r="D604" s="1" t="s">
        <v>81</v>
      </c>
      <c r="E604" s="1" t="s">
        <v>1315</v>
      </c>
      <c r="F604" s="1" t="s">
        <v>167</v>
      </c>
      <c r="G604" s="1" t="s">
        <v>71</v>
      </c>
      <c r="H604" s="1" t="s">
        <v>127</v>
      </c>
      <c r="I604" s="1" t="s">
        <v>22</v>
      </c>
      <c r="J604" s="1" t="s">
        <v>128</v>
      </c>
      <c r="K604" s="1">
        <v>43143.368900463</v>
      </c>
      <c r="L604" s="1">
        <v>43143.430555555598</v>
      </c>
      <c r="M604" s="1">
        <v>1.4670000000000001</v>
      </c>
      <c r="N604" s="1">
        <v>0</v>
      </c>
      <c r="O604" s="1">
        <v>392.26</v>
      </c>
      <c r="P604" s="1">
        <v>0</v>
      </c>
      <c r="Q604" s="1">
        <v>0</v>
      </c>
      <c r="R604" s="1">
        <v>0</v>
      </c>
      <c r="S604" s="1">
        <v>575.44542000000001</v>
      </c>
      <c r="T604" s="1">
        <v>0</v>
      </c>
      <c r="U604" s="1">
        <v>0</v>
      </c>
    </row>
    <row r="605" spans="1:21" x14ac:dyDescent="0.3">
      <c r="A605" s="1" t="s">
        <v>1316</v>
      </c>
      <c r="B605" s="1">
        <v>1</v>
      </c>
      <c r="C605" s="1" t="s">
        <v>78</v>
      </c>
      <c r="D605" s="1" t="s">
        <v>81</v>
      </c>
      <c r="E605" s="1" t="s">
        <v>1317</v>
      </c>
      <c r="F605" s="1" t="s">
        <v>168</v>
      </c>
      <c r="G605" s="1" t="s">
        <v>71</v>
      </c>
      <c r="H605" s="1" t="s">
        <v>127</v>
      </c>
      <c r="I605" s="1" t="s">
        <v>22</v>
      </c>
      <c r="J605" s="1" t="s">
        <v>128</v>
      </c>
      <c r="K605" s="1">
        <v>43143.341724537</v>
      </c>
      <c r="L605" s="1">
        <v>43143.434722222199</v>
      </c>
      <c r="M605" s="1">
        <v>2.2170000000000001</v>
      </c>
      <c r="N605" s="1">
        <v>0</v>
      </c>
      <c r="O605" s="1">
        <v>78.45</v>
      </c>
      <c r="P605" s="1">
        <v>0</v>
      </c>
      <c r="Q605" s="1">
        <v>0</v>
      </c>
      <c r="R605" s="1">
        <v>0</v>
      </c>
      <c r="S605" s="1">
        <v>173.92365000000001</v>
      </c>
      <c r="T605" s="1">
        <v>0</v>
      </c>
      <c r="U605" s="1">
        <v>0</v>
      </c>
    </row>
    <row r="606" spans="1:21" x14ac:dyDescent="0.3">
      <c r="A606" s="1" t="s">
        <v>1318</v>
      </c>
      <c r="B606" s="1">
        <v>1</v>
      </c>
      <c r="C606" s="1" t="s">
        <v>78</v>
      </c>
      <c r="D606" s="1" t="s">
        <v>81</v>
      </c>
      <c r="E606" s="1" t="s">
        <v>1319</v>
      </c>
      <c r="F606" s="1" t="s">
        <v>167</v>
      </c>
      <c r="G606" s="1" t="s">
        <v>71</v>
      </c>
      <c r="H606" s="1" t="s">
        <v>127</v>
      </c>
      <c r="I606" s="1" t="s">
        <v>22</v>
      </c>
      <c r="J606" s="1" t="s">
        <v>128</v>
      </c>
      <c r="K606" s="1">
        <v>43143.282685185201</v>
      </c>
      <c r="L606" s="1">
        <v>43143.388888888898</v>
      </c>
      <c r="M606" s="1">
        <v>2.5329999999999999</v>
      </c>
      <c r="N606" s="1">
        <v>0</v>
      </c>
      <c r="O606" s="1">
        <v>78.45</v>
      </c>
      <c r="P606" s="1">
        <v>0</v>
      </c>
      <c r="Q606" s="1">
        <v>0</v>
      </c>
      <c r="R606" s="1">
        <v>0</v>
      </c>
      <c r="S606" s="1">
        <v>198.71385000000001</v>
      </c>
      <c r="T606" s="1">
        <v>0</v>
      </c>
      <c r="U606" s="1">
        <v>0</v>
      </c>
    </row>
    <row r="607" spans="1:21" x14ac:dyDescent="0.3">
      <c r="A607" s="1" t="s">
        <v>1320</v>
      </c>
      <c r="B607" s="1">
        <v>1</v>
      </c>
      <c r="C607" s="1" t="s">
        <v>78</v>
      </c>
      <c r="D607" s="1" t="s">
        <v>81</v>
      </c>
      <c r="E607" s="1" t="s">
        <v>1321</v>
      </c>
      <c r="F607" s="1" t="s">
        <v>167</v>
      </c>
      <c r="G607" s="1" t="s">
        <v>71</v>
      </c>
      <c r="H607" s="1" t="s">
        <v>127</v>
      </c>
      <c r="I607" s="1" t="s">
        <v>22</v>
      </c>
      <c r="J607" s="1" t="s">
        <v>128</v>
      </c>
      <c r="K607" s="1">
        <v>43143.003217592603</v>
      </c>
      <c r="L607" s="1">
        <v>43143.041666666701</v>
      </c>
      <c r="M607" s="1">
        <v>0.91700000000000004</v>
      </c>
      <c r="N607" s="1">
        <v>0</v>
      </c>
      <c r="O607" s="1">
        <v>78.45</v>
      </c>
      <c r="P607" s="1">
        <v>0</v>
      </c>
      <c r="Q607" s="1">
        <v>0</v>
      </c>
      <c r="R607" s="1">
        <v>0</v>
      </c>
      <c r="S607" s="1">
        <v>71.93865000000001</v>
      </c>
      <c r="T607" s="1">
        <v>0</v>
      </c>
      <c r="U607" s="1">
        <v>0</v>
      </c>
    </row>
    <row r="608" spans="1:21" x14ac:dyDescent="0.3">
      <c r="A608" s="1" t="s">
        <v>1322</v>
      </c>
      <c r="B608" s="1">
        <v>1</v>
      </c>
      <c r="C608" s="1" t="s">
        <v>78</v>
      </c>
      <c r="D608" s="1" t="s">
        <v>81</v>
      </c>
      <c r="E608" s="1" t="s">
        <v>1323</v>
      </c>
      <c r="F608" s="1" t="s">
        <v>167</v>
      </c>
      <c r="G608" s="1" t="s">
        <v>71</v>
      </c>
      <c r="H608" s="1" t="s">
        <v>127</v>
      </c>
      <c r="I608" s="1" t="s">
        <v>22</v>
      </c>
      <c r="J608" s="1" t="s">
        <v>128</v>
      </c>
      <c r="K608" s="1">
        <v>43142.982361111099</v>
      </c>
      <c r="L608" s="1">
        <v>43143.043749999997</v>
      </c>
      <c r="M608" s="1">
        <v>1.4670000000000001</v>
      </c>
      <c r="N608" s="1">
        <v>0</v>
      </c>
      <c r="O608" s="1">
        <v>78.45</v>
      </c>
      <c r="P608" s="1">
        <v>0</v>
      </c>
      <c r="Q608" s="1">
        <v>0</v>
      </c>
      <c r="R608" s="1">
        <v>0</v>
      </c>
      <c r="S608" s="1">
        <v>115.08615</v>
      </c>
      <c r="T608" s="1">
        <v>0</v>
      </c>
      <c r="U608" s="1">
        <v>0</v>
      </c>
    </row>
    <row r="609" spans="1:21" x14ac:dyDescent="0.3">
      <c r="A609" s="1" t="s">
        <v>1324</v>
      </c>
      <c r="B609" s="1">
        <v>1</v>
      </c>
      <c r="C609" s="1" t="s">
        <v>78</v>
      </c>
      <c r="D609" s="1" t="s">
        <v>81</v>
      </c>
      <c r="E609" s="1" t="s">
        <v>1325</v>
      </c>
      <c r="F609" s="1" t="s">
        <v>167</v>
      </c>
      <c r="G609" s="1" t="s">
        <v>71</v>
      </c>
      <c r="H609" s="1" t="s">
        <v>127</v>
      </c>
      <c r="I609" s="1" t="s">
        <v>22</v>
      </c>
      <c r="J609" s="1" t="s">
        <v>128</v>
      </c>
      <c r="K609" s="1">
        <v>43142.981770833299</v>
      </c>
      <c r="L609" s="1">
        <v>43143.057638888902</v>
      </c>
      <c r="M609" s="1">
        <v>1.8169999999999999</v>
      </c>
      <c r="N609" s="1">
        <v>0</v>
      </c>
      <c r="O609" s="1">
        <v>78.45</v>
      </c>
      <c r="P609" s="1">
        <v>0</v>
      </c>
      <c r="Q609" s="1">
        <v>0</v>
      </c>
      <c r="R609" s="1">
        <v>0</v>
      </c>
      <c r="S609" s="1">
        <v>142.54365000000001</v>
      </c>
      <c r="T609" s="1">
        <v>0</v>
      </c>
      <c r="U609" s="1">
        <v>0</v>
      </c>
    </row>
    <row r="610" spans="1:21" x14ac:dyDescent="0.3">
      <c r="A610" s="1" t="s">
        <v>1326</v>
      </c>
      <c r="B610" s="1">
        <v>1</v>
      </c>
      <c r="C610" s="1" t="s">
        <v>78</v>
      </c>
      <c r="D610" s="1" t="s">
        <v>81</v>
      </c>
      <c r="E610" s="1" t="s">
        <v>1327</v>
      </c>
      <c r="F610" s="1" t="s">
        <v>175</v>
      </c>
      <c r="G610" s="1" t="s">
        <v>71</v>
      </c>
      <c r="H610" s="1" t="s">
        <v>127</v>
      </c>
      <c r="I610" s="1" t="s">
        <v>22</v>
      </c>
      <c r="J610" s="1" t="s">
        <v>128</v>
      </c>
      <c r="K610" s="1">
        <v>43142.918206018498</v>
      </c>
      <c r="L610" s="1">
        <v>43143.0402777778</v>
      </c>
      <c r="M610" s="1">
        <v>2.9169999999999998</v>
      </c>
      <c r="N610" s="1">
        <v>0</v>
      </c>
      <c r="O610" s="1">
        <v>392.26</v>
      </c>
      <c r="P610" s="1">
        <v>0</v>
      </c>
      <c r="Q610" s="1">
        <v>0</v>
      </c>
      <c r="R610" s="1">
        <v>0</v>
      </c>
      <c r="S610" s="1">
        <v>1144.2224199999998</v>
      </c>
      <c r="T610" s="1">
        <v>0</v>
      </c>
      <c r="U610" s="1">
        <v>0</v>
      </c>
    </row>
    <row r="611" spans="1:21" x14ac:dyDescent="0.3">
      <c r="A611" s="1" t="s">
        <v>1328</v>
      </c>
      <c r="B611" s="1">
        <v>1</v>
      </c>
      <c r="C611" s="1" t="s">
        <v>78</v>
      </c>
      <c r="D611" s="1" t="s">
        <v>81</v>
      </c>
      <c r="E611" s="1" t="s">
        <v>1329</v>
      </c>
      <c r="F611" s="1" t="s">
        <v>167</v>
      </c>
      <c r="G611" s="1" t="s">
        <v>71</v>
      </c>
      <c r="H611" s="1" t="s">
        <v>127</v>
      </c>
      <c r="I611" s="1" t="s">
        <v>22</v>
      </c>
      <c r="J611" s="1" t="s">
        <v>128</v>
      </c>
      <c r="K611" s="1">
        <v>43142.576805555596</v>
      </c>
      <c r="L611" s="1">
        <v>43142.608333333301</v>
      </c>
      <c r="M611" s="1">
        <v>0.75</v>
      </c>
      <c r="N611" s="1">
        <v>0</v>
      </c>
      <c r="O611" s="1">
        <v>78.45</v>
      </c>
      <c r="P611" s="1">
        <v>0</v>
      </c>
      <c r="Q611" s="1">
        <v>0</v>
      </c>
      <c r="R611" s="1">
        <v>0</v>
      </c>
      <c r="S611" s="1">
        <v>58.837500000000006</v>
      </c>
      <c r="T611" s="1">
        <v>0</v>
      </c>
      <c r="U611" s="1">
        <v>0</v>
      </c>
    </row>
    <row r="612" spans="1:21" x14ac:dyDescent="0.3">
      <c r="A612" s="1" t="s">
        <v>1330</v>
      </c>
      <c r="B612" s="1">
        <v>1</v>
      </c>
      <c r="C612" s="1" t="s">
        <v>78</v>
      </c>
      <c r="D612" s="1" t="s">
        <v>81</v>
      </c>
      <c r="E612" s="1" t="s">
        <v>1331</v>
      </c>
      <c r="F612" s="1" t="s">
        <v>167</v>
      </c>
      <c r="G612" s="1" t="s">
        <v>71</v>
      </c>
      <c r="H612" s="1" t="s">
        <v>127</v>
      </c>
      <c r="I612" s="1" t="s">
        <v>22</v>
      </c>
      <c r="J612" s="1" t="s">
        <v>128</v>
      </c>
      <c r="K612" s="1">
        <v>43142.378472222197</v>
      </c>
      <c r="L612" s="1">
        <v>43142.404166666704</v>
      </c>
      <c r="M612" s="1">
        <v>0.61699999999999999</v>
      </c>
      <c r="N612" s="1">
        <v>0</v>
      </c>
      <c r="O612" s="1">
        <v>78.45</v>
      </c>
      <c r="P612" s="1">
        <v>0</v>
      </c>
      <c r="Q612" s="1">
        <v>0</v>
      </c>
      <c r="R612" s="1">
        <v>0</v>
      </c>
      <c r="S612" s="1">
        <v>48.403649999999999</v>
      </c>
      <c r="T612" s="1">
        <v>0</v>
      </c>
      <c r="U612" s="1">
        <v>0</v>
      </c>
    </row>
    <row r="613" spans="1:21" x14ac:dyDescent="0.3">
      <c r="A613" s="1" t="s">
        <v>1332</v>
      </c>
      <c r="B613" s="1">
        <v>1</v>
      </c>
      <c r="C613" s="1" t="s">
        <v>78</v>
      </c>
      <c r="D613" s="1" t="s">
        <v>81</v>
      </c>
      <c r="E613" s="1" t="s">
        <v>1333</v>
      </c>
      <c r="F613" s="1" t="s">
        <v>167</v>
      </c>
      <c r="G613" s="1" t="s">
        <v>71</v>
      </c>
      <c r="H613" s="1" t="s">
        <v>127</v>
      </c>
      <c r="I613" s="1" t="s">
        <v>22</v>
      </c>
      <c r="J613" s="1" t="s">
        <v>128</v>
      </c>
      <c r="K613" s="1">
        <v>43142.311805555597</v>
      </c>
      <c r="L613" s="1">
        <v>43142.360416666699</v>
      </c>
      <c r="M613" s="1">
        <v>1.167</v>
      </c>
      <c r="N613" s="1">
        <v>0</v>
      </c>
      <c r="O613" s="1">
        <v>78.45</v>
      </c>
      <c r="P613" s="1">
        <v>0</v>
      </c>
      <c r="Q613" s="1">
        <v>0</v>
      </c>
      <c r="R613" s="1">
        <v>0</v>
      </c>
      <c r="S613" s="1">
        <v>91.551150000000007</v>
      </c>
      <c r="T613" s="1">
        <v>0</v>
      </c>
      <c r="U613" s="1">
        <v>0</v>
      </c>
    </row>
    <row r="614" spans="1:21" x14ac:dyDescent="0.3">
      <c r="A614" s="1" t="s">
        <v>1334</v>
      </c>
      <c r="B614" s="1">
        <v>1</v>
      </c>
      <c r="C614" s="1" t="s">
        <v>78</v>
      </c>
      <c r="D614" s="1" t="s">
        <v>81</v>
      </c>
      <c r="E614" s="1" t="s">
        <v>1226</v>
      </c>
      <c r="F614" s="1" t="s">
        <v>175</v>
      </c>
      <c r="G614" s="1" t="s">
        <v>71</v>
      </c>
      <c r="H614" s="1" t="s">
        <v>127</v>
      </c>
      <c r="I614" s="1" t="s">
        <v>22</v>
      </c>
      <c r="J614" s="1" t="s">
        <v>128</v>
      </c>
      <c r="K614" s="1">
        <v>43142.1407638889</v>
      </c>
      <c r="L614" s="1">
        <v>43142.219444444403</v>
      </c>
      <c r="M614" s="1">
        <v>1.883</v>
      </c>
      <c r="N614" s="1">
        <v>0</v>
      </c>
      <c r="O614" s="1">
        <v>392.26</v>
      </c>
      <c r="P614" s="1">
        <v>0</v>
      </c>
      <c r="Q614" s="1">
        <v>0</v>
      </c>
      <c r="R614" s="1">
        <v>0</v>
      </c>
      <c r="S614" s="1">
        <v>738.62558000000001</v>
      </c>
      <c r="T614" s="1">
        <v>0</v>
      </c>
      <c r="U614" s="1">
        <v>0</v>
      </c>
    </row>
    <row r="615" spans="1:21" x14ac:dyDescent="0.3">
      <c r="A615" s="1" t="s">
        <v>1335</v>
      </c>
      <c r="B615" s="1">
        <v>1</v>
      </c>
      <c r="C615" s="1" t="s">
        <v>78</v>
      </c>
      <c r="D615" s="1" t="s">
        <v>81</v>
      </c>
      <c r="E615" s="1" t="s">
        <v>1336</v>
      </c>
      <c r="F615" s="1" t="s">
        <v>148</v>
      </c>
      <c r="G615" s="1" t="s">
        <v>71</v>
      </c>
      <c r="H615" s="1" t="s">
        <v>127</v>
      </c>
      <c r="I615" s="1" t="s">
        <v>22</v>
      </c>
      <c r="J615" s="1" t="s">
        <v>128</v>
      </c>
      <c r="K615" s="1">
        <v>43142.107499999998</v>
      </c>
      <c r="L615" s="1">
        <v>43142.527777777781</v>
      </c>
      <c r="M615" s="1">
        <v>10.083</v>
      </c>
      <c r="N615" s="1">
        <v>0</v>
      </c>
      <c r="O615" s="1">
        <v>392.26</v>
      </c>
      <c r="P615" s="1">
        <v>0</v>
      </c>
      <c r="Q615" s="1">
        <v>0</v>
      </c>
      <c r="R615" s="1">
        <v>0</v>
      </c>
      <c r="S615" s="1">
        <v>3955.1575800000001</v>
      </c>
      <c r="T615" s="1">
        <v>0</v>
      </c>
      <c r="U615" s="1">
        <v>0</v>
      </c>
    </row>
    <row r="616" spans="1:21" x14ac:dyDescent="0.3">
      <c r="A616" s="1" t="s">
        <v>1337</v>
      </c>
      <c r="B616" s="1">
        <v>1</v>
      </c>
      <c r="C616" s="1" t="s">
        <v>78</v>
      </c>
      <c r="D616" s="1" t="s">
        <v>81</v>
      </c>
      <c r="E616" s="1" t="s">
        <v>1338</v>
      </c>
      <c r="F616" s="1" t="s">
        <v>167</v>
      </c>
      <c r="G616" s="1" t="s">
        <v>71</v>
      </c>
      <c r="H616" s="1" t="s">
        <v>127</v>
      </c>
      <c r="I616" s="1" t="s">
        <v>22</v>
      </c>
      <c r="J616" s="1" t="s">
        <v>128</v>
      </c>
      <c r="K616" s="1">
        <v>43142.069849537002</v>
      </c>
      <c r="L616" s="1">
        <v>43142.1027777778</v>
      </c>
      <c r="M616" s="1">
        <v>0.78300000000000003</v>
      </c>
      <c r="N616" s="1">
        <v>0</v>
      </c>
      <c r="O616" s="1">
        <v>78.45</v>
      </c>
      <c r="P616" s="1">
        <v>0</v>
      </c>
      <c r="Q616" s="1">
        <v>0</v>
      </c>
      <c r="R616" s="1">
        <v>0</v>
      </c>
      <c r="S616" s="1">
        <v>61.426350000000006</v>
      </c>
      <c r="T616" s="1">
        <v>0</v>
      </c>
      <c r="U616" s="1">
        <v>0</v>
      </c>
    </row>
    <row r="617" spans="1:21" x14ac:dyDescent="0.3">
      <c r="A617" s="1" t="s">
        <v>1339</v>
      </c>
      <c r="B617" s="1">
        <v>1</v>
      </c>
      <c r="C617" s="1" t="s">
        <v>78</v>
      </c>
      <c r="D617" s="1" t="s">
        <v>81</v>
      </c>
      <c r="E617" s="1" t="s">
        <v>1340</v>
      </c>
      <c r="F617" s="1" t="s">
        <v>167</v>
      </c>
      <c r="G617" s="1" t="s">
        <v>71</v>
      </c>
      <c r="H617" s="1" t="s">
        <v>127</v>
      </c>
      <c r="I617" s="1" t="s">
        <v>22</v>
      </c>
      <c r="J617" s="1" t="s">
        <v>128</v>
      </c>
      <c r="K617" s="1">
        <v>43142.049652777801</v>
      </c>
      <c r="L617" s="1">
        <v>43142.087500000001</v>
      </c>
      <c r="M617" s="1">
        <v>0.9</v>
      </c>
      <c r="N617" s="1">
        <v>0</v>
      </c>
      <c r="O617" s="1">
        <v>78.45</v>
      </c>
      <c r="P617" s="1">
        <v>0</v>
      </c>
      <c r="Q617" s="1">
        <v>0</v>
      </c>
      <c r="R617" s="1">
        <v>0</v>
      </c>
      <c r="S617" s="1">
        <v>70.605000000000004</v>
      </c>
      <c r="T617" s="1">
        <v>0</v>
      </c>
      <c r="U617" s="1">
        <v>0</v>
      </c>
    </row>
    <row r="618" spans="1:21" x14ac:dyDescent="0.3">
      <c r="A618" s="1" t="s">
        <v>1341</v>
      </c>
      <c r="B618" s="1">
        <v>1</v>
      </c>
      <c r="C618" s="1" t="s">
        <v>78</v>
      </c>
      <c r="D618" s="1" t="s">
        <v>81</v>
      </c>
      <c r="E618" s="1" t="s">
        <v>1342</v>
      </c>
      <c r="F618" s="1" t="s">
        <v>167</v>
      </c>
      <c r="G618" s="1" t="s">
        <v>71</v>
      </c>
      <c r="H618" s="1" t="s">
        <v>127</v>
      </c>
      <c r="I618" s="1" t="s">
        <v>22</v>
      </c>
      <c r="J618" s="1" t="s">
        <v>128</v>
      </c>
      <c r="K618" s="1">
        <v>43141.905601851897</v>
      </c>
      <c r="L618" s="1">
        <v>43142.027083333298</v>
      </c>
      <c r="M618" s="1">
        <v>2.9</v>
      </c>
      <c r="N618" s="1">
        <v>0</v>
      </c>
      <c r="O618" s="1">
        <v>78.45</v>
      </c>
      <c r="P618" s="1">
        <v>0</v>
      </c>
      <c r="Q618" s="1">
        <v>0</v>
      </c>
      <c r="R618" s="1">
        <v>0</v>
      </c>
      <c r="S618" s="1">
        <v>227.505</v>
      </c>
      <c r="T618" s="1">
        <v>0</v>
      </c>
      <c r="U618" s="1">
        <v>0</v>
      </c>
    </row>
    <row r="619" spans="1:21" x14ac:dyDescent="0.3">
      <c r="A619" s="1" t="s">
        <v>1343</v>
      </c>
      <c r="B619" s="1">
        <v>1</v>
      </c>
      <c r="C619" s="1" t="s">
        <v>78</v>
      </c>
      <c r="D619" s="1" t="s">
        <v>81</v>
      </c>
      <c r="E619" s="1" t="s">
        <v>1344</v>
      </c>
      <c r="F619" s="1" t="s">
        <v>132</v>
      </c>
      <c r="G619" s="1" t="s">
        <v>71</v>
      </c>
      <c r="H619" s="1" t="s">
        <v>127</v>
      </c>
      <c r="I619" s="1" t="s">
        <v>22</v>
      </c>
      <c r="J619" s="1" t="s">
        <v>130</v>
      </c>
      <c r="K619" s="1">
        <v>43141.538807870398</v>
      </c>
      <c r="L619" s="1">
        <v>43141.644444444399</v>
      </c>
      <c r="M619" s="1">
        <v>2.5329999999999999</v>
      </c>
      <c r="N619" s="1">
        <v>0</v>
      </c>
      <c r="O619" s="1">
        <v>392.26</v>
      </c>
      <c r="P619" s="1">
        <v>0</v>
      </c>
      <c r="Q619" s="1">
        <v>0</v>
      </c>
      <c r="R619" s="1">
        <v>0</v>
      </c>
      <c r="S619" s="1">
        <v>993.59457999999995</v>
      </c>
      <c r="T619" s="1">
        <v>0</v>
      </c>
      <c r="U619" s="1">
        <v>0</v>
      </c>
    </row>
    <row r="620" spans="1:21" x14ac:dyDescent="0.3">
      <c r="A620" s="1" t="s">
        <v>1345</v>
      </c>
      <c r="B620" s="1">
        <v>1</v>
      </c>
      <c r="C620" s="1" t="s">
        <v>78</v>
      </c>
      <c r="D620" s="1" t="s">
        <v>81</v>
      </c>
      <c r="E620" s="1" t="s">
        <v>1346</v>
      </c>
      <c r="F620" s="1" t="s">
        <v>167</v>
      </c>
      <c r="G620" s="1" t="s">
        <v>71</v>
      </c>
      <c r="H620" s="1" t="s">
        <v>127</v>
      </c>
      <c r="I620" s="1" t="s">
        <v>22</v>
      </c>
      <c r="J620" s="1" t="s">
        <v>128</v>
      </c>
      <c r="K620" s="1">
        <v>43141.267025462999</v>
      </c>
      <c r="L620" s="1">
        <v>43141.368750000001</v>
      </c>
      <c r="M620" s="1">
        <v>2.4329999999999998</v>
      </c>
      <c r="N620" s="1">
        <v>0</v>
      </c>
      <c r="O620" s="1">
        <v>78.45</v>
      </c>
      <c r="P620" s="1">
        <v>0</v>
      </c>
      <c r="Q620" s="1">
        <v>0</v>
      </c>
      <c r="R620" s="1">
        <v>0</v>
      </c>
      <c r="S620" s="1">
        <v>190.86884999999998</v>
      </c>
      <c r="T620" s="1">
        <v>0</v>
      </c>
      <c r="U620" s="1">
        <v>0</v>
      </c>
    </row>
    <row r="621" spans="1:21" x14ac:dyDescent="0.3">
      <c r="A621" s="1" t="s">
        <v>1347</v>
      </c>
      <c r="B621" s="1">
        <v>1</v>
      </c>
      <c r="C621" s="1" t="s">
        <v>78</v>
      </c>
      <c r="D621" s="1" t="s">
        <v>81</v>
      </c>
      <c r="E621" s="1" t="s">
        <v>1348</v>
      </c>
      <c r="F621" s="1" t="s">
        <v>170</v>
      </c>
      <c r="G621" s="1" t="s">
        <v>71</v>
      </c>
      <c r="H621" s="1" t="s">
        <v>127</v>
      </c>
      <c r="I621" s="1" t="s">
        <v>22</v>
      </c>
      <c r="J621" s="1" t="s">
        <v>128</v>
      </c>
      <c r="K621" s="1">
        <v>43140.724189814799</v>
      </c>
      <c r="L621" s="1">
        <v>43140.819444444402</v>
      </c>
      <c r="M621" s="1">
        <v>2.2829999999999999</v>
      </c>
      <c r="N621" s="1">
        <v>0</v>
      </c>
      <c r="O621" s="1">
        <v>392.26</v>
      </c>
      <c r="P621" s="1">
        <v>0</v>
      </c>
      <c r="Q621" s="1">
        <v>0</v>
      </c>
      <c r="R621" s="1">
        <v>0</v>
      </c>
      <c r="S621" s="1">
        <v>895.5295799999999</v>
      </c>
      <c r="T621" s="1">
        <v>0</v>
      </c>
      <c r="U621" s="1">
        <v>0</v>
      </c>
    </row>
    <row r="622" spans="1:21" x14ac:dyDescent="0.3">
      <c r="A622" s="1" t="s">
        <v>1349</v>
      </c>
      <c r="B622" s="1">
        <v>1</v>
      </c>
      <c r="C622" s="1" t="s">
        <v>78</v>
      </c>
      <c r="D622" s="1" t="s">
        <v>81</v>
      </c>
      <c r="E622" s="1" t="s">
        <v>1350</v>
      </c>
      <c r="F622" s="1" t="s">
        <v>134</v>
      </c>
      <c r="G622" s="1" t="s">
        <v>71</v>
      </c>
      <c r="H622" s="1" t="s">
        <v>127</v>
      </c>
      <c r="I622" s="1" t="s">
        <v>22</v>
      </c>
      <c r="J622" s="1" t="s">
        <v>130</v>
      </c>
      <c r="K622" s="1">
        <v>43140.7101273148</v>
      </c>
      <c r="L622" s="1">
        <v>43140.720833333296</v>
      </c>
      <c r="M622" s="1">
        <v>0.25</v>
      </c>
      <c r="N622" s="1">
        <v>0</v>
      </c>
      <c r="O622" s="1">
        <v>392.26</v>
      </c>
      <c r="P622" s="1">
        <v>0</v>
      </c>
      <c r="Q622" s="1">
        <v>0</v>
      </c>
      <c r="R622" s="1">
        <v>0</v>
      </c>
      <c r="S622" s="1">
        <v>98.064999999999998</v>
      </c>
      <c r="T622" s="1">
        <v>0</v>
      </c>
      <c r="U622" s="1">
        <v>0</v>
      </c>
    </row>
    <row r="623" spans="1:21" x14ac:dyDescent="0.3">
      <c r="A623" s="1" t="s">
        <v>1351</v>
      </c>
      <c r="B623" s="1">
        <v>1</v>
      </c>
      <c r="C623" s="1" t="s">
        <v>78</v>
      </c>
      <c r="D623" s="1" t="s">
        <v>81</v>
      </c>
      <c r="E623" s="1" t="s">
        <v>1352</v>
      </c>
      <c r="F623" s="1" t="s">
        <v>166</v>
      </c>
      <c r="G623" s="1" t="s">
        <v>71</v>
      </c>
      <c r="H623" s="1" t="s">
        <v>127</v>
      </c>
      <c r="I623" s="1" t="s">
        <v>22</v>
      </c>
      <c r="J623" s="1" t="s">
        <v>128</v>
      </c>
      <c r="K623" s="1">
        <v>43140.708402777796</v>
      </c>
      <c r="L623" s="1">
        <v>43140.8881944444</v>
      </c>
      <c r="M623" s="1">
        <v>4.3</v>
      </c>
      <c r="N623" s="1">
        <v>0</v>
      </c>
      <c r="O623" s="1">
        <v>78.45</v>
      </c>
      <c r="P623" s="1">
        <v>0</v>
      </c>
      <c r="Q623" s="1">
        <v>0</v>
      </c>
      <c r="R623" s="1">
        <v>0</v>
      </c>
      <c r="S623" s="1">
        <v>337.33499999999998</v>
      </c>
      <c r="T623" s="1">
        <v>0</v>
      </c>
      <c r="U623" s="1">
        <v>0</v>
      </c>
    </row>
    <row r="624" spans="1:21" x14ac:dyDescent="0.3">
      <c r="A624" s="1" t="s">
        <v>1353</v>
      </c>
      <c r="B624" s="1">
        <v>1</v>
      </c>
      <c r="C624" s="1" t="s">
        <v>78</v>
      </c>
      <c r="D624" s="1" t="s">
        <v>81</v>
      </c>
      <c r="E624" s="1" t="s">
        <v>1226</v>
      </c>
      <c r="F624" s="1" t="s">
        <v>131</v>
      </c>
      <c r="G624" s="1" t="s">
        <v>71</v>
      </c>
      <c r="H624" s="1" t="s">
        <v>127</v>
      </c>
      <c r="I624" s="1" t="s">
        <v>22</v>
      </c>
      <c r="J624" s="1" t="s">
        <v>130</v>
      </c>
      <c r="K624" s="1">
        <v>43140.557824074102</v>
      </c>
      <c r="L624" s="1">
        <v>43140.634722222203</v>
      </c>
      <c r="M624" s="1">
        <v>1.833</v>
      </c>
      <c r="N624" s="1">
        <v>0</v>
      </c>
      <c r="O624" s="1">
        <v>392.26</v>
      </c>
      <c r="P624" s="1">
        <v>0</v>
      </c>
      <c r="Q624" s="1">
        <v>0</v>
      </c>
      <c r="R624" s="1">
        <v>0</v>
      </c>
      <c r="S624" s="1">
        <v>719.01257999999996</v>
      </c>
      <c r="T624" s="1">
        <v>0</v>
      </c>
      <c r="U624" s="1">
        <v>0</v>
      </c>
    </row>
    <row r="625" spans="1:21" x14ac:dyDescent="0.3">
      <c r="A625" s="1" t="s">
        <v>1354</v>
      </c>
      <c r="B625" s="1">
        <v>1</v>
      </c>
      <c r="C625" s="1" t="s">
        <v>78</v>
      </c>
      <c r="D625" s="1" t="s">
        <v>81</v>
      </c>
      <c r="E625" s="1" t="s">
        <v>1355</v>
      </c>
      <c r="F625" s="1" t="s">
        <v>169</v>
      </c>
      <c r="G625" s="1" t="s">
        <v>71</v>
      </c>
      <c r="H625" s="1" t="s">
        <v>127</v>
      </c>
      <c r="I625" s="1" t="s">
        <v>22</v>
      </c>
      <c r="J625" s="1" t="s">
        <v>128</v>
      </c>
      <c r="K625" s="1">
        <v>43140.437557870398</v>
      </c>
      <c r="L625" s="1">
        <v>43140.516666666699</v>
      </c>
      <c r="M625" s="1">
        <v>1.883</v>
      </c>
      <c r="N625" s="1">
        <v>0</v>
      </c>
      <c r="O625" s="1">
        <v>78.45</v>
      </c>
      <c r="P625" s="1">
        <v>0</v>
      </c>
      <c r="Q625" s="1">
        <v>0</v>
      </c>
      <c r="R625" s="1">
        <v>0</v>
      </c>
      <c r="S625" s="1">
        <v>147.72135</v>
      </c>
      <c r="T625" s="1">
        <v>0</v>
      </c>
      <c r="U625" s="1">
        <v>0</v>
      </c>
    </row>
    <row r="626" spans="1:21" x14ac:dyDescent="0.3">
      <c r="A626" s="1" t="s">
        <v>1356</v>
      </c>
      <c r="B626" s="1">
        <v>1</v>
      </c>
      <c r="C626" s="1" t="s">
        <v>78</v>
      </c>
      <c r="D626" s="1" t="s">
        <v>81</v>
      </c>
      <c r="E626" s="1" t="s">
        <v>1357</v>
      </c>
      <c r="F626" s="1" t="s">
        <v>134</v>
      </c>
      <c r="G626" s="1" t="s">
        <v>71</v>
      </c>
      <c r="H626" s="1" t="s">
        <v>127</v>
      </c>
      <c r="I626" s="1" t="s">
        <v>22</v>
      </c>
      <c r="J626" s="1" t="s">
        <v>130</v>
      </c>
      <c r="K626" s="1">
        <v>43140.433854166702</v>
      </c>
      <c r="L626" s="1">
        <v>43140.713194444397</v>
      </c>
      <c r="M626" s="1">
        <v>6.7</v>
      </c>
      <c r="N626" s="1">
        <v>0</v>
      </c>
      <c r="O626" s="1">
        <v>392.26</v>
      </c>
      <c r="P626" s="1">
        <v>0</v>
      </c>
      <c r="Q626" s="1">
        <v>0</v>
      </c>
      <c r="R626" s="1">
        <v>0</v>
      </c>
      <c r="S626" s="1">
        <v>2628.1419999999998</v>
      </c>
      <c r="T626" s="1">
        <v>0</v>
      </c>
      <c r="U626" s="1">
        <v>0</v>
      </c>
    </row>
    <row r="627" spans="1:21" x14ac:dyDescent="0.3">
      <c r="A627" s="1" t="s">
        <v>1358</v>
      </c>
      <c r="B627" s="1">
        <v>1</v>
      </c>
      <c r="C627" s="1" t="s">
        <v>78</v>
      </c>
      <c r="D627" s="1" t="s">
        <v>81</v>
      </c>
      <c r="E627" s="1" t="s">
        <v>1359</v>
      </c>
      <c r="F627" s="1" t="s">
        <v>134</v>
      </c>
      <c r="G627" s="1" t="s">
        <v>71</v>
      </c>
      <c r="H627" s="1" t="s">
        <v>127</v>
      </c>
      <c r="I627" s="1" t="s">
        <v>22</v>
      </c>
      <c r="J627" s="1" t="s">
        <v>130</v>
      </c>
      <c r="K627" s="1">
        <v>43140.402384259301</v>
      </c>
      <c r="L627" s="1">
        <v>43140.556944444397</v>
      </c>
      <c r="M627" s="1">
        <v>3.7</v>
      </c>
      <c r="N627" s="1">
        <v>0</v>
      </c>
      <c r="O627" s="1">
        <v>78.45</v>
      </c>
      <c r="P627" s="1">
        <v>0</v>
      </c>
      <c r="Q627" s="1">
        <v>0</v>
      </c>
      <c r="R627" s="1">
        <v>0</v>
      </c>
      <c r="S627" s="1">
        <v>290.26500000000004</v>
      </c>
      <c r="T627" s="1">
        <v>0</v>
      </c>
      <c r="U627" s="1">
        <v>0</v>
      </c>
    </row>
    <row r="628" spans="1:21" x14ac:dyDescent="0.3">
      <c r="A628" s="1" t="s">
        <v>1360</v>
      </c>
      <c r="B628" s="1">
        <v>1</v>
      </c>
      <c r="C628" s="1" t="s">
        <v>78</v>
      </c>
      <c r="D628" s="1" t="s">
        <v>81</v>
      </c>
      <c r="E628" s="1" t="s">
        <v>1361</v>
      </c>
      <c r="F628" s="1" t="s">
        <v>134</v>
      </c>
      <c r="G628" s="1" t="s">
        <v>71</v>
      </c>
      <c r="H628" s="1" t="s">
        <v>127</v>
      </c>
      <c r="I628" s="1" t="s">
        <v>22</v>
      </c>
      <c r="J628" s="1" t="s">
        <v>130</v>
      </c>
      <c r="K628" s="1">
        <v>43140.4005555556</v>
      </c>
      <c r="L628" s="1">
        <v>43140.713194444397</v>
      </c>
      <c r="M628" s="1">
        <v>7.5</v>
      </c>
      <c r="N628" s="1">
        <v>0</v>
      </c>
      <c r="O628" s="1">
        <v>392.26</v>
      </c>
      <c r="P628" s="1">
        <v>0</v>
      </c>
      <c r="Q628" s="1">
        <v>0</v>
      </c>
      <c r="R628" s="1">
        <v>0</v>
      </c>
      <c r="S628" s="1">
        <v>2941.95</v>
      </c>
      <c r="T628" s="1">
        <v>0</v>
      </c>
      <c r="U628" s="1">
        <v>0</v>
      </c>
    </row>
    <row r="629" spans="1:21" x14ac:dyDescent="0.3">
      <c r="A629" s="1" t="s">
        <v>1362</v>
      </c>
      <c r="B629" s="1">
        <v>1</v>
      </c>
      <c r="C629" s="1" t="s">
        <v>78</v>
      </c>
      <c r="D629" s="1" t="s">
        <v>81</v>
      </c>
      <c r="E629" s="1" t="s">
        <v>1363</v>
      </c>
      <c r="F629" s="1" t="s">
        <v>167</v>
      </c>
      <c r="G629" s="1" t="s">
        <v>71</v>
      </c>
      <c r="H629" s="1" t="s">
        <v>127</v>
      </c>
      <c r="I629" s="1" t="s">
        <v>22</v>
      </c>
      <c r="J629" s="1" t="s">
        <v>128</v>
      </c>
      <c r="K629" s="1">
        <v>43140.375254629602</v>
      </c>
      <c r="L629" s="1">
        <v>43140.551388888904</v>
      </c>
      <c r="M629" s="1">
        <v>4.2169999999999996</v>
      </c>
      <c r="N629" s="1">
        <v>0</v>
      </c>
      <c r="O629" s="1">
        <v>78.45</v>
      </c>
      <c r="P629" s="1">
        <v>0</v>
      </c>
      <c r="Q629" s="1">
        <v>0</v>
      </c>
      <c r="R629" s="1">
        <v>0</v>
      </c>
      <c r="S629" s="1">
        <v>330.82364999999999</v>
      </c>
      <c r="T629" s="1">
        <v>0</v>
      </c>
      <c r="U629" s="1">
        <v>0</v>
      </c>
    </row>
    <row r="630" spans="1:21" x14ac:dyDescent="0.3">
      <c r="A630" s="1" t="s">
        <v>1364</v>
      </c>
      <c r="B630" s="1">
        <v>1</v>
      </c>
      <c r="C630" s="1" t="s">
        <v>78</v>
      </c>
      <c r="D630" s="1" t="s">
        <v>81</v>
      </c>
      <c r="E630" s="1" t="s">
        <v>1365</v>
      </c>
      <c r="F630" s="1" t="s">
        <v>167</v>
      </c>
      <c r="G630" s="1" t="s">
        <v>71</v>
      </c>
      <c r="H630" s="1" t="s">
        <v>127</v>
      </c>
      <c r="I630" s="1" t="s">
        <v>22</v>
      </c>
      <c r="J630" s="1" t="s">
        <v>128</v>
      </c>
      <c r="K630" s="1">
        <v>43139.981122685203</v>
      </c>
      <c r="L630" s="1">
        <v>43140.011111111096</v>
      </c>
      <c r="M630" s="1">
        <v>0.71699999999999997</v>
      </c>
      <c r="N630" s="1">
        <v>0</v>
      </c>
      <c r="O630" s="1">
        <v>78.45</v>
      </c>
      <c r="P630" s="1">
        <v>0</v>
      </c>
      <c r="Q630" s="1">
        <v>0</v>
      </c>
      <c r="R630" s="1">
        <v>0</v>
      </c>
      <c r="S630" s="1">
        <v>56.248649999999998</v>
      </c>
      <c r="T630" s="1">
        <v>0</v>
      </c>
      <c r="U630" s="1">
        <v>0</v>
      </c>
    </row>
    <row r="631" spans="1:21" x14ac:dyDescent="0.3">
      <c r="A631" s="1" t="s">
        <v>1366</v>
      </c>
      <c r="B631" s="1">
        <v>1</v>
      </c>
      <c r="C631" s="1" t="s">
        <v>78</v>
      </c>
      <c r="D631" s="1" t="s">
        <v>81</v>
      </c>
      <c r="E631" s="1" t="s">
        <v>1367</v>
      </c>
      <c r="F631" s="1" t="s">
        <v>168</v>
      </c>
      <c r="G631" s="1" t="s">
        <v>71</v>
      </c>
      <c r="H631" s="1" t="s">
        <v>127</v>
      </c>
      <c r="I631" s="1" t="s">
        <v>22</v>
      </c>
      <c r="J631" s="1" t="s">
        <v>128</v>
      </c>
      <c r="K631" s="1">
        <v>43139.682881944398</v>
      </c>
      <c r="L631" s="1">
        <v>43139.763888888898</v>
      </c>
      <c r="M631" s="1">
        <v>1.9330000000000001</v>
      </c>
      <c r="N631" s="1">
        <v>0</v>
      </c>
      <c r="O631" s="1">
        <v>392.26</v>
      </c>
      <c r="P631" s="1">
        <v>0</v>
      </c>
      <c r="Q631" s="1">
        <v>0</v>
      </c>
      <c r="R631" s="1">
        <v>0</v>
      </c>
      <c r="S631" s="1">
        <v>758.23857999999996</v>
      </c>
      <c r="T631" s="1">
        <v>0</v>
      </c>
      <c r="U631" s="1">
        <v>0</v>
      </c>
    </row>
    <row r="632" spans="1:21" x14ac:dyDescent="0.3">
      <c r="A632" s="1" t="s">
        <v>1368</v>
      </c>
      <c r="B632" s="1">
        <v>1</v>
      </c>
      <c r="C632" s="1" t="s">
        <v>78</v>
      </c>
      <c r="D632" s="1" t="s">
        <v>81</v>
      </c>
      <c r="E632" s="1" t="s">
        <v>1369</v>
      </c>
      <c r="F632" s="1" t="s">
        <v>167</v>
      </c>
      <c r="G632" s="1" t="s">
        <v>71</v>
      </c>
      <c r="H632" s="1" t="s">
        <v>127</v>
      </c>
      <c r="I632" s="1" t="s">
        <v>22</v>
      </c>
      <c r="J632" s="1" t="s">
        <v>128</v>
      </c>
      <c r="K632" s="1">
        <v>43139.568634259304</v>
      </c>
      <c r="L632" s="1">
        <v>43139.605555555601</v>
      </c>
      <c r="M632" s="1">
        <v>0.88300000000000001</v>
      </c>
      <c r="N632" s="1">
        <v>0</v>
      </c>
      <c r="O632" s="1">
        <v>78.45</v>
      </c>
      <c r="P632" s="1">
        <v>0</v>
      </c>
      <c r="Q632" s="1">
        <v>0</v>
      </c>
      <c r="R632" s="1">
        <v>0</v>
      </c>
      <c r="S632" s="1">
        <v>69.271349999999998</v>
      </c>
      <c r="T632" s="1">
        <v>0</v>
      </c>
      <c r="U632" s="1">
        <v>0</v>
      </c>
    </row>
    <row r="633" spans="1:21" x14ac:dyDescent="0.3">
      <c r="A633" s="1" t="s">
        <v>1370</v>
      </c>
      <c r="B633" s="1">
        <v>1</v>
      </c>
      <c r="C633" s="1" t="s">
        <v>78</v>
      </c>
      <c r="D633" s="1" t="s">
        <v>81</v>
      </c>
      <c r="E633" s="1" t="s">
        <v>1371</v>
      </c>
      <c r="F633" s="1" t="s">
        <v>169</v>
      </c>
      <c r="G633" s="1" t="s">
        <v>71</v>
      </c>
      <c r="H633" s="1" t="s">
        <v>127</v>
      </c>
      <c r="I633" s="1" t="s">
        <v>22</v>
      </c>
      <c r="J633" s="1" t="s">
        <v>128</v>
      </c>
      <c r="K633" s="1">
        <v>43139.5385648148</v>
      </c>
      <c r="L633" s="1">
        <v>43139.607638888898</v>
      </c>
      <c r="M633" s="1">
        <v>1.65</v>
      </c>
      <c r="N633" s="1">
        <v>0</v>
      </c>
      <c r="O633" s="1">
        <v>78.45</v>
      </c>
      <c r="P633" s="1">
        <v>0</v>
      </c>
      <c r="Q633" s="1">
        <v>0</v>
      </c>
      <c r="R633" s="1">
        <v>0</v>
      </c>
      <c r="S633" s="1">
        <v>129.4425</v>
      </c>
      <c r="T633" s="1">
        <v>0</v>
      </c>
      <c r="U633" s="1">
        <v>0</v>
      </c>
    </row>
    <row r="634" spans="1:21" x14ac:dyDescent="0.3">
      <c r="A634" s="1" t="s">
        <v>1372</v>
      </c>
      <c r="B634" s="1">
        <v>1</v>
      </c>
      <c r="C634" s="1" t="s">
        <v>78</v>
      </c>
      <c r="D634" s="1" t="s">
        <v>81</v>
      </c>
      <c r="E634" s="1" t="s">
        <v>1373</v>
      </c>
      <c r="F634" s="1" t="s">
        <v>175</v>
      </c>
      <c r="G634" s="1" t="s">
        <v>71</v>
      </c>
      <c r="H634" s="1" t="s">
        <v>127</v>
      </c>
      <c r="I634" s="1" t="s">
        <v>22</v>
      </c>
      <c r="J634" s="1" t="s">
        <v>128</v>
      </c>
      <c r="K634" s="1">
        <v>43138.911701388897</v>
      </c>
      <c r="L634" s="1">
        <v>43138.9375</v>
      </c>
      <c r="M634" s="1">
        <v>0.61699999999999999</v>
      </c>
      <c r="N634" s="1">
        <v>0</v>
      </c>
      <c r="O634" s="1">
        <v>392.26</v>
      </c>
      <c r="P634" s="1">
        <v>0</v>
      </c>
      <c r="Q634" s="1">
        <v>0</v>
      </c>
      <c r="R634" s="1">
        <v>0</v>
      </c>
      <c r="S634" s="1">
        <v>242.02441999999999</v>
      </c>
      <c r="T634" s="1">
        <v>0</v>
      </c>
      <c r="U634" s="1">
        <v>0</v>
      </c>
    </row>
    <row r="635" spans="1:21" x14ac:dyDescent="0.3">
      <c r="A635" s="1" t="s">
        <v>1374</v>
      </c>
      <c r="B635" s="1">
        <v>1</v>
      </c>
      <c r="C635" s="1" t="s">
        <v>78</v>
      </c>
      <c r="D635" s="1" t="s">
        <v>81</v>
      </c>
      <c r="E635" s="1" t="s">
        <v>1375</v>
      </c>
      <c r="F635" s="1" t="s">
        <v>167</v>
      </c>
      <c r="G635" s="1" t="s">
        <v>71</v>
      </c>
      <c r="H635" s="1" t="s">
        <v>127</v>
      </c>
      <c r="I635" s="1" t="s">
        <v>22</v>
      </c>
      <c r="J635" s="1" t="s">
        <v>128</v>
      </c>
      <c r="K635" s="1">
        <v>43138.789652777799</v>
      </c>
      <c r="L635" s="1">
        <v>43138.863888888904</v>
      </c>
      <c r="M635" s="1">
        <v>1.7669999999999999</v>
      </c>
      <c r="N635" s="1">
        <v>0</v>
      </c>
      <c r="O635" s="1">
        <v>78.45</v>
      </c>
      <c r="P635" s="1">
        <v>0</v>
      </c>
      <c r="Q635" s="1">
        <v>0</v>
      </c>
      <c r="R635" s="1">
        <v>0</v>
      </c>
      <c r="S635" s="1">
        <v>138.62115</v>
      </c>
      <c r="T635" s="1">
        <v>0</v>
      </c>
      <c r="U635" s="1">
        <v>0</v>
      </c>
    </row>
    <row r="636" spans="1:21" x14ac:dyDescent="0.3">
      <c r="A636" s="1" t="s">
        <v>1376</v>
      </c>
      <c r="B636" s="1">
        <v>1</v>
      </c>
      <c r="C636" s="1" t="s">
        <v>78</v>
      </c>
      <c r="D636" s="1" t="s">
        <v>81</v>
      </c>
      <c r="E636" s="1" t="s">
        <v>1377</v>
      </c>
      <c r="F636" s="1" t="s">
        <v>178</v>
      </c>
      <c r="G636" s="1" t="s">
        <v>71</v>
      </c>
      <c r="H636" s="1" t="s">
        <v>127</v>
      </c>
      <c r="I636" s="1" t="s">
        <v>22</v>
      </c>
      <c r="J636" s="1" t="s">
        <v>128</v>
      </c>
      <c r="K636" s="1">
        <v>43138.784849536998</v>
      </c>
      <c r="L636" s="1">
        <v>43138.981944444444</v>
      </c>
      <c r="M636" s="1">
        <v>4.7169999999999996</v>
      </c>
      <c r="N636" s="1">
        <v>0</v>
      </c>
      <c r="O636" s="1">
        <v>78.45</v>
      </c>
      <c r="P636" s="1">
        <v>0</v>
      </c>
      <c r="Q636" s="1">
        <v>0</v>
      </c>
      <c r="R636" s="1">
        <v>0</v>
      </c>
      <c r="S636" s="1">
        <v>370.04865000000001</v>
      </c>
      <c r="T636" s="1">
        <v>0</v>
      </c>
      <c r="U636" s="1">
        <v>0</v>
      </c>
    </row>
    <row r="637" spans="1:21" x14ac:dyDescent="0.3">
      <c r="A637" s="1" t="s">
        <v>1378</v>
      </c>
      <c r="B637" s="1">
        <v>1</v>
      </c>
      <c r="C637" s="1" t="s">
        <v>78</v>
      </c>
      <c r="D637" s="1" t="s">
        <v>81</v>
      </c>
      <c r="E637" s="1" t="s">
        <v>1155</v>
      </c>
      <c r="F637" s="1" t="s">
        <v>167</v>
      </c>
      <c r="G637" s="1" t="s">
        <v>71</v>
      </c>
      <c r="H637" s="1" t="s">
        <v>127</v>
      </c>
      <c r="I637" s="1" t="s">
        <v>22</v>
      </c>
      <c r="J637" s="1" t="s">
        <v>128</v>
      </c>
      <c r="K637" s="1">
        <v>43138.737789351901</v>
      </c>
      <c r="L637" s="1">
        <v>43138.777083333298</v>
      </c>
      <c r="M637" s="1">
        <v>0.93300000000000005</v>
      </c>
      <c r="N637" s="1">
        <v>0</v>
      </c>
      <c r="O637" s="1">
        <v>78.45</v>
      </c>
      <c r="P637" s="1">
        <v>0</v>
      </c>
      <c r="Q637" s="1">
        <v>0</v>
      </c>
      <c r="R637" s="1">
        <v>0</v>
      </c>
      <c r="S637" s="1">
        <v>73.193850000000012</v>
      </c>
      <c r="T637" s="1">
        <v>0</v>
      </c>
      <c r="U637" s="1">
        <v>0</v>
      </c>
    </row>
    <row r="638" spans="1:21" x14ac:dyDescent="0.3">
      <c r="A638" s="1" t="s">
        <v>1379</v>
      </c>
      <c r="B638" s="1">
        <v>1</v>
      </c>
      <c r="C638" s="1" t="s">
        <v>78</v>
      </c>
      <c r="D638" s="1" t="s">
        <v>81</v>
      </c>
      <c r="E638" s="1" t="s">
        <v>1380</v>
      </c>
      <c r="F638" s="1" t="s">
        <v>167</v>
      </c>
      <c r="G638" s="1" t="s">
        <v>71</v>
      </c>
      <c r="H638" s="1" t="s">
        <v>127</v>
      </c>
      <c r="I638" s="1" t="s">
        <v>22</v>
      </c>
      <c r="J638" s="1" t="s">
        <v>128</v>
      </c>
      <c r="K638" s="1">
        <v>43138.710370370398</v>
      </c>
      <c r="L638" s="1">
        <v>43138.749305555597</v>
      </c>
      <c r="M638" s="1">
        <v>0.93300000000000005</v>
      </c>
      <c r="N638" s="1">
        <v>0</v>
      </c>
      <c r="O638" s="1">
        <v>78.45</v>
      </c>
      <c r="P638" s="1">
        <v>0</v>
      </c>
      <c r="Q638" s="1">
        <v>0</v>
      </c>
      <c r="R638" s="1">
        <v>0</v>
      </c>
      <c r="S638" s="1">
        <v>73.193850000000012</v>
      </c>
      <c r="T638" s="1">
        <v>0</v>
      </c>
      <c r="U638" s="1">
        <v>0</v>
      </c>
    </row>
    <row r="639" spans="1:21" x14ac:dyDescent="0.3">
      <c r="A639" s="1" t="s">
        <v>1381</v>
      </c>
      <c r="B639" s="1">
        <v>1</v>
      </c>
      <c r="C639" s="1" t="s">
        <v>78</v>
      </c>
      <c r="D639" s="1" t="s">
        <v>81</v>
      </c>
      <c r="E639" s="1" t="s">
        <v>1382</v>
      </c>
      <c r="F639" s="1" t="s">
        <v>146</v>
      </c>
      <c r="G639" s="1" t="s">
        <v>71</v>
      </c>
      <c r="H639" s="1" t="s">
        <v>127</v>
      </c>
      <c r="I639" s="1" t="s">
        <v>22</v>
      </c>
      <c r="J639" s="1" t="s">
        <v>128</v>
      </c>
      <c r="K639" s="1">
        <v>43138.648958333302</v>
      </c>
      <c r="L639" s="1">
        <v>43138.670833333301</v>
      </c>
      <c r="M639" s="1">
        <v>0.51700000000000002</v>
      </c>
      <c r="N639" s="1">
        <v>0</v>
      </c>
      <c r="O639" s="1">
        <v>78.45</v>
      </c>
      <c r="P639" s="1">
        <v>0</v>
      </c>
      <c r="Q639" s="1">
        <v>0</v>
      </c>
      <c r="R639" s="1">
        <v>0</v>
      </c>
      <c r="S639" s="1">
        <v>40.55865</v>
      </c>
      <c r="T639" s="1">
        <v>0</v>
      </c>
      <c r="U639" s="1">
        <v>0</v>
      </c>
    </row>
    <row r="640" spans="1:21" x14ac:dyDescent="0.3">
      <c r="A640" s="1" t="s">
        <v>1383</v>
      </c>
      <c r="B640" s="1">
        <v>1</v>
      </c>
      <c r="C640" s="1" t="s">
        <v>78</v>
      </c>
      <c r="D640" s="1" t="s">
        <v>81</v>
      </c>
      <c r="E640" s="1" t="s">
        <v>1119</v>
      </c>
      <c r="F640" s="1" t="s">
        <v>167</v>
      </c>
      <c r="G640" s="1" t="s">
        <v>71</v>
      </c>
      <c r="H640" s="1" t="s">
        <v>127</v>
      </c>
      <c r="I640" s="1" t="s">
        <v>22</v>
      </c>
      <c r="J640" s="1" t="s">
        <v>128</v>
      </c>
      <c r="K640" s="1">
        <v>43138.501585648097</v>
      </c>
      <c r="L640" s="1">
        <v>43138.556944444397</v>
      </c>
      <c r="M640" s="1">
        <v>1.3169999999999999</v>
      </c>
      <c r="N640" s="1">
        <v>0</v>
      </c>
      <c r="O640" s="1">
        <v>78.45</v>
      </c>
      <c r="P640" s="1">
        <v>0</v>
      </c>
      <c r="Q640" s="1">
        <v>0</v>
      </c>
      <c r="R640" s="1">
        <v>0</v>
      </c>
      <c r="S640" s="1">
        <v>103.31865000000001</v>
      </c>
      <c r="T640" s="1">
        <v>0</v>
      </c>
      <c r="U640" s="1">
        <v>0</v>
      </c>
    </row>
    <row r="641" spans="1:21" x14ac:dyDescent="0.3">
      <c r="A641" s="1" t="s">
        <v>1384</v>
      </c>
      <c r="B641" s="1">
        <v>1</v>
      </c>
      <c r="C641" s="1" t="s">
        <v>78</v>
      </c>
      <c r="D641" s="1" t="s">
        <v>81</v>
      </c>
      <c r="E641" s="1" t="s">
        <v>1198</v>
      </c>
      <c r="F641" s="1" t="s">
        <v>169</v>
      </c>
      <c r="G641" s="1" t="s">
        <v>71</v>
      </c>
      <c r="H641" s="1" t="s">
        <v>127</v>
      </c>
      <c r="I641" s="1" t="s">
        <v>22</v>
      </c>
      <c r="J641" s="1" t="s">
        <v>128</v>
      </c>
      <c r="K641" s="1">
        <v>43137.597060185202</v>
      </c>
      <c r="L641" s="1">
        <v>43137.655555555597</v>
      </c>
      <c r="M641" s="1">
        <v>1.4</v>
      </c>
      <c r="N641" s="1">
        <v>0</v>
      </c>
      <c r="O641" s="1">
        <v>78.45</v>
      </c>
      <c r="P641" s="1">
        <v>0</v>
      </c>
      <c r="Q641" s="1">
        <v>0</v>
      </c>
      <c r="R641" s="1">
        <v>0</v>
      </c>
      <c r="S641" s="1">
        <v>109.83</v>
      </c>
      <c r="T641" s="1">
        <v>0</v>
      </c>
      <c r="U641" s="1">
        <v>0</v>
      </c>
    </row>
    <row r="642" spans="1:21" x14ac:dyDescent="0.3">
      <c r="A642" s="1" t="s">
        <v>1385</v>
      </c>
      <c r="B642" s="1">
        <v>1</v>
      </c>
      <c r="C642" s="1" t="s">
        <v>78</v>
      </c>
      <c r="D642" s="1" t="s">
        <v>81</v>
      </c>
      <c r="E642" s="1" t="s">
        <v>1386</v>
      </c>
      <c r="F642" s="1" t="s">
        <v>167</v>
      </c>
      <c r="G642" s="1" t="s">
        <v>71</v>
      </c>
      <c r="H642" s="1" t="s">
        <v>127</v>
      </c>
      <c r="I642" s="1" t="s">
        <v>22</v>
      </c>
      <c r="J642" s="1" t="s">
        <v>128</v>
      </c>
      <c r="K642" s="1">
        <v>43137.4772800926</v>
      </c>
      <c r="L642" s="1">
        <v>43137.529861111099</v>
      </c>
      <c r="M642" s="1">
        <v>1.25</v>
      </c>
      <c r="N642" s="1">
        <v>0</v>
      </c>
      <c r="O642" s="1">
        <v>78.45</v>
      </c>
      <c r="P642" s="1">
        <v>0</v>
      </c>
      <c r="Q642" s="1">
        <v>0</v>
      </c>
      <c r="R642" s="1">
        <v>0</v>
      </c>
      <c r="S642" s="1">
        <v>98.0625</v>
      </c>
      <c r="T642" s="1">
        <v>0</v>
      </c>
      <c r="U642" s="1">
        <v>0</v>
      </c>
    </row>
    <row r="643" spans="1:21" x14ac:dyDescent="0.3">
      <c r="A643" s="1" t="s">
        <v>1387</v>
      </c>
      <c r="B643" s="1">
        <v>1</v>
      </c>
      <c r="C643" s="1" t="s">
        <v>78</v>
      </c>
      <c r="D643" s="1" t="s">
        <v>81</v>
      </c>
      <c r="E643" s="1" t="s">
        <v>1388</v>
      </c>
      <c r="F643" s="1" t="s">
        <v>132</v>
      </c>
      <c r="G643" s="1" t="s">
        <v>71</v>
      </c>
      <c r="H643" s="1" t="s">
        <v>127</v>
      </c>
      <c r="I643" s="1" t="s">
        <v>22</v>
      </c>
      <c r="J643" s="1" t="s">
        <v>130</v>
      </c>
      <c r="K643" s="1">
        <v>43137.425856481503</v>
      </c>
      <c r="L643" s="1">
        <v>43137.529166666704</v>
      </c>
      <c r="M643" s="1">
        <v>2.4670000000000001</v>
      </c>
      <c r="N643" s="1">
        <v>0</v>
      </c>
      <c r="O643" s="1">
        <v>392.26</v>
      </c>
      <c r="P643" s="1">
        <v>0</v>
      </c>
      <c r="Q643" s="1">
        <v>0</v>
      </c>
      <c r="R643" s="1">
        <v>0</v>
      </c>
      <c r="S643" s="1">
        <v>967.70542</v>
      </c>
      <c r="T643" s="1">
        <v>0</v>
      </c>
      <c r="U643" s="1">
        <v>0</v>
      </c>
    </row>
    <row r="644" spans="1:21" x14ac:dyDescent="0.3">
      <c r="A644" s="1" t="s">
        <v>1389</v>
      </c>
      <c r="B644" s="1">
        <v>1</v>
      </c>
      <c r="C644" s="1" t="s">
        <v>78</v>
      </c>
      <c r="D644" s="1" t="s">
        <v>81</v>
      </c>
      <c r="E644" s="1" t="s">
        <v>1342</v>
      </c>
      <c r="F644" s="1" t="s">
        <v>167</v>
      </c>
      <c r="G644" s="1" t="s">
        <v>71</v>
      </c>
      <c r="H644" s="1" t="s">
        <v>127</v>
      </c>
      <c r="I644" s="1" t="s">
        <v>22</v>
      </c>
      <c r="J644" s="1" t="s">
        <v>128</v>
      </c>
      <c r="K644" s="1">
        <v>43137.389085648101</v>
      </c>
      <c r="L644" s="1">
        <v>43137.515277777798</v>
      </c>
      <c r="M644" s="1">
        <v>3.0169999999999999</v>
      </c>
      <c r="N644" s="1">
        <v>0</v>
      </c>
      <c r="O644" s="1">
        <v>78.45</v>
      </c>
      <c r="P644" s="1">
        <v>0</v>
      </c>
      <c r="Q644" s="1">
        <v>0</v>
      </c>
      <c r="R644" s="1">
        <v>0</v>
      </c>
      <c r="S644" s="1">
        <v>236.68365</v>
      </c>
      <c r="T644" s="1">
        <v>0</v>
      </c>
      <c r="U644" s="1">
        <v>0</v>
      </c>
    </row>
    <row r="645" spans="1:21" x14ac:dyDescent="0.3">
      <c r="A645" s="1" t="s">
        <v>1390</v>
      </c>
      <c r="B645" s="1">
        <v>1</v>
      </c>
      <c r="C645" s="1" t="s">
        <v>78</v>
      </c>
      <c r="D645" s="1" t="s">
        <v>81</v>
      </c>
      <c r="E645" s="1" t="s">
        <v>1391</v>
      </c>
      <c r="F645" s="1" t="s">
        <v>173</v>
      </c>
      <c r="G645" s="1" t="s">
        <v>71</v>
      </c>
      <c r="H645" s="1" t="s">
        <v>127</v>
      </c>
      <c r="I645" s="1" t="s">
        <v>22</v>
      </c>
      <c r="J645" s="1" t="s">
        <v>128</v>
      </c>
      <c r="K645" s="1">
        <v>43137.384317129603</v>
      </c>
      <c r="L645" s="1">
        <v>43137.569444444402</v>
      </c>
      <c r="M645" s="1">
        <v>4.4329999999999998</v>
      </c>
      <c r="N645" s="1">
        <v>0</v>
      </c>
      <c r="O645" s="1">
        <v>78.45</v>
      </c>
      <c r="P645" s="1">
        <v>0</v>
      </c>
      <c r="Q645" s="1">
        <v>0</v>
      </c>
      <c r="R645" s="1">
        <v>0</v>
      </c>
      <c r="S645" s="1">
        <v>347.76884999999999</v>
      </c>
      <c r="T645" s="1">
        <v>0</v>
      </c>
      <c r="U645" s="1">
        <v>0</v>
      </c>
    </row>
    <row r="646" spans="1:21" x14ac:dyDescent="0.3">
      <c r="A646" s="1" t="s">
        <v>1392</v>
      </c>
      <c r="B646" s="1">
        <v>1</v>
      </c>
      <c r="C646" s="1" t="s">
        <v>78</v>
      </c>
      <c r="D646" s="1" t="s">
        <v>81</v>
      </c>
      <c r="E646" s="1" t="s">
        <v>1393</v>
      </c>
      <c r="F646" s="1" t="s">
        <v>146</v>
      </c>
      <c r="G646" s="1" t="s">
        <v>71</v>
      </c>
      <c r="H646" s="1" t="s">
        <v>127</v>
      </c>
      <c r="I646" s="1" t="s">
        <v>22</v>
      </c>
      <c r="J646" s="1" t="s">
        <v>128</v>
      </c>
      <c r="K646" s="1">
        <v>43136.884039351899</v>
      </c>
      <c r="L646" s="1">
        <v>43136.917361111096</v>
      </c>
      <c r="M646" s="1">
        <v>0.78300000000000003</v>
      </c>
      <c r="N646" s="1">
        <v>0</v>
      </c>
      <c r="O646" s="1">
        <v>78.45</v>
      </c>
      <c r="P646" s="1">
        <v>0</v>
      </c>
      <c r="Q646" s="1">
        <v>0</v>
      </c>
      <c r="R646" s="1">
        <v>0</v>
      </c>
      <c r="S646" s="1">
        <v>61.426350000000006</v>
      </c>
      <c r="T646" s="1">
        <v>0</v>
      </c>
      <c r="U646" s="1">
        <v>0</v>
      </c>
    </row>
    <row r="647" spans="1:21" x14ac:dyDescent="0.3">
      <c r="A647" s="1" t="s">
        <v>1394</v>
      </c>
      <c r="B647" s="1">
        <v>1</v>
      </c>
      <c r="C647" s="1" t="s">
        <v>78</v>
      </c>
      <c r="D647" s="1" t="s">
        <v>81</v>
      </c>
      <c r="E647" s="1" t="s">
        <v>1395</v>
      </c>
      <c r="F647" s="1" t="s">
        <v>173</v>
      </c>
      <c r="G647" s="1" t="s">
        <v>71</v>
      </c>
      <c r="H647" s="1" t="s">
        <v>127</v>
      </c>
      <c r="I647" s="1" t="s">
        <v>22</v>
      </c>
      <c r="J647" s="1" t="s">
        <v>128</v>
      </c>
      <c r="K647" s="1">
        <v>43136.740798611099</v>
      </c>
      <c r="L647" s="1">
        <v>43136.838194444397</v>
      </c>
      <c r="M647" s="1">
        <v>2.3330000000000002</v>
      </c>
      <c r="N647" s="1">
        <v>0</v>
      </c>
      <c r="O647" s="1">
        <v>78.45</v>
      </c>
      <c r="P647" s="1">
        <v>0</v>
      </c>
      <c r="Q647" s="1">
        <v>0</v>
      </c>
      <c r="R647" s="1">
        <v>0</v>
      </c>
      <c r="S647" s="1">
        <v>183.02385000000001</v>
      </c>
      <c r="T647" s="1">
        <v>0</v>
      </c>
      <c r="U647" s="1">
        <v>0</v>
      </c>
    </row>
    <row r="648" spans="1:21" x14ac:dyDescent="0.3">
      <c r="A648" s="1" t="s">
        <v>1396</v>
      </c>
      <c r="B648" s="1">
        <v>1</v>
      </c>
      <c r="C648" s="1" t="s">
        <v>78</v>
      </c>
      <c r="D648" s="1" t="s">
        <v>81</v>
      </c>
      <c r="E648" s="1" t="s">
        <v>1342</v>
      </c>
      <c r="F648" s="1" t="s">
        <v>167</v>
      </c>
      <c r="G648" s="1" t="s">
        <v>71</v>
      </c>
      <c r="H648" s="1" t="s">
        <v>127</v>
      </c>
      <c r="I648" s="1" t="s">
        <v>22</v>
      </c>
      <c r="J648" s="1" t="s">
        <v>128</v>
      </c>
      <c r="K648" s="1">
        <v>43136.674837963001</v>
      </c>
      <c r="L648" s="1">
        <v>43136.876388888901</v>
      </c>
      <c r="M648" s="1">
        <v>4.8330000000000002</v>
      </c>
      <c r="N648" s="1">
        <v>0</v>
      </c>
      <c r="O648" s="1">
        <v>78.45</v>
      </c>
      <c r="P648" s="1">
        <v>0</v>
      </c>
      <c r="Q648" s="1">
        <v>0</v>
      </c>
      <c r="R648" s="1">
        <v>0</v>
      </c>
      <c r="S648" s="1">
        <v>379.14885000000004</v>
      </c>
      <c r="T648" s="1">
        <v>0</v>
      </c>
      <c r="U648" s="1">
        <v>0</v>
      </c>
    </row>
    <row r="649" spans="1:21" x14ac:dyDescent="0.3">
      <c r="A649" s="1" t="s">
        <v>1397</v>
      </c>
      <c r="B649" s="1">
        <v>1</v>
      </c>
      <c r="C649" s="1" t="s">
        <v>78</v>
      </c>
      <c r="D649" s="1" t="s">
        <v>81</v>
      </c>
      <c r="E649" s="1" t="s">
        <v>1398</v>
      </c>
      <c r="F649" s="1" t="s">
        <v>131</v>
      </c>
      <c r="G649" s="1" t="s">
        <v>71</v>
      </c>
      <c r="H649" s="1" t="s">
        <v>127</v>
      </c>
      <c r="I649" s="1" t="s">
        <v>22</v>
      </c>
      <c r="J649" s="1" t="s">
        <v>130</v>
      </c>
      <c r="K649" s="1">
        <v>43136.543518518498</v>
      </c>
      <c r="L649" s="1">
        <v>43136.684722222199</v>
      </c>
      <c r="M649" s="1">
        <v>3.383</v>
      </c>
      <c r="N649" s="1">
        <v>0</v>
      </c>
      <c r="O649" s="1">
        <v>392.26</v>
      </c>
      <c r="P649" s="1">
        <v>0</v>
      </c>
      <c r="Q649" s="1">
        <v>0</v>
      </c>
      <c r="R649" s="1">
        <v>0</v>
      </c>
      <c r="S649" s="1">
        <v>1327.01558</v>
      </c>
      <c r="T649" s="1">
        <v>0</v>
      </c>
      <c r="U649" s="1">
        <v>0</v>
      </c>
    </row>
    <row r="650" spans="1:21" x14ac:dyDescent="0.3">
      <c r="A650" s="1" t="s">
        <v>1399</v>
      </c>
      <c r="B650" s="1">
        <v>1</v>
      </c>
      <c r="C650" s="1" t="s">
        <v>78</v>
      </c>
      <c r="D650" s="1" t="s">
        <v>81</v>
      </c>
      <c r="E650" s="1" t="s">
        <v>1400</v>
      </c>
      <c r="F650" s="1" t="s">
        <v>169</v>
      </c>
      <c r="G650" s="1" t="s">
        <v>71</v>
      </c>
      <c r="H650" s="1" t="s">
        <v>127</v>
      </c>
      <c r="I650" s="1" t="s">
        <v>22</v>
      </c>
      <c r="J650" s="1" t="s">
        <v>128</v>
      </c>
      <c r="K650" s="1">
        <v>43136.472037036998</v>
      </c>
      <c r="L650" s="1">
        <v>43136.572916666701</v>
      </c>
      <c r="M650" s="1">
        <v>2.4169999999999998</v>
      </c>
      <c r="N650" s="1">
        <v>0</v>
      </c>
      <c r="O650" s="1">
        <v>392.26</v>
      </c>
      <c r="P650" s="1">
        <v>0</v>
      </c>
      <c r="Q650" s="1">
        <v>0</v>
      </c>
      <c r="R650" s="1">
        <v>0</v>
      </c>
      <c r="S650" s="1">
        <v>948.09241999999995</v>
      </c>
      <c r="T650" s="1">
        <v>0</v>
      </c>
      <c r="U650" s="1">
        <v>0</v>
      </c>
    </row>
    <row r="651" spans="1:21" x14ac:dyDescent="0.3">
      <c r="A651" s="1" t="s">
        <v>1401</v>
      </c>
      <c r="B651" s="1">
        <v>1</v>
      </c>
      <c r="C651" s="1" t="s">
        <v>78</v>
      </c>
      <c r="D651" s="1" t="s">
        <v>81</v>
      </c>
      <c r="E651" s="1" t="s">
        <v>1402</v>
      </c>
      <c r="F651" s="1" t="s">
        <v>173</v>
      </c>
      <c r="G651" s="1" t="s">
        <v>71</v>
      </c>
      <c r="H651" s="1" t="s">
        <v>127</v>
      </c>
      <c r="I651" s="1" t="s">
        <v>22</v>
      </c>
      <c r="J651" s="1" t="s">
        <v>128</v>
      </c>
      <c r="K651" s="1">
        <v>43136.360439814802</v>
      </c>
      <c r="L651" s="1">
        <v>43136.4194444444</v>
      </c>
      <c r="M651" s="1">
        <v>1.4</v>
      </c>
      <c r="N651" s="1">
        <v>0</v>
      </c>
      <c r="O651" s="1">
        <v>392.26</v>
      </c>
      <c r="P651" s="1">
        <v>0</v>
      </c>
      <c r="Q651" s="1">
        <v>0</v>
      </c>
      <c r="R651" s="1">
        <v>0</v>
      </c>
      <c r="S651" s="1">
        <v>549.16399999999999</v>
      </c>
      <c r="T651" s="1">
        <v>0</v>
      </c>
      <c r="U651" s="1">
        <v>0</v>
      </c>
    </row>
    <row r="652" spans="1:21" x14ac:dyDescent="0.3">
      <c r="A652" s="1" t="s">
        <v>1403</v>
      </c>
      <c r="B652" s="1">
        <v>1</v>
      </c>
      <c r="C652" s="1" t="s">
        <v>78</v>
      </c>
      <c r="D652" s="1" t="s">
        <v>81</v>
      </c>
      <c r="E652" s="1" t="s">
        <v>1151</v>
      </c>
      <c r="F652" s="1" t="s">
        <v>173</v>
      </c>
      <c r="G652" s="1" t="s">
        <v>71</v>
      </c>
      <c r="H652" s="1" t="s">
        <v>127</v>
      </c>
      <c r="I652" s="1" t="s">
        <v>22</v>
      </c>
      <c r="J652" s="1" t="s">
        <v>128</v>
      </c>
      <c r="K652" s="1">
        <v>43136.330092592601</v>
      </c>
      <c r="L652" s="1">
        <v>43136.504166666702</v>
      </c>
      <c r="M652" s="1">
        <v>4.1669999999999998</v>
      </c>
      <c r="N652" s="1">
        <v>0</v>
      </c>
      <c r="O652" s="1">
        <v>78.45</v>
      </c>
      <c r="P652" s="1">
        <v>0</v>
      </c>
      <c r="Q652" s="1">
        <v>0</v>
      </c>
      <c r="R652" s="1">
        <v>0</v>
      </c>
      <c r="S652" s="1">
        <v>326.90114999999997</v>
      </c>
      <c r="T652" s="1">
        <v>0</v>
      </c>
      <c r="U652" s="1">
        <v>0</v>
      </c>
    </row>
    <row r="653" spans="1:21" x14ac:dyDescent="0.3">
      <c r="A653" s="1" t="s">
        <v>1404</v>
      </c>
      <c r="B653" s="1">
        <v>1</v>
      </c>
      <c r="C653" s="1" t="s">
        <v>78</v>
      </c>
      <c r="D653" s="1" t="s">
        <v>81</v>
      </c>
      <c r="E653" s="1" t="s">
        <v>1405</v>
      </c>
      <c r="F653" s="1" t="s">
        <v>167</v>
      </c>
      <c r="G653" s="1" t="s">
        <v>71</v>
      </c>
      <c r="H653" s="1" t="s">
        <v>127</v>
      </c>
      <c r="I653" s="1" t="s">
        <v>22</v>
      </c>
      <c r="J653" s="1" t="s">
        <v>128</v>
      </c>
      <c r="K653" s="1">
        <v>43136.3294328704</v>
      </c>
      <c r="L653" s="1">
        <v>43136.436111111099</v>
      </c>
      <c r="M653" s="1">
        <v>2.5499999999999998</v>
      </c>
      <c r="N653" s="1">
        <v>0</v>
      </c>
      <c r="O653" s="1">
        <v>78.45</v>
      </c>
      <c r="P653" s="1">
        <v>0</v>
      </c>
      <c r="Q653" s="1">
        <v>0</v>
      </c>
      <c r="R653" s="1">
        <v>0</v>
      </c>
      <c r="S653" s="1">
        <v>200.04749999999999</v>
      </c>
      <c r="T653" s="1">
        <v>0</v>
      </c>
      <c r="U653" s="1">
        <v>0</v>
      </c>
    </row>
    <row r="654" spans="1:21" x14ac:dyDescent="0.3">
      <c r="A654" s="1" t="s">
        <v>1406</v>
      </c>
      <c r="B654" s="1">
        <v>1</v>
      </c>
      <c r="C654" s="1" t="s">
        <v>78</v>
      </c>
      <c r="D654" s="1" t="s">
        <v>81</v>
      </c>
      <c r="E654" s="1" t="s">
        <v>1407</v>
      </c>
      <c r="F654" s="1" t="s">
        <v>169</v>
      </c>
      <c r="G654" s="1" t="s">
        <v>71</v>
      </c>
      <c r="H654" s="1" t="s">
        <v>127</v>
      </c>
      <c r="I654" s="1" t="s">
        <v>22</v>
      </c>
      <c r="J654" s="1" t="s">
        <v>128</v>
      </c>
      <c r="K654" s="1">
        <v>43135.685138888897</v>
      </c>
      <c r="L654" s="1">
        <v>43135.75</v>
      </c>
      <c r="M654" s="1">
        <v>1.55</v>
      </c>
      <c r="N654" s="1">
        <v>0</v>
      </c>
      <c r="O654" s="1">
        <v>78.45</v>
      </c>
      <c r="P654" s="1">
        <v>0</v>
      </c>
      <c r="Q654" s="1">
        <v>0</v>
      </c>
      <c r="R654" s="1">
        <v>0</v>
      </c>
      <c r="S654" s="1">
        <v>121.59750000000001</v>
      </c>
      <c r="T654" s="1">
        <v>0</v>
      </c>
      <c r="U654" s="1">
        <v>0</v>
      </c>
    </row>
    <row r="655" spans="1:21" x14ac:dyDescent="0.3">
      <c r="A655" s="1" t="s">
        <v>1408</v>
      </c>
      <c r="B655" s="1">
        <v>1</v>
      </c>
      <c r="C655" s="1" t="s">
        <v>78</v>
      </c>
      <c r="D655" s="1" t="s">
        <v>81</v>
      </c>
      <c r="E655" s="1" t="s">
        <v>1409</v>
      </c>
      <c r="F655" s="1" t="s">
        <v>167</v>
      </c>
      <c r="G655" s="1" t="s">
        <v>71</v>
      </c>
      <c r="H655" s="1" t="s">
        <v>127</v>
      </c>
      <c r="I655" s="1" t="s">
        <v>22</v>
      </c>
      <c r="J655" s="1" t="s">
        <v>128</v>
      </c>
      <c r="K655" s="1">
        <v>43135.683506944399</v>
      </c>
      <c r="L655" s="1">
        <v>43135.720833333296</v>
      </c>
      <c r="M655" s="1">
        <v>0.88300000000000001</v>
      </c>
      <c r="N655" s="1">
        <v>0</v>
      </c>
      <c r="O655" s="1">
        <v>78.45</v>
      </c>
      <c r="P655" s="1">
        <v>0</v>
      </c>
      <c r="Q655" s="1">
        <v>0</v>
      </c>
      <c r="R655" s="1">
        <v>0</v>
      </c>
      <c r="S655" s="1">
        <v>69.271349999999998</v>
      </c>
      <c r="T655" s="1">
        <v>0</v>
      </c>
      <c r="U655" s="1">
        <v>0</v>
      </c>
    </row>
    <row r="656" spans="1:21" x14ac:dyDescent="0.3">
      <c r="A656" s="1" t="s">
        <v>1410</v>
      </c>
      <c r="B656" s="1">
        <v>1</v>
      </c>
      <c r="C656" s="1" t="s">
        <v>78</v>
      </c>
      <c r="D656" s="1" t="s">
        <v>81</v>
      </c>
      <c r="E656" s="1" t="s">
        <v>1411</v>
      </c>
      <c r="F656" s="1" t="s">
        <v>167</v>
      </c>
      <c r="G656" s="1" t="s">
        <v>71</v>
      </c>
      <c r="H656" s="1" t="s">
        <v>127</v>
      </c>
      <c r="I656" s="1" t="s">
        <v>22</v>
      </c>
      <c r="J656" s="1" t="s">
        <v>128</v>
      </c>
      <c r="K656" s="1">
        <v>43135.652384259301</v>
      </c>
      <c r="L656" s="1">
        <v>43135.702083333301</v>
      </c>
      <c r="M656" s="1">
        <v>1.1830000000000001</v>
      </c>
      <c r="N656" s="1">
        <v>0</v>
      </c>
      <c r="O656" s="1">
        <v>78.45</v>
      </c>
      <c r="P656" s="1">
        <v>0</v>
      </c>
      <c r="Q656" s="1">
        <v>0</v>
      </c>
      <c r="R656" s="1">
        <v>0</v>
      </c>
      <c r="S656" s="1">
        <v>92.806350000000009</v>
      </c>
      <c r="T656" s="1">
        <v>0</v>
      </c>
      <c r="U656" s="1">
        <v>0</v>
      </c>
    </row>
    <row r="657" spans="1:21" x14ac:dyDescent="0.3">
      <c r="A657" s="1" t="s">
        <v>1412</v>
      </c>
      <c r="B657" s="1">
        <v>1</v>
      </c>
      <c r="C657" s="1" t="s">
        <v>78</v>
      </c>
      <c r="D657" s="1" t="s">
        <v>81</v>
      </c>
      <c r="E657" s="1" t="s">
        <v>1413</v>
      </c>
      <c r="F657" s="1" t="s">
        <v>166</v>
      </c>
      <c r="G657" s="1" t="s">
        <v>71</v>
      </c>
      <c r="H657" s="1" t="s">
        <v>127</v>
      </c>
      <c r="I657" s="1" t="s">
        <v>22</v>
      </c>
      <c r="J657" s="1" t="s">
        <v>128</v>
      </c>
      <c r="K657" s="1">
        <v>43135.479629629597</v>
      </c>
      <c r="L657" s="1">
        <v>43135.523611111101</v>
      </c>
      <c r="M657" s="1">
        <v>1.05</v>
      </c>
      <c r="N657" s="1">
        <v>0</v>
      </c>
      <c r="O657" s="1">
        <v>78.45</v>
      </c>
      <c r="P657" s="1">
        <v>0</v>
      </c>
      <c r="Q657" s="1">
        <v>0</v>
      </c>
      <c r="R657" s="1">
        <v>0</v>
      </c>
      <c r="S657" s="1">
        <v>82.372500000000002</v>
      </c>
      <c r="T657" s="1">
        <v>0</v>
      </c>
      <c r="U657" s="1">
        <v>0</v>
      </c>
    </row>
    <row r="658" spans="1:21" x14ac:dyDescent="0.3">
      <c r="A658" s="1" t="s">
        <v>1414</v>
      </c>
      <c r="B658" s="1">
        <v>1</v>
      </c>
      <c r="C658" s="1" t="s">
        <v>78</v>
      </c>
      <c r="D658" s="1" t="s">
        <v>81</v>
      </c>
      <c r="E658" s="1" t="s">
        <v>1415</v>
      </c>
      <c r="F658" s="1" t="s">
        <v>131</v>
      </c>
      <c r="G658" s="1" t="s">
        <v>71</v>
      </c>
      <c r="H658" s="1" t="s">
        <v>127</v>
      </c>
      <c r="I658" s="1" t="s">
        <v>22</v>
      </c>
      <c r="J658" s="1" t="s">
        <v>130</v>
      </c>
      <c r="K658" s="1">
        <v>43135.379097222198</v>
      </c>
      <c r="L658" s="1">
        <v>43135.679166666698</v>
      </c>
      <c r="M658" s="1">
        <v>7.2</v>
      </c>
      <c r="N658" s="1">
        <v>0</v>
      </c>
      <c r="O658" s="1">
        <v>78.45</v>
      </c>
      <c r="P658" s="1">
        <v>0</v>
      </c>
      <c r="Q658" s="1">
        <v>0</v>
      </c>
      <c r="R658" s="1">
        <v>0</v>
      </c>
      <c r="S658" s="1">
        <v>564.84</v>
      </c>
      <c r="T658" s="1">
        <v>0</v>
      </c>
      <c r="U658" s="1">
        <v>0</v>
      </c>
    </row>
    <row r="659" spans="1:21" x14ac:dyDescent="0.3">
      <c r="A659" s="1" t="s">
        <v>1416</v>
      </c>
      <c r="B659" s="1">
        <v>1</v>
      </c>
      <c r="C659" s="1" t="s">
        <v>78</v>
      </c>
      <c r="D659" s="1" t="s">
        <v>81</v>
      </c>
      <c r="E659" s="1" t="s">
        <v>1417</v>
      </c>
      <c r="F659" s="1" t="s">
        <v>131</v>
      </c>
      <c r="G659" s="1" t="s">
        <v>71</v>
      </c>
      <c r="H659" s="1" t="s">
        <v>127</v>
      </c>
      <c r="I659" s="1" t="s">
        <v>22</v>
      </c>
      <c r="J659" s="1" t="s">
        <v>130</v>
      </c>
      <c r="K659" s="1">
        <v>43135.378530092603</v>
      </c>
      <c r="L659" s="1">
        <v>43135.677083333299</v>
      </c>
      <c r="M659" s="1">
        <v>7.15</v>
      </c>
      <c r="N659" s="1">
        <v>0</v>
      </c>
      <c r="O659" s="1">
        <v>78.45</v>
      </c>
      <c r="P659" s="1">
        <v>0</v>
      </c>
      <c r="Q659" s="1">
        <v>0</v>
      </c>
      <c r="R659" s="1">
        <v>0</v>
      </c>
      <c r="S659" s="1">
        <v>560.91750000000002</v>
      </c>
      <c r="T659" s="1">
        <v>0</v>
      </c>
      <c r="U659" s="1">
        <v>0</v>
      </c>
    </row>
    <row r="660" spans="1:21" x14ac:dyDescent="0.3">
      <c r="A660" s="1" t="s">
        <v>1418</v>
      </c>
      <c r="B660" s="1">
        <v>1</v>
      </c>
      <c r="C660" s="1" t="s">
        <v>78</v>
      </c>
      <c r="D660" s="1" t="s">
        <v>81</v>
      </c>
      <c r="E660" s="1" t="s">
        <v>1419</v>
      </c>
      <c r="F660" s="1" t="s">
        <v>167</v>
      </c>
      <c r="G660" s="1" t="s">
        <v>71</v>
      </c>
      <c r="H660" s="1" t="s">
        <v>127</v>
      </c>
      <c r="I660" s="1" t="s">
        <v>22</v>
      </c>
      <c r="J660" s="1" t="s">
        <v>128</v>
      </c>
      <c r="K660" s="1">
        <v>43135.054525462998</v>
      </c>
      <c r="L660" s="1">
        <v>43135.167361111096</v>
      </c>
      <c r="M660" s="1">
        <v>2.7</v>
      </c>
      <c r="N660" s="1">
        <v>0</v>
      </c>
      <c r="O660" s="1">
        <v>78.45</v>
      </c>
      <c r="P660" s="1">
        <v>0</v>
      </c>
      <c r="Q660" s="1">
        <v>0</v>
      </c>
      <c r="R660" s="1">
        <v>0</v>
      </c>
      <c r="S660" s="1">
        <v>211.81500000000003</v>
      </c>
      <c r="T660" s="1">
        <v>0</v>
      </c>
      <c r="U660" s="1">
        <v>0</v>
      </c>
    </row>
    <row r="661" spans="1:21" x14ac:dyDescent="0.3">
      <c r="A661" s="1" t="s">
        <v>1420</v>
      </c>
      <c r="B661" s="1">
        <v>1</v>
      </c>
      <c r="C661" s="1" t="s">
        <v>78</v>
      </c>
      <c r="D661" s="1" t="s">
        <v>81</v>
      </c>
      <c r="E661" s="1" t="s">
        <v>1421</v>
      </c>
      <c r="F661" s="1" t="s">
        <v>146</v>
      </c>
      <c r="G661" s="1" t="s">
        <v>71</v>
      </c>
      <c r="H661" s="1" t="s">
        <v>127</v>
      </c>
      <c r="I661" s="1" t="s">
        <v>22</v>
      </c>
      <c r="J661" s="1" t="s">
        <v>128</v>
      </c>
      <c r="K661" s="1">
        <v>43134.716828703698</v>
      </c>
      <c r="L661" s="1">
        <v>43134.743750000001</v>
      </c>
      <c r="M661" s="1">
        <v>0.63300000000000001</v>
      </c>
      <c r="N661" s="1">
        <v>0</v>
      </c>
      <c r="O661" s="1">
        <v>78.45</v>
      </c>
      <c r="P661" s="1">
        <v>0</v>
      </c>
      <c r="Q661" s="1">
        <v>0</v>
      </c>
      <c r="R661" s="1">
        <v>0</v>
      </c>
      <c r="S661" s="1">
        <v>49.658850000000001</v>
      </c>
      <c r="T661" s="1">
        <v>0</v>
      </c>
      <c r="U661" s="1">
        <v>0</v>
      </c>
    </row>
    <row r="662" spans="1:21" x14ac:dyDescent="0.3">
      <c r="A662" s="1" t="s">
        <v>1422</v>
      </c>
      <c r="B662" s="1">
        <v>1</v>
      </c>
      <c r="C662" s="1" t="s">
        <v>78</v>
      </c>
      <c r="D662" s="1" t="s">
        <v>81</v>
      </c>
      <c r="E662" s="1" t="s">
        <v>1423</v>
      </c>
      <c r="F662" s="1" t="s">
        <v>131</v>
      </c>
      <c r="G662" s="1" t="s">
        <v>71</v>
      </c>
      <c r="H662" s="1" t="s">
        <v>127</v>
      </c>
      <c r="I662" s="1" t="s">
        <v>22</v>
      </c>
      <c r="J662" s="1" t="s">
        <v>130</v>
      </c>
      <c r="K662" s="1">
        <v>43134.571805555599</v>
      </c>
      <c r="L662" s="1">
        <v>43134.639583333301</v>
      </c>
      <c r="M662" s="1">
        <v>1.617</v>
      </c>
      <c r="N662" s="1">
        <v>0</v>
      </c>
      <c r="O662" s="1">
        <v>392.26</v>
      </c>
      <c r="P662" s="1">
        <v>0</v>
      </c>
      <c r="Q662" s="1">
        <v>0</v>
      </c>
      <c r="R662" s="1">
        <v>0</v>
      </c>
      <c r="S662" s="1">
        <v>634.28441999999995</v>
      </c>
      <c r="T662" s="1">
        <v>0</v>
      </c>
      <c r="U662" s="1">
        <v>0</v>
      </c>
    </row>
    <row r="663" spans="1:21" x14ac:dyDescent="0.3">
      <c r="A663" s="1" t="s">
        <v>1424</v>
      </c>
      <c r="B663" s="1">
        <v>1</v>
      </c>
      <c r="C663" s="1" t="s">
        <v>78</v>
      </c>
      <c r="D663" s="1" t="s">
        <v>81</v>
      </c>
      <c r="E663" s="1" t="s">
        <v>1425</v>
      </c>
      <c r="F663" s="1" t="s">
        <v>167</v>
      </c>
      <c r="G663" s="1" t="s">
        <v>71</v>
      </c>
      <c r="H663" s="1" t="s">
        <v>127</v>
      </c>
      <c r="I663" s="1" t="s">
        <v>22</v>
      </c>
      <c r="J663" s="1" t="s">
        <v>128</v>
      </c>
      <c r="K663" s="1">
        <v>43133.9692013889</v>
      </c>
      <c r="L663" s="1">
        <v>43134.047222222202</v>
      </c>
      <c r="M663" s="1">
        <v>1.867</v>
      </c>
      <c r="N663" s="1">
        <v>0</v>
      </c>
      <c r="O663" s="1">
        <v>78.45</v>
      </c>
      <c r="P663" s="1">
        <v>0</v>
      </c>
      <c r="Q663" s="1">
        <v>0</v>
      </c>
      <c r="R663" s="1">
        <v>0</v>
      </c>
      <c r="S663" s="1">
        <v>146.46615</v>
      </c>
      <c r="T663" s="1">
        <v>0</v>
      </c>
      <c r="U663" s="1">
        <v>0</v>
      </c>
    </row>
    <row r="664" spans="1:21" x14ac:dyDescent="0.3">
      <c r="A664" s="1" t="s">
        <v>1426</v>
      </c>
      <c r="B664" s="1">
        <v>1</v>
      </c>
      <c r="C664" s="1" t="s">
        <v>78</v>
      </c>
      <c r="D664" s="1" t="s">
        <v>81</v>
      </c>
      <c r="E664" s="1" t="s">
        <v>1121</v>
      </c>
      <c r="F664" s="1" t="s">
        <v>166</v>
      </c>
      <c r="G664" s="1" t="s">
        <v>71</v>
      </c>
      <c r="H664" s="1" t="s">
        <v>127</v>
      </c>
      <c r="I664" s="1" t="s">
        <v>22</v>
      </c>
      <c r="J664" s="1" t="s">
        <v>128</v>
      </c>
      <c r="K664" s="1">
        <v>43133.861736111103</v>
      </c>
      <c r="L664" s="1">
        <v>43133.929861111101</v>
      </c>
      <c r="M664" s="1">
        <v>1.633</v>
      </c>
      <c r="N664" s="1">
        <v>0</v>
      </c>
      <c r="O664" s="1">
        <v>78.45</v>
      </c>
      <c r="P664" s="1">
        <v>0</v>
      </c>
      <c r="Q664" s="1">
        <v>0</v>
      </c>
      <c r="R664" s="1">
        <v>0</v>
      </c>
      <c r="S664" s="1">
        <v>128.10885000000002</v>
      </c>
      <c r="T664" s="1">
        <v>0</v>
      </c>
      <c r="U664" s="1">
        <v>0</v>
      </c>
    </row>
    <row r="665" spans="1:21" x14ac:dyDescent="0.3">
      <c r="A665" s="1" t="s">
        <v>1427</v>
      </c>
      <c r="B665" s="1">
        <v>1</v>
      </c>
      <c r="C665" s="1" t="s">
        <v>78</v>
      </c>
      <c r="D665" s="1" t="s">
        <v>81</v>
      </c>
      <c r="E665" s="1" t="s">
        <v>1428</v>
      </c>
      <c r="F665" s="1" t="s">
        <v>167</v>
      </c>
      <c r="G665" s="1" t="s">
        <v>71</v>
      </c>
      <c r="H665" s="1" t="s">
        <v>127</v>
      </c>
      <c r="I665" s="1" t="s">
        <v>22</v>
      </c>
      <c r="J665" s="1" t="s">
        <v>128</v>
      </c>
      <c r="K665" s="1">
        <v>43133.7793171296</v>
      </c>
      <c r="L665" s="1">
        <v>43133.856249999997</v>
      </c>
      <c r="M665" s="1">
        <v>1.833</v>
      </c>
      <c r="N665" s="1">
        <v>0</v>
      </c>
      <c r="O665" s="1">
        <v>78.45</v>
      </c>
      <c r="P665" s="1">
        <v>0</v>
      </c>
      <c r="Q665" s="1">
        <v>0</v>
      </c>
      <c r="R665" s="1">
        <v>0</v>
      </c>
      <c r="S665" s="1">
        <v>143.79885000000002</v>
      </c>
      <c r="T665" s="1">
        <v>0</v>
      </c>
      <c r="U665" s="1">
        <v>0</v>
      </c>
    </row>
    <row r="666" spans="1:21" x14ac:dyDescent="0.3">
      <c r="A666" s="1" t="s">
        <v>1429</v>
      </c>
      <c r="B666" s="1">
        <v>1</v>
      </c>
      <c r="C666" s="1" t="s">
        <v>78</v>
      </c>
      <c r="D666" s="1" t="s">
        <v>81</v>
      </c>
      <c r="E666" s="1" t="s">
        <v>1430</v>
      </c>
      <c r="F666" s="1" t="s">
        <v>167</v>
      </c>
      <c r="G666" s="1" t="s">
        <v>71</v>
      </c>
      <c r="H666" s="1" t="s">
        <v>127</v>
      </c>
      <c r="I666" s="1" t="s">
        <v>22</v>
      </c>
      <c r="J666" s="1" t="s">
        <v>128</v>
      </c>
      <c r="K666" s="1">
        <v>43133.754016203697</v>
      </c>
      <c r="L666" s="1">
        <v>43133.859027777798</v>
      </c>
      <c r="M666" s="1">
        <v>2.5169999999999999</v>
      </c>
      <c r="N666" s="1">
        <v>0</v>
      </c>
      <c r="O666" s="1">
        <v>78.45</v>
      </c>
      <c r="P666" s="1">
        <v>0</v>
      </c>
      <c r="Q666" s="1">
        <v>0</v>
      </c>
      <c r="R666" s="1">
        <v>0</v>
      </c>
      <c r="S666" s="1">
        <v>197.45865000000001</v>
      </c>
      <c r="T666" s="1">
        <v>0</v>
      </c>
      <c r="U666" s="1">
        <v>0</v>
      </c>
    </row>
    <row r="667" spans="1:21" x14ac:dyDescent="0.3">
      <c r="A667" s="1" t="s">
        <v>1431</v>
      </c>
      <c r="B667" s="1">
        <v>1</v>
      </c>
      <c r="C667" s="1" t="s">
        <v>78</v>
      </c>
      <c r="D667" s="1" t="s">
        <v>81</v>
      </c>
      <c r="E667" s="1" t="s">
        <v>1350</v>
      </c>
      <c r="F667" s="1" t="s">
        <v>134</v>
      </c>
      <c r="G667" s="1" t="s">
        <v>71</v>
      </c>
      <c r="H667" s="1" t="s">
        <v>127</v>
      </c>
      <c r="I667" s="1" t="s">
        <v>22</v>
      </c>
      <c r="J667" s="1" t="s">
        <v>130</v>
      </c>
      <c r="K667" s="1">
        <v>43133.729467592602</v>
      </c>
      <c r="L667" s="1">
        <v>43133.732245370382</v>
      </c>
      <c r="M667" s="1">
        <v>6.7000000000000004E-2</v>
      </c>
      <c r="N667" s="1">
        <v>0</v>
      </c>
      <c r="O667" s="1">
        <v>392.26</v>
      </c>
      <c r="P667" s="1">
        <v>0</v>
      </c>
      <c r="Q667" s="1">
        <v>0</v>
      </c>
      <c r="R667" s="1">
        <v>0</v>
      </c>
      <c r="S667" s="1">
        <v>26.281420000000001</v>
      </c>
      <c r="T667" s="1">
        <v>0</v>
      </c>
      <c r="U667" s="1">
        <v>0</v>
      </c>
    </row>
    <row r="668" spans="1:21" x14ac:dyDescent="0.3">
      <c r="A668" s="1" t="s">
        <v>1432</v>
      </c>
      <c r="B668" s="1">
        <v>1</v>
      </c>
      <c r="C668" s="1" t="s">
        <v>78</v>
      </c>
      <c r="D668" s="1" t="s">
        <v>81</v>
      </c>
      <c r="E668" s="1" t="s">
        <v>1433</v>
      </c>
      <c r="F668" s="1" t="s">
        <v>167</v>
      </c>
      <c r="G668" s="1" t="s">
        <v>71</v>
      </c>
      <c r="H668" s="1" t="s">
        <v>127</v>
      </c>
      <c r="I668" s="1" t="s">
        <v>22</v>
      </c>
      <c r="J668" s="1" t="s">
        <v>128</v>
      </c>
      <c r="K668" s="1">
        <v>43133.614050925898</v>
      </c>
      <c r="L668" s="1">
        <v>43133.724999999999</v>
      </c>
      <c r="M668" s="1">
        <v>2.65</v>
      </c>
      <c r="N668" s="1">
        <v>0</v>
      </c>
      <c r="O668" s="1">
        <v>78.45</v>
      </c>
      <c r="P668" s="1">
        <v>0</v>
      </c>
      <c r="Q668" s="1">
        <v>0</v>
      </c>
      <c r="R668" s="1">
        <v>0</v>
      </c>
      <c r="S668" s="1">
        <v>207.89250000000001</v>
      </c>
      <c r="T668" s="1">
        <v>0</v>
      </c>
      <c r="U668" s="1">
        <v>0</v>
      </c>
    </row>
    <row r="669" spans="1:21" x14ac:dyDescent="0.3">
      <c r="A669" s="1" t="s">
        <v>1434</v>
      </c>
      <c r="B669" s="1">
        <v>1</v>
      </c>
      <c r="C669" s="1" t="s">
        <v>78</v>
      </c>
      <c r="D669" s="1" t="s">
        <v>81</v>
      </c>
      <c r="E669" s="1" t="s">
        <v>1435</v>
      </c>
      <c r="F669" s="1" t="s">
        <v>170</v>
      </c>
      <c r="G669" s="1" t="s">
        <v>71</v>
      </c>
      <c r="H669" s="1" t="s">
        <v>127</v>
      </c>
      <c r="I669" s="1" t="s">
        <v>22</v>
      </c>
      <c r="J669" s="1" t="s">
        <v>128</v>
      </c>
      <c r="K669" s="1">
        <v>43133.576990740701</v>
      </c>
      <c r="L669" s="1">
        <v>43133.599999999999</v>
      </c>
      <c r="M669" s="1">
        <v>0.55000000000000004</v>
      </c>
      <c r="N669" s="1">
        <v>0</v>
      </c>
      <c r="O669" s="1">
        <v>78.45</v>
      </c>
      <c r="P669" s="1">
        <v>0</v>
      </c>
      <c r="Q669" s="1">
        <v>0</v>
      </c>
      <c r="R669" s="1">
        <v>0</v>
      </c>
      <c r="S669" s="1">
        <v>43.147500000000008</v>
      </c>
      <c r="T669" s="1">
        <v>0</v>
      </c>
      <c r="U669" s="1">
        <v>0</v>
      </c>
    </row>
    <row r="670" spans="1:21" x14ac:dyDescent="0.3">
      <c r="A670" s="1" t="s">
        <v>1436</v>
      </c>
      <c r="B670" s="1">
        <v>1</v>
      </c>
      <c r="C670" s="1" t="s">
        <v>78</v>
      </c>
      <c r="D670" s="1" t="s">
        <v>81</v>
      </c>
      <c r="E670" s="1" t="s">
        <v>1435</v>
      </c>
      <c r="F670" s="1" t="s">
        <v>170</v>
      </c>
      <c r="G670" s="1" t="s">
        <v>71</v>
      </c>
      <c r="H670" s="1" t="s">
        <v>127</v>
      </c>
      <c r="I670" s="1" t="s">
        <v>22</v>
      </c>
      <c r="J670" s="1" t="s">
        <v>128</v>
      </c>
      <c r="K670" s="1">
        <v>43133.4913310185</v>
      </c>
      <c r="L670" s="1">
        <v>43133.574305555601</v>
      </c>
      <c r="M670" s="1">
        <v>1.9830000000000001</v>
      </c>
      <c r="N670" s="1">
        <v>0</v>
      </c>
      <c r="O670" s="1">
        <v>78.45</v>
      </c>
      <c r="P670" s="1">
        <v>0</v>
      </c>
      <c r="Q670" s="1">
        <v>0</v>
      </c>
      <c r="R670" s="1">
        <v>0</v>
      </c>
      <c r="S670" s="1">
        <v>155.56635</v>
      </c>
      <c r="T670" s="1">
        <v>0</v>
      </c>
      <c r="U670" s="1">
        <v>0</v>
      </c>
    </row>
    <row r="671" spans="1:21" x14ac:dyDescent="0.3">
      <c r="A671" s="1" t="s">
        <v>1437</v>
      </c>
      <c r="B671" s="1">
        <v>1</v>
      </c>
      <c r="C671" s="1" t="s">
        <v>78</v>
      </c>
      <c r="D671" s="1" t="s">
        <v>81</v>
      </c>
      <c r="E671" s="1" t="s">
        <v>1438</v>
      </c>
      <c r="F671" s="1" t="s">
        <v>134</v>
      </c>
      <c r="G671" s="1" t="s">
        <v>71</v>
      </c>
      <c r="H671" s="1" t="s">
        <v>127</v>
      </c>
      <c r="I671" s="1" t="s">
        <v>22</v>
      </c>
      <c r="J671" s="1" t="s">
        <v>130</v>
      </c>
      <c r="K671" s="1">
        <v>43133.395289351902</v>
      </c>
      <c r="L671" s="1">
        <v>43133.734722222202</v>
      </c>
      <c r="M671" s="1">
        <v>8.1329999999999991</v>
      </c>
      <c r="N671" s="1">
        <v>0</v>
      </c>
      <c r="O671" s="1">
        <v>78.45</v>
      </c>
      <c r="P671" s="1">
        <v>0</v>
      </c>
      <c r="Q671" s="1">
        <v>0</v>
      </c>
      <c r="R671" s="1">
        <v>0</v>
      </c>
      <c r="S671" s="1">
        <v>638.03384999999992</v>
      </c>
      <c r="T671" s="1">
        <v>0</v>
      </c>
      <c r="U671" s="1">
        <v>0</v>
      </c>
    </row>
    <row r="672" spans="1:21" x14ac:dyDescent="0.3">
      <c r="A672" s="1" t="s">
        <v>1439</v>
      </c>
      <c r="B672" s="1">
        <v>1</v>
      </c>
      <c r="C672" s="1" t="s">
        <v>78</v>
      </c>
      <c r="D672" s="1" t="s">
        <v>81</v>
      </c>
      <c r="E672" s="1" t="s">
        <v>1157</v>
      </c>
      <c r="F672" s="1" t="s">
        <v>167</v>
      </c>
      <c r="G672" s="1" t="s">
        <v>71</v>
      </c>
      <c r="H672" s="1" t="s">
        <v>127</v>
      </c>
      <c r="I672" s="1" t="s">
        <v>22</v>
      </c>
      <c r="J672" s="1" t="s">
        <v>128</v>
      </c>
      <c r="K672" s="1">
        <v>43132.827916666698</v>
      </c>
      <c r="L672" s="1">
        <v>43132.886805555601</v>
      </c>
      <c r="M672" s="1">
        <v>1.4</v>
      </c>
      <c r="N672" s="1">
        <v>0</v>
      </c>
      <c r="O672" s="1">
        <v>78.45</v>
      </c>
      <c r="P672" s="1">
        <v>0</v>
      </c>
      <c r="Q672" s="1">
        <v>0</v>
      </c>
      <c r="R672" s="1">
        <v>0</v>
      </c>
      <c r="S672" s="1">
        <v>109.83</v>
      </c>
      <c r="T672" s="1">
        <v>0</v>
      </c>
      <c r="U672" s="1">
        <v>0</v>
      </c>
    </row>
    <row r="673" spans="1:21" x14ac:dyDescent="0.3">
      <c r="A673" s="1" t="s">
        <v>1440</v>
      </c>
      <c r="B673" s="1">
        <v>1</v>
      </c>
      <c r="C673" s="1" t="s">
        <v>78</v>
      </c>
      <c r="D673" s="1" t="s">
        <v>81</v>
      </c>
      <c r="E673" s="1" t="s">
        <v>1441</v>
      </c>
      <c r="F673" s="1" t="s">
        <v>167</v>
      </c>
      <c r="G673" s="1" t="s">
        <v>71</v>
      </c>
      <c r="H673" s="1" t="s">
        <v>127</v>
      </c>
      <c r="I673" s="1" t="s">
        <v>22</v>
      </c>
      <c r="J673" s="1" t="s">
        <v>128</v>
      </c>
      <c r="K673" s="1">
        <v>43132.784363425897</v>
      </c>
      <c r="L673" s="1">
        <v>43132.824305555601</v>
      </c>
      <c r="M673" s="1">
        <v>0.95</v>
      </c>
      <c r="N673" s="1">
        <v>0</v>
      </c>
      <c r="O673" s="1">
        <v>78.45</v>
      </c>
      <c r="P673" s="1">
        <v>0</v>
      </c>
      <c r="Q673" s="1">
        <v>0</v>
      </c>
      <c r="R673" s="1">
        <v>0</v>
      </c>
      <c r="S673" s="1">
        <v>74.527500000000003</v>
      </c>
      <c r="T673" s="1">
        <v>0</v>
      </c>
      <c r="U673" s="1">
        <v>0</v>
      </c>
    </row>
    <row r="674" spans="1:21" x14ac:dyDescent="0.3">
      <c r="A674" s="1" t="s">
        <v>1442</v>
      </c>
      <c r="B674" s="1">
        <v>1</v>
      </c>
      <c r="C674" s="1" t="s">
        <v>78</v>
      </c>
      <c r="D674" s="1" t="s">
        <v>81</v>
      </c>
      <c r="E674" s="1" t="s">
        <v>1443</v>
      </c>
      <c r="F674" s="1" t="s">
        <v>132</v>
      </c>
      <c r="G674" s="1" t="s">
        <v>71</v>
      </c>
      <c r="H674" s="1" t="s">
        <v>127</v>
      </c>
      <c r="I674" s="1" t="s">
        <v>22</v>
      </c>
      <c r="J674" s="1" t="s">
        <v>130</v>
      </c>
      <c r="K674" s="1">
        <v>43132.594537037003</v>
      </c>
      <c r="L674" s="1">
        <v>43132.695833333302</v>
      </c>
      <c r="M674" s="1">
        <v>2.4169999999999998</v>
      </c>
      <c r="N674" s="1">
        <v>0</v>
      </c>
      <c r="O674" s="1">
        <v>392.26</v>
      </c>
      <c r="P674" s="1">
        <v>0</v>
      </c>
      <c r="Q674" s="1">
        <v>0</v>
      </c>
      <c r="R674" s="1">
        <v>0</v>
      </c>
      <c r="S674" s="1">
        <v>948.09241999999995</v>
      </c>
      <c r="T674" s="1">
        <v>0</v>
      </c>
      <c r="U674" s="1">
        <v>0</v>
      </c>
    </row>
    <row r="675" spans="1:21" x14ac:dyDescent="0.3">
      <c r="A675" s="1" t="s">
        <v>1444</v>
      </c>
      <c r="B675" s="1">
        <v>1</v>
      </c>
      <c r="C675" s="1" t="s">
        <v>78</v>
      </c>
      <c r="D675" s="1" t="s">
        <v>81</v>
      </c>
      <c r="E675" s="1" t="s">
        <v>1445</v>
      </c>
      <c r="F675" s="1" t="s">
        <v>159</v>
      </c>
      <c r="G675" s="1" t="s">
        <v>71</v>
      </c>
      <c r="H675" s="1" t="s">
        <v>127</v>
      </c>
      <c r="I675" s="1" t="s">
        <v>22</v>
      </c>
      <c r="J675" s="1" t="s">
        <v>130</v>
      </c>
      <c r="K675" s="1">
        <v>43132.441898148201</v>
      </c>
      <c r="L675" s="1">
        <v>43132.572222222203</v>
      </c>
      <c r="M675" s="1">
        <v>3.117</v>
      </c>
      <c r="N675" s="1">
        <v>0</v>
      </c>
      <c r="O675" s="1">
        <v>392.26</v>
      </c>
      <c r="P675" s="1">
        <v>0</v>
      </c>
      <c r="Q675" s="1">
        <v>0</v>
      </c>
      <c r="R675" s="1">
        <v>0</v>
      </c>
      <c r="S675" s="1">
        <v>1222.6744200000001</v>
      </c>
      <c r="T675" s="1">
        <v>0</v>
      </c>
      <c r="U675" s="1">
        <v>0</v>
      </c>
    </row>
    <row r="676" spans="1:21" x14ac:dyDescent="0.3">
      <c r="A676" s="1" t="s">
        <v>1446</v>
      </c>
      <c r="B676" s="1">
        <v>1</v>
      </c>
      <c r="C676" s="1" t="s">
        <v>78</v>
      </c>
      <c r="D676" s="1" t="s">
        <v>82</v>
      </c>
      <c r="E676" s="1" t="s">
        <v>1447</v>
      </c>
      <c r="F676" s="1" t="s">
        <v>167</v>
      </c>
      <c r="G676" s="1" t="s">
        <v>71</v>
      </c>
      <c r="H676" s="1" t="s">
        <v>127</v>
      </c>
      <c r="I676" s="1" t="s">
        <v>22</v>
      </c>
      <c r="J676" s="1" t="s">
        <v>128</v>
      </c>
      <c r="K676" s="1">
        <v>43159.745428240698</v>
      </c>
      <c r="L676" s="1">
        <v>43159.807638888902</v>
      </c>
      <c r="M676" s="1">
        <v>1.4830000000000001</v>
      </c>
      <c r="N676" s="1">
        <v>0</v>
      </c>
      <c r="O676" s="1">
        <v>104.15</v>
      </c>
      <c r="P676" s="1">
        <v>0</v>
      </c>
      <c r="Q676" s="1">
        <v>0</v>
      </c>
      <c r="R676" s="1">
        <v>0</v>
      </c>
      <c r="S676" s="1">
        <v>154.45445000000001</v>
      </c>
      <c r="T676" s="1">
        <v>0</v>
      </c>
      <c r="U676" s="1">
        <v>0</v>
      </c>
    </row>
    <row r="677" spans="1:21" x14ac:dyDescent="0.3">
      <c r="A677" s="1" t="s">
        <v>1448</v>
      </c>
      <c r="B677" s="1">
        <v>1</v>
      </c>
      <c r="C677" s="1" t="s">
        <v>78</v>
      </c>
      <c r="D677" s="1" t="s">
        <v>82</v>
      </c>
      <c r="E677" s="1" t="s">
        <v>1449</v>
      </c>
      <c r="F677" s="1" t="s">
        <v>166</v>
      </c>
      <c r="G677" s="1" t="s">
        <v>71</v>
      </c>
      <c r="H677" s="1" t="s">
        <v>127</v>
      </c>
      <c r="I677" s="1" t="s">
        <v>22</v>
      </c>
      <c r="J677" s="1" t="s">
        <v>128</v>
      </c>
      <c r="K677" s="1">
        <v>43159.637453703697</v>
      </c>
      <c r="L677" s="1">
        <v>43159.922916666699</v>
      </c>
      <c r="M677" s="1">
        <v>6.85</v>
      </c>
      <c r="N677" s="1">
        <v>0</v>
      </c>
      <c r="O677" s="1">
        <v>104.15</v>
      </c>
      <c r="P677" s="1">
        <v>0</v>
      </c>
      <c r="Q677" s="1">
        <v>0</v>
      </c>
      <c r="R677" s="1">
        <v>0</v>
      </c>
      <c r="S677" s="1">
        <v>713.42750000000001</v>
      </c>
      <c r="T677" s="1">
        <v>0</v>
      </c>
      <c r="U677" s="1">
        <v>0</v>
      </c>
    </row>
    <row r="678" spans="1:21" x14ac:dyDescent="0.3">
      <c r="A678" s="1" t="s">
        <v>1450</v>
      </c>
      <c r="B678" s="1">
        <v>1</v>
      </c>
      <c r="C678" s="1" t="s">
        <v>78</v>
      </c>
      <c r="D678" s="1" t="s">
        <v>82</v>
      </c>
      <c r="E678" s="1" t="s">
        <v>1451</v>
      </c>
      <c r="F678" s="1" t="s">
        <v>167</v>
      </c>
      <c r="G678" s="1" t="s">
        <v>71</v>
      </c>
      <c r="H678" s="1" t="s">
        <v>127</v>
      </c>
      <c r="I678" s="1" t="s">
        <v>22</v>
      </c>
      <c r="J678" s="1" t="s">
        <v>128</v>
      </c>
      <c r="K678" s="1">
        <v>43158.693263888897</v>
      </c>
      <c r="L678" s="1">
        <v>43158.905555555597</v>
      </c>
      <c r="M678" s="1">
        <v>5.0830000000000002</v>
      </c>
      <c r="N678" s="1">
        <v>0</v>
      </c>
      <c r="O678" s="1">
        <v>520.74</v>
      </c>
      <c r="P678" s="1">
        <v>0</v>
      </c>
      <c r="Q678" s="1">
        <v>0</v>
      </c>
      <c r="R678" s="1">
        <v>0</v>
      </c>
      <c r="S678" s="1">
        <v>2646.9214200000001</v>
      </c>
      <c r="T678" s="1">
        <v>0</v>
      </c>
      <c r="U678" s="1">
        <v>0</v>
      </c>
    </row>
    <row r="679" spans="1:21" x14ac:dyDescent="0.3">
      <c r="A679" s="1" t="s">
        <v>1452</v>
      </c>
      <c r="B679" s="1">
        <v>1</v>
      </c>
      <c r="C679" s="1" t="s">
        <v>78</v>
      </c>
      <c r="D679" s="1" t="s">
        <v>82</v>
      </c>
      <c r="E679" s="1" t="s">
        <v>1453</v>
      </c>
      <c r="F679" s="1" t="s">
        <v>167</v>
      </c>
      <c r="G679" s="1" t="s">
        <v>71</v>
      </c>
      <c r="H679" s="1" t="s">
        <v>127</v>
      </c>
      <c r="I679" s="1" t="s">
        <v>22</v>
      </c>
      <c r="J679" s="1" t="s">
        <v>128</v>
      </c>
      <c r="K679" s="1">
        <v>43158.613287036998</v>
      </c>
      <c r="L679" s="1">
        <v>43158.670833333301</v>
      </c>
      <c r="M679" s="1">
        <v>1.367</v>
      </c>
      <c r="N679" s="1">
        <v>0</v>
      </c>
      <c r="O679" s="1">
        <v>104.15</v>
      </c>
      <c r="P679" s="1">
        <v>0</v>
      </c>
      <c r="Q679" s="1">
        <v>0</v>
      </c>
      <c r="R679" s="1">
        <v>0</v>
      </c>
      <c r="S679" s="1">
        <v>142.37305000000001</v>
      </c>
      <c r="T679" s="1">
        <v>0</v>
      </c>
      <c r="U679" s="1">
        <v>0</v>
      </c>
    </row>
    <row r="680" spans="1:21" x14ac:dyDescent="0.3">
      <c r="A680" s="1" t="s">
        <v>1454</v>
      </c>
      <c r="B680" s="1">
        <v>1</v>
      </c>
      <c r="C680" s="1" t="s">
        <v>78</v>
      </c>
      <c r="D680" s="1" t="s">
        <v>82</v>
      </c>
      <c r="E680" s="1" t="s">
        <v>1455</v>
      </c>
      <c r="F680" s="1" t="s">
        <v>167</v>
      </c>
      <c r="G680" s="1" t="s">
        <v>71</v>
      </c>
      <c r="H680" s="1" t="s">
        <v>127</v>
      </c>
      <c r="I680" s="1" t="s">
        <v>22</v>
      </c>
      <c r="J680" s="1" t="s">
        <v>128</v>
      </c>
      <c r="K680" s="1">
        <v>43158.550925925898</v>
      </c>
      <c r="L680" s="1">
        <v>43158.569444444402</v>
      </c>
      <c r="M680" s="1">
        <v>0.433</v>
      </c>
      <c r="N680" s="1">
        <v>0</v>
      </c>
      <c r="O680" s="1">
        <v>520.74</v>
      </c>
      <c r="P680" s="1">
        <v>0</v>
      </c>
      <c r="Q680" s="1">
        <v>0</v>
      </c>
      <c r="R680" s="1">
        <v>0</v>
      </c>
      <c r="S680" s="1">
        <v>225.48042000000001</v>
      </c>
      <c r="T680" s="1">
        <v>0</v>
      </c>
      <c r="U680" s="1">
        <v>0</v>
      </c>
    </row>
    <row r="681" spans="1:21" x14ac:dyDescent="0.3">
      <c r="A681" s="1" t="s">
        <v>1456</v>
      </c>
      <c r="B681" s="1">
        <v>1</v>
      </c>
      <c r="C681" s="1" t="s">
        <v>78</v>
      </c>
      <c r="D681" s="1" t="s">
        <v>82</v>
      </c>
      <c r="E681" s="1" t="s">
        <v>1457</v>
      </c>
      <c r="F681" s="1" t="s">
        <v>134</v>
      </c>
      <c r="G681" s="1" t="s">
        <v>71</v>
      </c>
      <c r="H681" s="1" t="s">
        <v>127</v>
      </c>
      <c r="I681" s="1" t="s">
        <v>22</v>
      </c>
      <c r="J681" s="1" t="s">
        <v>130</v>
      </c>
      <c r="K681" s="1">
        <v>43158.426863425899</v>
      </c>
      <c r="L681" s="1">
        <v>43158.590972222199</v>
      </c>
      <c r="M681" s="1">
        <v>3.9329999999999998</v>
      </c>
      <c r="N681" s="1">
        <v>0</v>
      </c>
      <c r="O681" s="1">
        <v>520.74</v>
      </c>
      <c r="P681" s="1">
        <v>0</v>
      </c>
      <c r="Q681" s="1">
        <v>0</v>
      </c>
      <c r="R681" s="1">
        <v>0</v>
      </c>
      <c r="S681" s="1">
        <v>2048.07042</v>
      </c>
      <c r="T681" s="1">
        <v>0</v>
      </c>
      <c r="U681" s="1">
        <v>0</v>
      </c>
    </row>
    <row r="682" spans="1:21" x14ac:dyDescent="0.3">
      <c r="A682" s="1" t="s">
        <v>1458</v>
      </c>
      <c r="B682" s="1">
        <v>1</v>
      </c>
      <c r="C682" s="1" t="s">
        <v>78</v>
      </c>
      <c r="D682" s="1" t="s">
        <v>82</v>
      </c>
      <c r="E682" s="1" t="s">
        <v>1453</v>
      </c>
      <c r="F682" s="1" t="s">
        <v>170</v>
      </c>
      <c r="G682" s="1" t="s">
        <v>71</v>
      </c>
      <c r="H682" s="1" t="s">
        <v>127</v>
      </c>
      <c r="I682" s="1" t="s">
        <v>22</v>
      </c>
      <c r="J682" s="1" t="s">
        <v>128</v>
      </c>
      <c r="K682" s="1">
        <v>43158.3839814815</v>
      </c>
      <c r="L682" s="1">
        <v>43158.447222222203</v>
      </c>
      <c r="M682" s="1">
        <v>1.5169999999999999</v>
      </c>
      <c r="N682" s="1">
        <v>0</v>
      </c>
      <c r="O682" s="1">
        <v>104.15</v>
      </c>
      <c r="P682" s="1">
        <v>0</v>
      </c>
      <c r="Q682" s="1">
        <v>0</v>
      </c>
      <c r="R682" s="1">
        <v>0</v>
      </c>
      <c r="S682" s="1">
        <v>157.99555000000001</v>
      </c>
      <c r="T682" s="1">
        <v>0</v>
      </c>
      <c r="U682" s="1">
        <v>0</v>
      </c>
    </row>
    <row r="683" spans="1:21" x14ac:dyDescent="0.3">
      <c r="A683" s="1" t="s">
        <v>1459</v>
      </c>
      <c r="B683" s="1">
        <v>1</v>
      </c>
      <c r="C683" s="1" t="s">
        <v>78</v>
      </c>
      <c r="D683" s="1" t="s">
        <v>82</v>
      </c>
      <c r="E683" s="1" t="s">
        <v>1460</v>
      </c>
      <c r="F683" s="1" t="s">
        <v>167</v>
      </c>
      <c r="G683" s="1" t="s">
        <v>71</v>
      </c>
      <c r="H683" s="1" t="s">
        <v>127</v>
      </c>
      <c r="I683" s="1" t="s">
        <v>22</v>
      </c>
      <c r="J683" s="1" t="s">
        <v>128</v>
      </c>
      <c r="K683" s="1">
        <v>43158.381412037001</v>
      </c>
      <c r="L683" s="1">
        <v>43158.409722222197</v>
      </c>
      <c r="M683" s="1">
        <v>0.66700000000000004</v>
      </c>
      <c r="N683" s="1">
        <v>0</v>
      </c>
      <c r="O683" s="1">
        <v>104.15</v>
      </c>
      <c r="P683" s="1">
        <v>0</v>
      </c>
      <c r="Q683" s="1">
        <v>0</v>
      </c>
      <c r="R683" s="1">
        <v>0</v>
      </c>
      <c r="S683" s="1">
        <v>69.468050000000005</v>
      </c>
      <c r="T683" s="1">
        <v>0</v>
      </c>
      <c r="U683" s="1">
        <v>0</v>
      </c>
    </row>
    <row r="684" spans="1:21" x14ac:dyDescent="0.3">
      <c r="A684" s="1" t="s">
        <v>1461</v>
      </c>
      <c r="B684" s="1">
        <v>1</v>
      </c>
      <c r="C684" s="1" t="s">
        <v>78</v>
      </c>
      <c r="D684" s="1" t="s">
        <v>82</v>
      </c>
      <c r="E684" s="1" t="s">
        <v>1462</v>
      </c>
      <c r="F684" s="1" t="s">
        <v>169</v>
      </c>
      <c r="G684" s="1" t="s">
        <v>71</v>
      </c>
      <c r="H684" s="1" t="s">
        <v>127</v>
      </c>
      <c r="I684" s="1" t="s">
        <v>22</v>
      </c>
      <c r="J684" s="1" t="s">
        <v>128</v>
      </c>
      <c r="K684" s="1">
        <v>43157.7241319444</v>
      </c>
      <c r="L684" s="1">
        <v>43157.811111111099</v>
      </c>
      <c r="M684" s="1">
        <v>2.0830000000000002</v>
      </c>
      <c r="N684" s="1">
        <v>0</v>
      </c>
      <c r="O684" s="1">
        <v>104.15</v>
      </c>
      <c r="P684" s="1">
        <v>0</v>
      </c>
      <c r="Q684" s="1">
        <v>0</v>
      </c>
      <c r="R684" s="1">
        <v>0</v>
      </c>
      <c r="S684" s="1">
        <v>216.94445000000002</v>
      </c>
      <c r="T684" s="1">
        <v>0</v>
      </c>
      <c r="U684" s="1">
        <v>0</v>
      </c>
    </row>
    <row r="685" spans="1:21" x14ac:dyDescent="0.3">
      <c r="A685" s="1" t="s">
        <v>1463</v>
      </c>
      <c r="B685" s="1">
        <v>1</v>
      </c>
      <c r="C685" s="1" t="s">
        <v>78</v>
      </c>
      <c r="D685" s="1" t="s">
        <v>82</v>
      </c>
      <c r="E685" s="1" t="s">
        <v>1464</v>
      </c>
      <c r="F685" s="1" t="s">
        <v>175</v>
      </c>
      <c r="G685" s="1" t="s">
        <v>71</v>
      </c>
      <c r="H685" s="1" t="s">
        <v>127</v>
      </c>
      <c r="I685" s="1" t="s">
        <v>22</v>
      </c>
      <c r="J685" s="1" t="s">
        <v>128</v>
      </c>
      <c r="K685" s="1">
        <v>43157.530972222201</v>
      </c>
      <c r="L685" s="1">
        <v>43157.597222222197</v>
      </c>
      <c r="M685" s="1">
        <v>1.583</v>
      </c>
      <c r="N685" s="1">
        <v>0</v>
      </c>
      <c r="O685" s="1">
        <v>520.74</v>
      </c>
      <c r="P685" s="1">
        <v>0</v>
      </c>
      <c r="Q685" s="1">
        <v>0</v>
      </c>
      <c r="R685" s="1">
        <v>0</v>
      </c>
      <c r="S685" s="1">
        <v>824.33141999999998</v>
      </c>
      <c r="T685" s="1">
        <v>0</v>
      </c>
      <c r="U685" s="1">
        <v>0</v>
      </c>
    </row>
    <row r="686" spans="1:21" x14ac:dyDescent="0.3">
      <c r="A686" s="1" t="s">
        <v>1465</v>
      </c>
      <c r="B686" s="1">
        <v>1</v>
      </c>
      <c r="C686" s="1" t="s">
        <v>78</v>
      </c>
      <c r="D686" s="1" t="s">
        <v>82</v>
      </c>
      <c r="E686" s="1" t="s">
        <v>1466</v>
      </c>
      <c r="F686" s="1" t="s">
        <v>167</v>
      </c>
      <c r="G686" s="1" t="s">
        <v>71</v>
      </c>
      <c r="H686" s="1" t="s">
        <v>127</v>
      </c>
      <c r="I686" s="1" t="s">
        <v>22</v>
      </c>
      <c r="J686" s="1" t="s">
        <v>128</v>
      </c>
      <c r="K686" s="1">
        <v>43157.472500000003</v>
      </c>
      <c r="L686" s="1">
        <v>43157.572222222203</v>
      </c>
      <c r="M686" s="1">
        <v>2.383</v>
      </c>
      <c r="N686" s="1">
        <v>0</v>
      </c>
      <c r="O686" s="1">
        <v>520.74</v>
      </c>
      <c r="P686" s="1">
        <v>0</v>
      </c>
      <c r="Q686" s="1">
        <v>0</v>
      </c>
      <c r="R686" s="1">
        <v>0</v>
      </c>
      <c r="S686" s="1">
        <v>1240.9234200000001</v>
      </c>
      <c r="T686" s="1">
        <v>0</v>
      </c>
      <c r="U686" s="1">
        <v>0</v>
      </c>
    </row>
    <row r="687" spans="1:21" x14ac:dyDescent="0.3">
      <c r="A687" s="1" t="s">
        <v>1467</v>
      </c>
      <c r="B687" s="1">
        <v>1</v>
      </c>
      <c r="C687" s="1" t="s">
        <v>78</v>
      </c>
      <c r="D687" s="1" t="s">
        <v>82</v>
      </c>
      <c r="E687" s="1" t="s">
        <v>1468</v>
      </c>
      <c r="F687" s="1" t="s">
        <v>132</v>
      </c>
      <c r="G687" s="1" t="s">
        <v>71</v>
      </c>
      <c r="H687" s="1" t="s">
        <v>127</v>
      </c>
      <c r="I687" s="1" t="s">
        <v>22</v>
      </c>
      <c r="J687" s="1" t="s">
        <v>130</v>
      </c>
      <c r="K687" s="1">
        <v>43157.457210648201</v>
      </c>
      <c r="L687" s="1">
        <v>43157.628472222197</v>
      </c>
      <c r="M687" s="1">
        <v>4.0999999999999996</v>
      </c>
      <c r="N687" s="1">
        <v>0</v>
      </c>
      <c r="O687" s="1">
        <v>104.15</v>
      </c>
      <c r="P687" s="1">
        <v>0</v>
      </c>
      <c r="Q687" s="1">
        <v>0</v>
      </c>
      <c r="R687" s="1">
        <v>0</v>
      </c>
      <c r="S687" s="1">
        <v>427.01499999999999</v>
      </c>
      <c r="T687" s="1">
        <v>0</v>
      </c>
      <c r="U687" s="1">
        <v>0</v>
      </c>
    </row>
    <row r="688" spans="1:21" x14ac:dyDescent="0.3">
      <c r="A688" s="1" t="s">
        <v>1469</v>
      </c>
      <c r="B688" s="1">
        <v>1</v>
      </c>
      <c r="C688" s="1" t="s">
        <v>78</v>
      </c>
      <c r="D688" s="1" t="s">
        <v>82</v>
      </c>
      <c r="E688" s="1" t="s">
        <v>1470</v>
      </c>
      <c r="F688" s="1" t="s">
        <v>134</v>
      </c>
      <c r="G688" s="1" t="s">
        <v>71</v>
      </c>
      <c r="H688" s="1" t="s">
        <v>127</v>
      </c>
      <c r="I688" s="1" t="s">
        <v>22</v>
      </c>
      <c r="J688" s="1" t="s">
        <v>130</v>
      </c>
      <c r="K688" s="1">
        <v>43157.4213310185</v>
      </c>
      <c r="L688" s="1">
        <v>43157.520833333299</v>
      </c>
      <c r="M688" s="1">
        <v>2.383</v>
      </c>
      <c r="N688" s="1">
        <v>0</v>
      </c>
      <c r="O688" s="1">
        <v>104.15</v>
      </c>
      <c r="P688" s="1">
        <v>0</v>
      </c>
      <c r="Q688" s="1">
        <v>0</v>
      </c>
      <c r="R688" s="1">
        <v>0</v>
      </c>
      <c r="S688" s="1">
        <v>248.18945000000002</v>
      </c>
      <c r="T688" s="1">
        <v>0</v>
      </c>
      <c r="U688" s="1">
        <v>0</v>
      </c>
    </row>
    <row r="689" spans="1:21" x14ac:dyDescent="0.3">
      <c r="A689" s="1" t="s">
        <v>1471</v>
      </c>
      <c r="B689" s="1">
        <v>1</v>
      </c>
      <c r="C689" s="1" t="s">
        <v>78</v>
      </c>
      <c r="D689" s="1" t="s">
        <v>82</v>
      </c>
      <c r="E689" s="1" t="s">
        <v>1472</v>
      </c>
      <c r="F689" s="1" t="s">
        <v>167</v>
      </c>
      <c r="G689" s="1" t="s">
        <v>71</v>
      </c>
      <c r="H689" s="1" t="s">
        <v>127</v>
      </c>
      <c r="I689" s="1" t="s">
        <v>22</v>
      </c>
      <c r="J689" s="1" t="s">
        <v>128</v>
      </c>
      <c r="K689" s="1">
        <v>43156.890914351898</v>
      </c>
      <c r="L689" s="1">
        <v>43156.938194444403</v>
      </c>
      <c r="M689" s="1">
        <v>1.133</v>
      </c>
      <c r="N689" s="1">
        <v>0</v>
      </c>
      <c r="O689" s="1">
        <v>104.15</v>
      </c>
      <c r="P689" s="1">
        <v>0</v>
      </c>
      <c r="Q689" s="1">
        <v>0</v>
      </c>
      <c r="R689" s="1">
        <v>0</v>
      </c>
      <c r="S689" s="1">
        <v>118.00195000000001</v>
      </c>
      <c r="T689" s="1">
        <v>0</v>
      </c>
      <c r="U689" s="1">
        <v>0</v>
      </c>
    </row>
    <row r="690" spans="1:21" x14ac:dyDescent="0.3">
      <c r="A690" s="1" t="s">
        <v>1473</v>
      </c>
      <c r="B690" s="1">
        <v>1</v>
      </c>
      <c r="C690" s="1" t="s">
        <v>78</v>
      </c>
      <c r="D690" s="1" t="s">
        <v>82</v>
      </c>
      <c r="E690" s="1" t="s">
        <v>1474</v>
      </c>
      <c r="F690" s="1" t="s">
        <v>169</v>
      </c>
      <c r="G690" s="1" t="s">
        <v>71</v>
      </c>
      <c r="H690" s="1" t="s">
        <v>127</v>
      </c>
      <c r="I690" s="1" t="s">
        <v>22</v>
      </c>
      <c r="J690" s="1" t="s">
        <v>128</v>
      </c>
      <c r="K690" s="1">
        <v>43156.818611111099</v>
      </c>
      <c r="L690" s="1">
        <v>43156.914583333302</v>
      </c>
      <c r="M690" s="1">
        <v>2.2999999999999998</v>
      </c>
      <c r="N690" s="1">
        <v>0</v>
      </c>
      <c r="O690" s="1">
        <v>104.15</v>
      </c>
      <c r="P690" s="1">
        <v>0</v>
      </c>
      <c r="Q690" s="1">
        <v>0</v>
      </c>
      <c r="R690" s="1">
        <v>0</v>
      </c>
      <c r="S690" s="1">
        <v>239.54499999999999</v>
      </c>
      <c r="T690" s="1">
        <v>0</v>
      </c>
      <c r="U690" s="1">
        <v>0</v>
      </c>
    </row>
    <row r="691" spans="1:21" x14ac:dyDescent="0.3">
      <c r="A691" s="1" t="s">
        <v>1475</v>
      </c>
      <c r="B691" s="1">
        <v>1</v>
      </c>
      <c r="C691" s="1" t="s">
        <v>78</v>
      </c>
      <c r="D691" s="1" t="s">
        <v>82</v>
      </c>
      <c r="E691" s="1" t="s">
        <v>1453</v>
      </c>
      <c r="F691" s="1" t="s">
        <v>170</v>
      </c>
      <c r="G691" s="1" t="s">
        <v>71</v>
      </c>
      <c r="H691" s="1" t="s">
        <v>127</v>
      </c>
      <c r="I691" s="1" t="s">
        <v>22</v>
      </c>
      <c r="J691" s="1" t="s">
        <v>128</v>
      </c>
      <c r="K691" s="1">
        <v>43155.895266203697</v>
      </c>
      <c r="L691" s="1">
        <v>43156.033333333296</v>
      </c>
      <c r="M691" s="1">
        <v>3.3</v>
      </c>
      <c r="N691" s="1">
        <v>0</v>
      </c>
      <c r="O691" s="1">
        <v>104.15</v>
      </c>
      <c r="P691" s="1">
        <v>0</v>
      </c>
      <c r="Q691" s="1">
        <v>0</v>
      </c>
      <c r="R691" s="1">
        <v>0</v>
      </c>
      <c r="S691" s="1">
        <v>343.69499999999999</v>
      </c>
      <c r="T691" s="1">
        <v>0</v>
      </c>
      <c r="U691" s="1">
        <v>0</v>
      </c>
    </row>
    <row r="692" spans="1:21" x14ac:dyDescent="0.3">
      <c r="A692" s="1" t="s">
        <v>1476</v>
      </c>
      <c r="B692" s="1">
        <v>1</v>
      </c>
      <c r="C692" s="1" t="s">
        <v>78</v>
      </c>
      <c r="D692" s="1" t="s">
        <v>82</v>
      </c>
      <c r="E692" s="1" t="s">
        <v>1477</v>
      </c>
      <c r="F692" s="1" t="s">
        <v>179</v>
      </c>
      <c r="G692" s="1" t="s">
        <v>71</v>
      </c>
      <c r="H692" s="1" t="s">
        <v>127</v>
      </c>
      <c r="I692" s="1" t="s">
        <v>22</v>
      </c>
      <c r="J692" s="1" t="s">
        <v>128</v>
      </c>
      <c r="K692" s="1">
        <v>43155.540520833303</v>
      </c>
      <c r="L692" s="1">
        <v>43155.552083333299</v>
      </c>
      <c r="M692" s="1">
        <v>0.26700000000000002</v>
      </c>
      <c r="N692" s="1">
        <v>0</v>
      </c>
      <c r="O692" s="1">
        <v>520.74</v>
      </c>
      <c r="P692" s="1">
        <v>0</v>
      </c>
      <c r="Q692" s="1">
        <v>0</v>
      </c>
      <c r="R692" s="1">
        <v>0</v>
      </c>
      <c r="S692" s="1">
        <v>139.03758000000002</v>
      </c>
      <c r="T692" s="1">
        <v>0</v>
      </c>
      <c r="U692" s="1">
        <v>0</v>
      </c>
    </row>
    <row r="693" spans="1:21" x14ac:dyDescent="0.3">
      <c r="A693" s="1" t="s">
        <v>1478</v>
      </c>
      <c r="B693" s="1">
        <v>1</v>
      </c>
      <c r="C693" s="1" t="s">
        <v>78</v>
      </c>
      <c r="D693" s="1" t="s">
        <v>82</v>
      </c>
      <c r="E693" s="1" t="s">
        <v>1479</v>
      </c>
      <c r="F693" s="1" t="s">
        <v>134</v>
      </c>
      <c r="G693" s="1" t="s">
        <v>71</v>
      </c>
      <c r="H693" s="1" t="s">
        <v>127</v>
      </c>
      <c r="I693" s="1" t="s">
        <v>22</v>
      </c>
      <c r="J693" s="1" t="s">
        <v>130</v>
      </c>
      <c r="K693" s="1">
        <v>43155.521597222199</v>
      </c>
      <c r="L693" s="1">
        <v>43155.702777777798</v>
      </c>
      <c r="M693" s="1">
        <v>4.3330000000000002</v>
      </c>
      <c r="N693" s="1">
        <v>0</v>
      </c>
      <c r="O693" s="1">
        <v>520.74</v>
      </c>
      <c r="P693" s="1">
        <v>0</v>
      </c>
      <c r="Q693" s="1">
        <v>0</v>
      </c>
      <c r="R693" s="1">
        <v>0</v>
      </c>
      <c r="S693" s="1">
        <v>2256.3664200000003</v>
      </c>
      <c r="T693" s="1">
        <v>0</v>
      </c>
      <c r="U693" s="1">
        <v>0</v>
      </c>
    </row>
    <row r="694" spans="1:21" x14ac:dyDescent="0.3">
      <c r="A694" s="1" t="s">
        <v>1480</v>
      </c>
      <c r="B694" s="1">
        <v>1</v>
      </c>
      <c r="C694" s="1" t="s">
        <v>78</v>
      </c>
      <c r="D694" s="1" t="s">
        <v>82</v>
      </c>
      <c r="E694" s="1" t="s">
        <v>1481</v>
      </c>
      <c r="F694" s="1" t="s">
        <v>134</v>
      </c>
      <c r="G694" s="1" t="s">
        <v>71</v>
      </c>
      <c r="H694" s="1" t="s">
        <v>127</v>
      </c>
      <c r="I694" s="1" t="s">
        <v>22</v>
      </c>
      <c r="J694" s="1" t="s">
        <v>130</v>
      </c>
      <c r="K694" s="1">
        <v>43155.411597222199</v>
      </c>
      <c r="L694" s="1">
        <v>43155.690277777801</v>
      </c>
      <c r="M694" s="1">
        <v>6.6829999999999998</v>
      </c>
      <c r="N694" s="1">
        <v>0</v>
      </c>
      <c r="O694" s="1">
        <v>520.74</v>
      </c>
      <c r="P694" s="1">
        <v>0</v>
      </c>
      <c r="Q694" s="1">
        <v>0</v>
      </c>
      <c r="R694" s="1">
        <v>0</v>
      </c>
      <c r="S694" s="1">
        <v>3480.1054199999999</v>
      </c>
      <c r="T694" s="1">
        <v>0</v>
      </c>
      <c r="U694" s="1">
        <v>0</v>
      </c>
    </row>
    <row r="695" spans="1:21" x14ac:dyDescent="0.3">
      <c r="A695" s="1" t="s">
        <v>1482</v>
      </c>
      <c r="B695" s="1">
        <v>1</v>
      </c>
      <c r="C695" s="1" t="s">
        <v>78</v>
      </c>
      <c r="D695" s="1" t="s">
        <v>82</v>
      </c>
      <c r="E695" s="1" t="s">
        <v>1483</v>
      </c>
      <c r="F695" s="1" t="s">
        <v>134</v>
      </c>
      <c r="G695" s="1" t="s">
        <v>71</v>
      </c>
      <c r="H695" s="1" t="s">
        <v>127</v>
      </c>
      <c r="I695" s="1" t="s">
        <v>22</v>
      </c>
      <c r="J695" s="1" t="s">
        <v>130</v>
      </c>
      <c r="K695" s="1">
        <v>43155.392500000002</v>
      </c>
      <c r="L695" s="1">
        <v>43155.6027777778</v>
      </c>
      <c r="M695" s="1">
        <v>5.0330000000000004</v>
      </c>
      <c r="N695" s="1">
        <v>0</v>
      </c>
      <c r="O695" s="1">
        <v>520.74</v>
      </c>
      <c r="P695" s="1">
        <v>0</v>
      </c>
      <c r="Q695" s="1">
        <v>0</v>
      </c>
      <c r="R695" s="1">
        <v>0</v>
      </c>
      <c r="S695" s="1">
        <v>2620.8844200000003</v>
      </c>
      <c r="T695" s="1">
        <v>0</v>
      </c>
      <c r="U695" s="1">
        <v>0</v>
      </c>
    </row>
    <row r="696" spans="1:21" x14ac:dyDescent="0.3">
      <c r="A696" s="1" t="s">
        <v>1484</v>
      </c>
      <c r="B696" s="1">
        <v>1</v>
      </c>
      <c r="C696" s="1" t="s">
        <v>78</v>
      </c>
      <c r="D696" s="1" t="s">
        <v>82</v>
      </c>
      <c r="E696" s="1" t="s">
        <v>1485</v>
      </c>
      <c r="F696" s="1" t="s">
        <v>167</v>
      </c>
      <c r="G696" s="1" t="s">
        <v>71</v>
      </c>
      <c r="H696" s="1" t="s">
        <v>127</v>
      </c>
      <c r="I696" s="1" t="s">
        <v>22</v>
      </c>
      <c r="J696" s="1" t="s">
        <v>128</v>
      </c>
      <c r="K696" s="1">
        <v>43155.386631944399</v>
      </c>
      <c r="L696" s="1">
        <v>43155.456250000003</v>
      </c>
      <c r="M696" s="1">
        <v>1.667</v>
      </c>
      <c r="N696" s="1">
        <v>0</v>
      </c>
      <c r="O696" s="1">
        <v>520.74</v>
      </c>
      <c r="P696" s="1">
        <v>0</v>
      </c>
      <c r="Q696" s="1">
        <v>0</v>
      </c>
      <c r="R696" s="1">
        <v>0</v>
      </c>
      <c r="S696" s="1">
        <v>868.07357999999999</v>
      </c>
      <c r="T696" s="1">
        <v>0</v>
      </c>
      <c r="U696" s="1">
        <v>0</v>
      </c>
    </row>
    <row r="697" spans="1:21" x14ac:dyDescent="0.3">
      <c r="A697" s="1" t="s">
        <v>1486</v>
      </c>
      <c r="B697" s="1">
        <v>1</v>
      </c>
      <c r="C697" s="1" t="s">
        <v>78</v>
      </c>
      <c r="D697" s="1" t="s">
        <v>82</v>
      </c>
      <c r="E697" s="1" t="s">
        <v>1487</v>
      </c>
      <c r="F697" s="1" t="s">
        <v>167</v>
      </c>
      <c r="G697" s="1" t="s">
        <v>71</v>
      </c>
      <c r="H697" s="1" t="s">
        <v>127</v>
      </c>
      <c r="I697" s="1" t="s">
        <v>22</v>
      </c>
      <c r="J697" s="1" t="s">
        <v>128</v>
      </c>
      <c r="K697" s="1">
        <v>43155.272002314799</v>
      </c>
      <c r="L697" s="1">
        <v>43155.35</v>
      </c>
      <c r="M697" s="1">
        <v>1.867</v>
      </c>
      <c r="N697" s="1">
        <v>0</v>
      </c>
      <c r="O697" s="1">
        <v>104.15</v>
      </c>
      <c r="P697" s="1">
        <v>0</v>
      </c>
      <c r="Q697" s="1">
        <v>0</v>
      </c>
      <c r="R697" s="1">
        <v>0</v>
      </c>
      <c r="S697" s="1">
        <v>194.44805000000002</v>
      </c>
      <c r="T697" s="1">
        <v>0</v>
      </c>
      <c r="U697" s="1">
        <v>0</v>
      </c>
    </row>
    <row r="698" spans="1:21" x14ac:dyDescent="0.3">
      <c r="A698" s="1" t="s">
        <v>1488</v>
      </c>
      <c r="B698" s="1">
        <v>1</v>
      </c>
      <c r="C698" s="1" t="s">
        <v>78</v>
      </c>
      <c r="D698" s="1" t="s">
        <v>82</v>
      </c>
      <c r="E698" s="1" t="s">
        <v>1489</v>
      </c>
      <c r="F698" s="1" t="s">
        <v>167</v>
      </c>
      <c r="G698" s="1" t="s">
        <v>71</v>
      </c>
      <c r="H698" s="1" t="s">
        <v>127</v>
      </c>
      <c r="I698" s="1" t="s">
        <v>22</v>
      </c>
      <c r="J698" s="1" t="s">
        <v>128</v>
      </c>
      <c r="K698" s="1">
        <v>43154.976805555598</v>
      </c>
      <c r="L698" s="1">
        <v>43155.051388888904</v>
      </c>
      <c r="M698" s="1">
        <v>1.7829999999999999</v>
      </c>
      <c r="N698" s="1">
        <v>0</v>
      </c>
      <c r="O698" s="1">
        <v>104.15</v>
      </c>
      <c r="P698" s="1">
        <v>0</v>
      </c>
      <c r="Q698" s="1">
        <v>0</v>
      </c>
      <c r="R698" s="1">
        <v>0</v>
      </c>
      <c r="S698" s="1">
        <v>185.69945000000001</v>
      </c>
      <c r="T698" s="1">
        <v>0</v>
      </c>
      <c r="U698" s="1">
        <v>0</v>
      </c>
    </row>
    <row r="699" spans="1:21" x14ac:dyDescent="0.3">
      <c r="A699" s="1" t="s">
        <v>1490</v>
      </c>
      <c r="B699" s="1">
        <v>1</v>
      </c>
      <c r="C699" s="1" t="s">
        <v>78</v>
      </c>
      <c r="D699" s="1" t="s">
        <v>82</v>
      </c>
      <c r="E699" s="1" t="s">
        <v>1491</v>
      </c>
      <c r="F699" s="1" t="s">
        <v>167</v>
      </c>
      <c r="G699" s="1" t="s">
        <v>71</v>
      </c>
      <c r="H699" s="1" t="s">
        <v>127</v>
      </c>
      <c r="I699" s="1" t="s">
        <v>22</v>
      </c>
      <c r="J699" s="1" t="s">
        <v>128</v>
      </c>
      <c r="K699" s="1">
        <v>43154.497523148202</v>
      </c>
      <c r="L699" s="1">
        <v>43154.510416666701</v>
      </c>
      <c r="M699" s="1">
        <v>0.3</v>
      </c>
      <c r="N699" s="1">
        <v>0</v>
      </c>
      <c r="O699" s="1">
        <v>104.15</v>
      </c>
      <c r="P699" s="1">
        <v>0</v>
      </c>
      <c r="Q699" s="1">
        <v>0</v>
      </c>
      <c r="R699" s="1">
        <v>0</v>
      </c>
      <c r="S699" s="1">
        <v>31.245000000000001</v>
      </c>
      <c r="T699" s="1">
        <v>0</v>
      </c>
      <c r="U699" s="1">
        <v>0</v>
      </c>
    </row>
    <row r="700" spans="1:21" x14ac:dyDescent="0.3">
      <c r="A700" s="1" t="s">
        <v>1492</v>
      </c>
      <c r="B700" s="1">
        <v>1</v>
      </c>
      <c r="C700" s="1" t="s">
        <v>78</v>
      </c>
      <c r="D700" s="1" t="s">
        <v>82</v>
      </c>
      <c r="E700" s="1" t="s">
        <v>1493</v>
      </c>
      <c r="F700" s="1" t="s">
        <v>134</v>
      </c>
      <c r="G700" s="1" t="s">
        <v>71</v>
      </c>
      <c r="H700" s="1" t="s">
        <v>127</v>
      </c>
      <c r="I700" s="1" t="s">
        <v>22</v>
      </c>
      <c r="J700" s="1" t="s">
        <v>130</v>
      </c>
      <c r="K700" s="1">
        <v>43154.471168981501</v>
      </c>
      <c r="L700" s="1">
        <v>43154.508333333302</v>
      </c>
      <c r="M700" s="1">
        <v>0.88300000000000001</v>
      </c>
      <c r="N700" s="1">
        <v>0</v>
      </c>
      <c r="O700" s="1">
        <v>520.74</v>
      </c>
      <c r="P700" s="1">
        <v>0</v>
      </c>
      <c r="Q700" s="1">
        <v>0</v>
      </c>
      <c r="R700" s="1">
        <v>0</v>
      </c>
      <c r="S700" s="1">
        <v>459.81342000000001</v>
      </c>
      <c r="T700" s="1">
        <v>0</v>
      </c>
      <c r="U700" s="1">
        <v>0</v>
      </c>
    </row>
    <row r="701" spans="1:21" x14ac:dyDescent="0.3">
      <c r="A701" s="1" t="s">
        <v>1494</v>
      </c>
      <c r="B701" s="1">
        <v>1</v>
      </c>
      <c r="C701" s="1" t="s">
        <v>78</v>
      </c>
      <c r="D701" s="1" t="s">
        <v>82</v>
      </c>
      <c r="E701" s="1" t="s">
        <v>1495</v>
      </c>
      <c r="F701" s="1" t="s">
        <v>167</v>
      </c>
      <c r="G701" s="1" t="s">
        <v>71</v>
      </c>
      <c r="H701" s="1" t="s">
        <v>127</v>
      </c>
      <c r="I701" s="1" t="s">
        <v>22</v>
      </c>
      <c r="J701" s="1" t="s">
        <v>128</v>
      </c>
      <c r="K701" s="1">
        <v>43154.409872685203</v>
      </c>
      <c r="L701" s="1">
        <v>43154.530555555597</v>
      </c>
      <c r="M701" s="1">
        <v>2.883</v>
      </c>
      <c r="N701" s="1">
        <v>0</v>
      </c>
      <c r="O701" s="1">
        <v>104.15</v>
      </c>
      <c r="P701" s="1">
        <v>0</v>
      </c>
      <c r="Q701" s="1">
        <v>0</v>
      </c>
      <c r="R701" s="1">
        <v>0</v>
      </c>
      <c r="S701" s="1">
        <v>300.26445000000001</v>
      </c>
      <c r="T701" s="1">
        <v>0</v>
      </c>
      <c r="U701" s="1">
        <v>0</v>
      </c>
    </row>
    <row r="702" spans="1:21" x14ac:dyDescent="0.3">
      <c r="A702" s="1" t="s">
        <v>1496</v>
      </c>
      <c r="B702" s="1">
        <v>1</v>
      </c>
      <c r="C702" s="1" t="s">
        <v>78</v>
      </c>
      <c r="D702" s="1" t="s">
        <v>82</v>
      </c>
      <c r="E702" s="1" t="s">
        <v>1497</v>
      </c>
      <c r="F702" s="1" t="s">
        <v>134</v>
      </c>
      <c r="G702" s="1" t="s">
        <v>71</v>
      </c>
      <c r="H702" s="1" t="s">
        <v>127</v>
      </c>
      <c r="I702" s="1" t="s">
        <v>22</v>
      </c>
      <c r="J702" s="1" t="s">
        <v>130</v>
      </c>
      <c r="K702" s="1">
        <v>43154.407291666699</v>
      </c>
      <c r="L702" s="1">
        <v>43154.737500000003</v>
      </c>
      <c r="M702" s="1">
        <v>7.9169999999999998</v>
      </c>
      <c r="N702" s="1">
        <v>0</v>
      </c>
      <c r="O702" s="1">
        <v>104.15</v>
      </c>
      <c r="P702" s="1">
        <v>0</v>
      </c>
      <c r="Q702" s="1">
        <v>0</v>
      </c>
      <c r="R702" s="1">
        <v>0</v>
      </c>
      <c r="S702" s="1">
        <v>824.55555000000004</v>
      </c>
      <c r="T702" s="1">
        <v>0</v>
      </c>
      <c r="U702" s="1">
        <v>0</v>
      </c>
    </row>
    <row r="703" spans="1:21" x14ac:dyDescent="0.3">
      <c r="A703" s="1" t="s">
        <v>1498</v>
      </c>
      <c r="B703" s="1">
        <v>1</v>
      </c>
      <c r="C703" s="1" t="s">
        <v>78</v>
      </c>
      <c r="D703" s="1" t="s">
        <v>82</v>
      </c>
      <c r="E703" s="1" t="s">
        <v>1499</v>
      </c>
      <c r="F703" s="1" t="s">
        <v>134</v>
      </c>
      <c r="G703" s="1" t="s">
        <v>71</v>
      </c>
      <c r="H703" s="1" t="s">
        <v>127</v>
      </c>
      <c r="I703" s="1" t="s">
        <v>22</v>
      </c>
      <c r="J703" s="1" t="s">
        <v>130</v>
      </c>
      <c r="K703" s="1">
        <v>43154.3771180556</v>
      </c>
      <c r="L703" s="1">
        <v>43154.645138888904</v>
      </c>
      <c r="M703" s="1">
        <v>6.4169999999999998</v>
      </c>
      <c r="N703" s="1">
        <v>0</v>
      </c>
      <c r="O703" s="1">
        <v>104.15</v>
      </c>
      <c r="P703" s="1">
        <v>0</v>
      </c>
      <c r="Q703" s="1">
        <v>0</v>
      </c>
      <c r="R703" s="1">
        <v>0</v>
      </c>
      <c r="S703" s="1">
        <v>668.33055000000002</v>
      </c>
      <c r="T703" s="1">
        <v>0</v>
      </c>
      <c r="U703" s="1">
        <v>0</v>
      </c>
    </row>
    <row r="704" spans="1:21" x14ac:dyDescent="0.3">
      <c r="A704" s="1" t="s">
        <v>1500</v>
      </c>
      <c r="B704" s="1">
        <v>1</v>
      </c>
      <c r="C704" s="1" t="s">
        <v>78</v>
      </c>
      <c r="D704" s="1" t="s">
        <v>82</v>
      </c>
      <c r="E704" s="1" t="s">
        <v>1501</v>
      </c>
      <c r="F704" s="1" t="s">
        <v>167</v>
      </c>
      <c r="G704" s="1" t="s">
        <v>71</v>
      </c>
      <c r="H704" s="1" t="s">
        <v>127</v>
      </c>
      <c r="I704" s="1" t="s">
        <v>22</v>
      </c>
      <c r="J704" s="1" t="s">
        <v>128</v>
      </c>
      <c r="K704" s="1">
        <v>43154.218379629601</v>
      </c>
      <c r="L704" s="1">
        <v>43154.249305555597</v>
      </c>
      <c r="M704" s="1">
        <v>0.73299999999999998</v>
      </c>
      <c r="N704" s="1">
        <v>0</v>
      </c>
      <c r="O704" s="1">
        <v>104.15</v>
      </c>
      <c r="P704" s="1">
        <v>0</v>
      </c>
      <c r="Q704" s="1">
        <v>0</v>
      </c>
      <c r="R704" s="1">
        <v>0</v>
      </c>
      <c r="S704" s="1">
        <v>76.341949999999997</v>
      </c>
      <c r="T704" s="1">
        <v>0</v>
      </c>
      <c r="U704" s="1">
        <v>0</v>
      </c>
    </row>
    <row r="705" spans="1:21" x14ac:dyDescent="0.3">
      <c r="A705" s="1" t="s">
        <v>1502</v>
      </c>
      <c r="B705" s="1">
        <v>1</v>
      </c>
      <c r="C705" s="1" t="s">
        <v>78</v>
      </c>
      <c r="D705" s="1" t="s">
        <v>82</v>
      </c>
      <c r="E705" s="1" t="s">
        <v>1503</v>
      </c>
      <c r="F705" s="1" t="s">
        <v>167</v>
      </c>
      <c r="G705" s="1" t="s">
        <v>71</v>
      </c>
      <c r="H705" s="1" t="s">
        <v>127</v>
      </c>
      <c r="I705" s="1" t="s">
        <v>22</v>
      </c>
      <c r="J705" s="1" t="s">
        <v>128</v>
      </c>
      <c r="K705" s="1">
        <v>43153.7284953704</v>
      </c>
      <c r="L705" s="1">
        <v>43153.913888888899</v>
      </c>
      <c r="M705" s="1">
        <v>4.4329999999999998</v>
      </c>
      <c r="N705" s="1">
        <v>0</v>
      </c>
      <c r="O705" s="1">
        <v>104.15</v>
      </c>
      <c r="P705" s="1">
        <v>0</v>
      </c>
      <c r="Q705" s="1">
        <v>0</v>
      </c>
      <c r="R705" s="1">
        <v>0</v>
      </c>
      <c r="S705" s="1">
        <v>461.69695000000002</v>
      </c>
      <c r="T705" s="1">
        <v>0</v>
      </c>
      <c r="U705" s="1">
        <v>0</v>
      </c>
    </row>
    <row r="706" spans="1:21" x14ac:dyDescent="0.3">
      <c r="A706" s="1" t="s">
        <v>1504</v>
      </c>
      <c r="B706" s="1">
        <v>1</v>
      </c>
      <c r="C706" s="1" t="s">
        <v>78</v>
      </c>
      <c r="D706" s="1" t="s">
        <v>82</v>
      </c>
      <c r="E706" s="1" t="s">
        <v>1505</v>
      </c>
      <c r="F706" s="1" t="s">
        <v>169</v>
      </c>
      <c r="G706" s="1" t="s">
        <v>71</v>
      </c>
      <c r="H706" s="1" t="s">
        <v>127</v>
      </c>
      <c r="I706" s="1" t="s">
        <v>22</v>
      </c>
      <c r="J706" s="1" t="s">
        <v>128</v>
      </c>
      <c r="K706" s="1">
        <v>43153.703298611101</v>
      </c>
      <c r="L706" s="1">
        <v>43153.8215277778</v>
      </c>
      <c r="M706" s="1">
        <v>2.8330000000000002</v>
      </c>
      <c r="N706" s="1">
        <v>0</v>
      </c>
      <c r="O706" s="1">
        <v>104.15</v>
      </c>
      <c r="P706" s="1">
        <v>0</v>
      </c>
      <c r="Q706" s="1">
        <v>0</v>
      </c>
      <c r="R706" s="1">
        <v>0</v>
      </c>
      <c r="S706" s="1">
        <v>295.05695000000003</v>
      </c>
      <c r="T706" s="1">
        <v>0</v>
      </c>
      <c r="U706" s="1">
        <v>0</v>
      </c>
    </row>
    <row r="707" spans="1:21" x14ac:dyDescent="0.3">
      <c r="A707" s="1" t="s">
        <v>1506</v>
      </c>
      <c r="B707" s="1">
        <v>1</v>
      </c>
      <c r="C707" s="1" t="s">
        <v>78</v>
      </c>
      <c r="D707" s="1" t="s">
        <v>82</v>
      </c>
      <c r="E707" s="1" t="s">
        <v>1507</v>
      </c>
      <c r="F707" s="1" t="s">
        <v>146</v>
      </c>
      <c r="G707" s="1" t="s">
        <v>71</v>
      </c>
      <c r="H707" s="1" t="s">
        <v>127</v>
      </c>
      <c r="I707" s="1" t="s">
        <v>22</v>
      </c>
      <c r="J707" s="1" t="s">
        <v>128</v>
      </c>
      <c r="K707" s="1">
        <v>43153.565254629597</v>
      </c>
      <c r="L707" s="1">
        <v>43153.779166666704</v>
      </c>
      <c r="M707" s="1">
        <v>5.133</v>
      </c>
      <c r="N707" s="1">
        <v>0</v>
      </c>
      <c r="O707" s="1">
        <v>104.15</v>
      </c>
      <c r="P707" s="1">
        <v>0</v>
      </c>
      <c r="Q707" s="1">
        <v>0</v>
      </c>
      <c r="R707" s="1">
        <v>0</v>
      </c>
      <c r="S707" s="1">
        <v>534.60194999999999</v>
      </c>
      <c r="T707" s="1">
        <v>0</v>
      </c>
      <c r="U707" s="1">
        <v>0</v>
      </c>
    </row>
    <row r="708" spans="1:21" x14ac:dyDescent="0.3">
      <c r="A708" s="1" t="s">
        <v>1508</v>
      </c>
      <c r="B708" s="1">
        <v>1</v>
      </c>
      <c r="C708" s="1" t="s">
        <v>78</v>
      </c>
      <c r="D708" s="1" t="s">
        <v>82</v>
      </c>
      <c r="E708" s="1" t="s">
        <v>1509</v>
      </c>
      <c r="F708" s="1" t="s">
        <v>174</v>
      </c>
      <c r="G708" s="1" t="s">
        <v>71</v>
      </c>
      <c r="H708" s="1" t="s">
        <v>127</v>
      </c>
      <c r="I708" s="1" t="s">
        <v>22</v>
      </c>
      <c r="J708" s="1" t="s">
        <v>128</v>
      </c>
      <c r="K708" s="1">
        <v>43153.544247685197</v>
      </c>
      <c r="L708" s="1">
        <v>43153.642361111102</v>
      </c>
      <c r="M708" s="1">
        <v>2.35</v>
      </c>
      <c r="N708" s="1">
        <v>0</v>
      </c>
      <c r="O708" s="1">
        <v>104.15</v>
      </c>
      <c r="P708" s="1">
        <v>0</v>
      </c>
      <c r="Q708" s="1">
        <v>0</v>
      </c>
      <c r="R708" s="1">
        <v>0</v>
      </c>
      <c r="S708" s="1">
        <v>244.75250000000003</v>
      </c>
      <c r="T708" s="1">
        <v>0</v>
      </c>
      <c r="U708" s="1">
        <v>0</v>
      </c>
    </row>
    <row r="709" spans="1:21" x14ac:dyDescent="0.3">
      <c r="A709" s="1" t="s">
        <v>1510</v>
      </c>
      <c r="B709" s="1">
        <v>1</v>
      </c>
      <c r="C709" s="1" t="s">
        <v>78</v>
      </c>
      <c r="D709" s="1" t="s">
        <v>82</v>
      </c>
      <c r="E709" s="1" t="s">
        <v>1511</v>
      </c>
      <c r="F709" s="1" t="s">
        <v>134</v>
      </c>
      <c r="G709" s="1" t="s">
        <v>71</v>
      </c>
      <c r="H709" s="1" t="s">
        <v>127</v>
      </c>
      <c r="I709" s="1" t="s">
        <v>22</v>
      </c>
      <c r="J709" s="1" t="s">
        <v>130</v>
      </c>
      <c r="K709" s="1">
        <v>43153.427766203698</v>
      </c>
      <c r="L709" s="1">
        <v>43153.6965277778</v>
      </c>
      <c r="M709" s="1">
        <v>6.45</v>
      </c>
      <c r="N709" s="1">
        <v>0</v>
      </c>
      <c r="O709" s="1">
        <v>104.15</v>
      </c>
      <c r="P709" s="1">
        <v>0</v>
      </c>
      <c r="Q709" s="1">
        <v>0</v>
      </c>
      <c r="R709" s="1">
        <v>0</v>
      </c>
      <c r="S709" s="1">
        <v>671.76750000000004</v>
      </c>
      <c r="T709" s="1">
        <v>0</v>
      </c>
      <c r="U709" s="1">
        <v>0</v>
      </c>
    </row>
    <row r="710" spans="1:21" x14ac:dyDescent="0.3">
      <c r="A710" s="1" t="s">
        <v>1512</v>
      </c>
      <c r="B710" s="1">
        <v>1</v>
      </c>
      <c r="C710" s="1" t="s">
        <v>78</v>
      </c>
      <c r="D710" s="1" t="s">
        <v>82</v>
      </c>
      <c r="E710" s="1" t="s">
        <v>1513</v>
      </c>
      <c r="F710" s="1" t="s">
        <v>134</v>
      </c>
      <c r="G710" s="1" t="s">
        <v>71</v>
      </c>
      <c r="H710" s="1" t="s">
        <v>127</v>
      </c>
      <c r="I710" s="1" t="s">
        <v>22</v>
      </c>
      <c r="J710" s="1" t="s">
        <v>130</v>
      </c>
      <c r="K710" s="1">
        <v>43153.419872685197</v>
      </c>
      <c r="L710" s="1">
        <v>43153.738888888904</v>
      </c>
      <c r="M710" s="1">
        <v>7.65</v>
      </c>
      <c r="N710" s="1">
        <v>0</v>
      </c>
      <c r="O710" s="1">
        <v>104.15</v>
      </c>
      <c r="P710" s="1">
        <v>0</v>
      </c>
      <c r="Q710" s="1">
        <v>0</v>
      </c>
      <c r="R710" s="1">
        <v>0</v>
      </c>
      <c r="S710" s="1">
        <v>796.74750000000006</v>
      </c>
      <c r="T710" s="1">
        <v>0</v>
      </c>
      <c r="U710" s="1">
        <v>0</v>
      </c>
    </row>
    <row r="711" spans="1:21" x14ac:dyDescent="0.3">
      <c r="A711" s="1" t="s">
        <v>1514</v>
      </c>
      <c r="B711" s="1">
        <v>1</v>
      </c>
      <c r="C711" s="1" t="s">
        <v>78</v>
      </c>
      <c r="D711" s="1" t="s">
        <v>82</v>
      </c>
      <c r="E711" s="1" t="s">
        <v>1515</v>
      </c>
      <c r="F711" s="1" t="s">
        <v>175</v>
      </c>
      <c r="G711" s="1" t="s">
        <v>71</v>
      </c>
      <c r="H711" s="1" t="s">
        <v>127</v>
      </c>
      <c r="I711" s="1" t="s">
        <v>22</v>
      </c>
      <c r="J711" s="1" t="s">
        <v>128</v>
      </c>
      <c r="K711" s="1">
        <v>43153.273946759298</v>
      </c>
      <c r="L711" s="1">
        <v>43153.408333333296</v>
      </c>
      <c r="M711" s="1">
        <v>3.2170000000000001</v>
      </c>
      <c r="N711" s="1">
        <v>0</v>
      </c>
      <c r="O711" s="1">
        <v>104.15</v>
      </c>
      <c r="P711" s="1">
        <v>0</v>
      </c>
      <c r="Q711" s="1">
        <v>0</v>
      </c>
      <c r="R711" s="1">
        <v>0</v>
      </c>
      <c r="S711" s="1">
        <v>335.05055000000004</v>
      </c>
      <c r="T711" s="1">
        <v>0</v>
      </c>
      <c r="U711" s="1">
        <v>0</v>
      </c>
    </row>
    <row r="712" spans="1:21" x14ac:dyDescent="0.3">
      <c r="A712" s="1" t="s">
        <v>1516</v>
      </c>
      <c r="B712" s="1">
        <v>1</v>
      </c>
      <c r="C712" s="1" t="s">
        <v>78</v>
      </c>
      <c r="D712" s="1" t="s">
        <v>82</v>
      </c>
      <c r="E712" s="1" t="s">
        <v>1517</v>
      </c>
      <c r="F712" s="1" t="s">
        <v>149</v>
      </c>
      <c r="G712" s="1" t="s">
        <v>71</v>
      </c>
      <c r="H712" s="1" t="s">
        <v>127</v>
      </c>
      <c r="I712" s="1" t="s">
        <v>22</v>
      </c>
      <c r="J712" s="1" t="s">
        <v>128</v>
      </c>
      <c r="K712" s="1">
        <v>43153.050358796303</v>
      </c>
      <c r="L712" s="1">
        <v>43153.204861111102</v>
      </c>
      <c r="M712" s="1">
        <v>3.7</v>
      </c>
      <c r="N712" s="1">
        <v>0</v>
      </c>
      <c r="O712" s="1">
        <v>104.15</v>
      </c>
      <c r="P712" s="1">
        <v>0</v>
      </c>
      <c r="Q712" s="1">
        <v>0</v>
      </c>
      <c r="R712" s="1">
        <v>0</v>
      </c>
      <c r="S712" s="1">
        <v>385.35500000000002</v>
      </c>
      <c r="T712" s="1">
        <v>0</v>
      </c>
      <c r="U712" s="1">
        <v>0</v>
      </c>
    </row>
    <row r="713" spans="1:21" x14ac:dyDescent="0.3">
      <c r="A713" s="1" t="s">
        <v>1518</v>
      </c>
      <c r="B713" s="1">
        <v>1</v>
      </c>
      <c r="C713" s="1" t="s">
        <v>78</v>
      </c>
      <c r="D713" s="1" t="s">
        <v>82</v>
      </c>
      <c r="E713" s="1" t="s">
        <v>1519</v>
      </c>
      <c r="F713" s="1" t="s">
        <v>168</v>
      </c>
      <c r="G713" s="1" t="s">
        <v>71</v>
      </c>
      <c r="H713" s="1" t="s">
        <v>127</v>
      </c>
      <c r="I713" s="1" t="s">
        <v>22</v>
      </c>
      <c r="J713" s="1" t="s">
        <v>128</v>
      </c>
      <c r="K713" s="1">
        <v>43152.839571759301</v>
      </c>
      <c r="L713" s="1">
        <v>43152.954861111102</v>
      </c>
      <c r="M713" s="1">
        <v>2.7669999999999999</v>
      </c>
      <c r="N713" s="1">
        <v>0</v>
      </c>
      <c r="O713" s="1">
        <v>104.15</v>
      </c>
      <c r="P713" s="1">
        <v>0</v>
      </c>
      <c r="Q713" s="1">
        <v>0</v>
      </c>
      <c r="R713" s="1">
        <v>0</v>
      </c>
      <c r="S713" s="1">
        <v>288.18304999999998</v>
      </c>
      <c r="T713" s="1">
        <v>0</v>
      </c>
      <c r="U713" s="1">
        <v>0</v>
      </c>
    </row>
    <row r="714" spans="1:21" x14ac:dyDescent="0.3">
      <c r="A714" s="1" t="s">
        <v>1520</v>
      </c>
      <c r="B714" s="1">
        <v>1</v>
      </c>
      <c r="C714" s="1" t="s">
        <v>78</v>
      </c>
      <c r="D714" s="1" t="s">
        <v>82</v>
      </c>
      <c r="E714" s="1" t="s">
        <v>1489</v>
      </c>
      <c r="F714" s="1" t="s">
        <v>167</v>
      </c>
      <c r="G714" s="1" t="s">
        <v>71</v>
      </c>
      <c r="H714" s="1" t="s">
        <v>127</v>
      </c>
      <c r="I714" s="1" t="s">
        <v>22</v>
      </c>
      <c r="J714" s="1" t="s">
        <v>128</v>
      </c>
      <c r="K714" s="1">
        <v>43152.7433101852</v>
      </c>
      <c r="L714" s="1">
        <v>43152.8527777778</v>
      </c>
      <c r="M714" s="1">
        <v>2.617</v>
      </c>
      <c r="N714" s="1">
        <v>0</v>
      </c>
      <c r="O714" s="1">
        <v>104.15</v>
      </c>
      <c r="P714" s="1">
        <v>0</v>
      </c>
      <c r="Q714" s="1">
        <v>0</v>
      </c>
      <c r="R714" s="1">
        <v>0</v>
      </c>
      <c r="S714" s="1">
        <v>272.56055000000003</v>
      </c>
      <c r="T714" s="1">
        <v>0</v>
      </c>
      <c r="U714" s="1">
        <v>0</v>
      </c>
    </row>
    <row r="715" spans="1:21" x14ac:dyDescent="0.3">
      <c r="A715" s="1" t="s">
        <v>1521</v>
      </c>
      <c r="B715" s="1">
        <v>1</v>
      </c>
      <c r="C715" s="1" t="s">
        <v>78</v>
      </c>
      <c r="D715" s="1" t="s">
        <v>82</v>
      </c>
      <c r="E715" s="1" t="s">
        <v>1489</v>
      </c>
      <c r="F715" s="1" t="s">
        <v>167</v>
      </c>
      <c r="G715" s="1" t="s">
        <v>71</v>
      </c>
      <c r="H715" s="1" t="s">
        <v>127</v>
      </c>
      <c r="I715" s="1" t="s">
        <v>22</v>
      </c>
      <c r="J715" s="1" t="s">
        <v>128</v>
      </c>
      <c r="K715" s="1">
        <v>43152.693726851903</v>
      </c>
      <c r="L715" s="1">
        <v>43152.738888888904</v>
      </c>
      <c r="M715" s="1">
        <v>1.083</v>
      </c>
      <c r="N715" s="1">
        <v>0</v>
      </c>
      <c r="O715" s="1">
        <v>104.15</v>
      </c>
      <c r="P715" s="1">
        <v>0</v>
      </c>
      <c r="Q715" s="1">
        <v>0</v>
      </c>
      <c r="R715" s="1">
        <v>0</v>
      </c>
      <c r="S715" s="1">
        <v>112.79445</v>
      </c>
      <c r="T715" s="1">
        <v>0</v>
      </c>
      <c r="U715" s="1">
        <v>0</v>
      </c>
    </row>
    <row r="716" spans="1:21" x14ac:dyDescent="0.3">
      <c r="A716" s="1" t="s">
        <v>1522</v>
      </c>
      <c r="B716" s="1">
        <v>1</v>
      </c>
      <c r="C716" s="1" t="s">
        <v>78</v>
      </c>
      <c r="D716" s="1" t="s">
        <v>82</v>
      </c>
      <c r="E716" s="1" t="s">
        <v>1523</v>
      </c>
      <c r="F716" s="1" t="s">
        <v>134</v>
      </c>
      <c r="G716" s="1" t="s">
        <v>71</v>
      </c>
      <c r="H716" s="1" t="s">
        <v>127</v>
      </c>
      <c r="I716" s="1" t="s">
        <v>22</v>
      </c>
      <c r="J716" s="1" t="s">
        <v>130</v>
      </c>
      <c r="K716" s="1">
        <v>43152.418344907397</v>
      </c>
      <c r="L716" s="1">
        <v>43152.736111111102</v>
      </c>
      <c r="M716" s="1">
        <v>7.617</v>
      </c>
      <c r="N716" s="1">
        <v>0</v>
      </c>
      <c r="O716" s="1">
        <v>104.15</v>
      </c>
      <c r="P716" s="1">
        <v>0</v>
      </c>
      <c r="Q716" s="1">
        <v>0</v>
      </c>
      <c r="R716" s="1">
        <v>0</v>
      </c>
      <c r="S716" s="1">
        <v>793.31055000000003</v>
      </c>
      <c r="T716" s="1">
        <v>0</v>
      </c>
      <c r="U716" s="1">
        <v>0</v>
      </c>
    </row>
    <row r="717" spans="1:21" x14ac:dyDescent="0.3">
      <c r="A717" s="1" t="s">
        <v>1524</v>
      </c>
      <c r="B717" s="1">
        <v>1</v>
      </c>
      <c r="C717" s="1" t="s">
        <v>78</v>
      </c>
      <c r="D717" s="1" t="s">
        <v>82</v>
      </c>
      <c r="E717" s="1" t="s">
        <v>1525</v>
      </c>
      <c r="F717" s="1" t="s">
        <v>170</v>
      </c>
      <c r="G717" s="1" t="s">
        <v>71</v>
      </c>
      <c r="H717" s="1" t="s">
        <v>127</v>
      </c>
      <c r="I717" s="1" t="s">
        <v>22</v>
      </c>
      <c r="J717" s="1" t="s">
        <v>128</v>
      </c>
      <c r="K717" s="1">
        <v>43152.397499999999</v>
      </c>
      <c r="L717" s="1">
        <v>43152.654166666704</v>
      </c>
      <c r="M717" s="1">
        <v>6.15</v>
      </c>
      <c r="N717" s="1">
        <v>0</v>
      </c>
      <c r="O717" s="1">
        <v>104.15</v>
      </c>
      <c r="P717" s="1">
        <v>0</v>
      </c>
      <c r="Q717" s="1">
        <v>0</v>
      </c>
      <c r="R717" s="1">
        <v>0</v>
      </c>
      <c r="S717" s="1">
        <v>640.52250000000004</v>
      </c>
      <c r="T717" s="1">
        <v>0</v>
      </c>
      <c r="U717" s="1">
        <v>0</v>
      </c>
    </row>
    <row r="718" spans="1:21" x14ac:dyDescent="0.3">
      <c r="A718" s="1" t="s">
        <v>1526</v>
      </c>
      <c r="B718" s="1">
        <v>1</v>
      </c>
      <c r="C718" s="1" t="s">
        <v>78</v>
      </c>
      <c r="D718" s="1" t="s">
        <v>82</v>
      </c>
      <c r="E718" s="1" t="s">
        <v>1527</v>
      </c>
      <c r="F718" s="1" t="s">
        <v>134</v>
      </c>
      <c r="G718" s="1" t="s">
        <v>71</v>
      </c>
      <c r="H718" s="1" t="s">
        <v>127</v>
      </c>
      <c r="I718" s="1" t="s">
        <v>22</v>
      </c>
      <c r="J718" s="1" t="s">
        <v>130</v>
      </c>
      <c r="K718" s="1">
        <v>43152.393703703703</v>
      </c>
      <c r="L718" s="1">
        <v>43152.411111111098</v>
      </c>
      <c r="M718" s="1">
        <v>0.41699999999999998</v>
      </c>
      <c r="N718" s="1">
        <v>0</v>
      </c>
      <c r="O718" s="1">
        <v>520.74</v>
      </c>
      <c r="P718" s="1">
        <v>0</v>
      </c>
      <c r="Q718" s="1">
        <v>0</v>
      </c>
      <c r="R718" s="1">
        <v>0</v>
      </c>
      <c r="S718" s="1">
        <v>217.14857999999998</v>
      </c>
      <c r="T718" s="1">
        <v>0</v>
      </c>
      <c r="U718" s="1">
        <v>0</v>
      </c>
    </row>
    <row r="719" spans="1:21" x14ac:dyDescent="0.3">
      <c r="A719" s="1" t="s">
        <v>1528</v>
      </c>
      <c r="B719" s="1">
        <v>1</v>
      </c>
      <c r="C719" s="1" t="s">
        <v>78</v>
      </c>
      <c r="D719" s="1" t="s">
        <v>82</v>
      </c>
      <c r="E719" s="1" t="s">
        <v>1525</v>
      </c>
      <c r="F719" s="1" t="s">
        <v>170</v>
      </c>
      <c r="G719" s="1" t="s">
        <v>71</v>
      </c>
      <c r="H719" s="1" t="s">
        <v>127</v>
      </c>
      <c r="I719" s="1" t="s">
        <v>22</v>
      </c>
      <c r="J719" s="1" t="s">
        <v>128</v>
      </c>
      <c r="K719" s="1">
        <v>43151.743518518502</v>
      </c>
      <c r="L719" s="1">
        <v>43152.0756944444</v>
      </c>
      <c r="M719" s="1">
        <v>7.9669999999999996</v>
      </c>
      <c r="N719" s="1">
        <v>0</v>
      </c>
      <c r="O719" s="1">
        <v>104.15</v>
      </c>
      <c r="P719" s="1">
        <v>0</v>
      </c>
      <c r="Q719" s="1">
        <v>0</v>
      </c>
      <c r="R719" s="1">
        <v>0</v>
      </c>
      <c r="S719" s="1">
        <v>829.76305000000002</v>
      </c>
      <c r="T719" s="1">
        <v>0</v>
      </c>
      <c r="U719" s="1">
        <v>0</v>
      </c>
    </row>
    <row r="720" spans="1:21" x14ac:dyDescent="0.3">
      <c r="A720" s="1" t="s">
        <v>1529</v>
      </c>
      <c r="B720" s="1">
        <v>1</v>
      </c>
      <c r="C720" s="1" t="s">
        <v>78</v>
      </c>
      <c r="D720" s="1" t="s">
        <v>82</v>
      </c>
      <c r="E720" s="1" t="s">
        <v>1530</v>
      </c>
      <c r="F720" s="1" t="s">
        <v>167</v>
      </c>
      <c r="G720" s="1" t="s">
        <v>71</v>
      </c>
      <c r="H720" s="1" t="s">
        <v>127</v>
      </c>
      <c r="I720" s="1" t="s">
        <v>22</v>
      </c>
      <c r="J720" s="1" t="s">
        <v>128</v>
      </c>
      <c r="K720" s="1">
        <v>43151.423032407401</v>
      </c>
      <c r="L720" s="1">
        <v>43151.478472222203</v>
      </c>
      <c r="M720" s="1">
        <v>1.3169999999999999</v>
      </c>
      <c r="N720" s="1">
        <v>0</v>
      </c>
      <c r="O720" s="1">
        <v>104.15</v>
      </c>
      <c r="P720" s="1">
        <v>0</v>
      </c>
      <c r="Q720" s="1">
        <v>0</v>
      </c>
      <c r="R720" s="1">
        <v>0</v>
      </c>
      <c r="S720" s="1">
        <v>137.16555</v>
      </c>
      <c r="T720" s="1">
        <v>0</v>
      </c>
      <c r="U720" s="1">
        <v>0</v>
      </c>
    </row>
    <row r="721" spans="1:21" x14ac:dyDescent="0.3">
      <c r="A721" s="1" t="s">
        <v>1531</v>
      </c>
      <c r="B721" s="1">
        <v>1</v>
      </c>
      <c r="C721" s="1" t="s">
        <v>78</v>
      </c>
      <c r="D721" s="1" t="s">
        <v>82</v>
      </c>
      <c r="E721" s="1" t="s">
        <v>1532</v>
      </c>
      <c r="F721" s="1" t="s">
        <v>134</v>
      </c>
      <c r="G721" s="1" t="s">
        <v>71</v>
      </c>
      <c r="H721" s="1" t="s">
        <v>127</v>
      </c>
      <c r="I721" s="1" t="s">
        <v>22</v>
      </c>
      <c r="J721" s="1" t="s">
        <v>130</v>
      </c>
      <c r="K721" s="1">
        <v>43151.416458333297</v>
      </c>
      <c r="L721" s="1">
        <v>43151.818749999999</v>
      </c>
      <c r="M721" s="1">
        <v>9.65</v>
      </c>
      <c r="N721" s="1">
        <v>0</v>
      </c>
      <c r="O721" s="1">
        <v>520.74</v>
      </c>
      <c r="P721" s="1">
        <v>0</v>
      </c>
      <c r="Q721" s="1">
        <v>0</v>
      </c>
      <c r="R721" s="1">
        <v>0</v>
      </c>
      <c r="S721" s="1">
        <v>5025.1410000000005</v>
      </c>
      <c r="T721" s="1">
        <v>0</v>
      </c>
      <c r="U721" s="1">
        <v>0</v>
      </c>
    </row>
    <row r="722" spans="1:21" x14ac:dyDescent="0.3">
      <c r="A722" s="1" t="s">
        <v>1533</v>
      </c>
      <c r="B722" s="1">
        <v>1</v>
      </c>
      <c r="C722" s="1" t="s">
        <v>78</v>
      </c>
      <c r="D722" s="1" t="s">
        <v>82</v>
      </c>
      <c r="E722" s="1" t="s">
        <v>1534</v>
      </c>
      <c r="F722" s="1" t="s">
        <v>132</v>
      </c>
      <c r="G722" s="1" t="s">
        <v>71</v>
      </c>
      <c r="H722" s="1" t="s">
        <v>127</v>
      </c>
      <c r="I722" s="1" t="s">
        <v>22</v>
      </c>
      <c r="J722" s="1" t="s">
        <v>130</v>
      </c>
      <c r="K722" s="1">
        <v>43151.403229166703</v>
      </c>
      <c r="L722" s="1">
        <v>43151.556944444397</v>
      </c>
      <c r="M722" s="1">
        <v>3.6829999999999998</v>
      </c>
      <c r="N722" s="1">
        <v>0</v>
      </c>
      <c r="O722" s="1">
        <v>520.74</v>
      </c>
      <c r="P722" s="1">
        <v>0</v>
      </c>
      <c r="Q722" s="1">
        <v>0</v>
      </c>
      <c r="R722" s="1">
        <v>0</v>
      </c>
      <c r="S722" s="1">
        <v>1917.8854199999998</v>
      </c>
      <c r="T722" s="1">
        <v>0</v>
      </c>
      <c r="U722" s="1">
        <v>0</v>
      </c>
    </row>
    <row r="723" spans="1:21" x14ac:dyDescent="0.3">
      <c r="A723" s="1" t="s">
        <v>1535</v>
      </c>
      <c r="B723" s="1">
        <v>1</v>
      </c>
      <c r="C723" s="1" t="s">
        <v>78</v>
      </c>
      <c r="D723" s="1" t="s">
        <v>82</v>
      </c>
      <c r="E723" s="1" t="s">
        <v>1536</v>
      </c>
      <c r="F723" s="1" t="s">
        <v>173</v>
      </c>
      <c r="G723" s="1" t="s">
        <v>71</v>
      </c>
      <c r="H723" s="1" t="s">
        <v>127</v>
      </c>
      <c r="I723" s="1" t="s">
        <v>22</v>
      </c>
      <c r="J723" s="1" t="s">
        <v>128</v>
      </c>
      <c r="K723" s="1">
        <v>43150.807731481502</v>
      </c>
      <c r="L723" s="1">
        <v>43150.848611111098</v>
      </c>
      <c r="M723" s="1">
        <v>0.96699999999999997</v>
      </c>
      <c r="N723" s="1">
        <v>0</v>
      </c>
      <c r="O723" s="1">
        <v>104.15</v>
      </c>
      <c r="P723" s="1">
        <v>0</v>
      </c>
      <c r="Q723" s="1">
        <v>0</v>
      </c>
      <c r="R723" s="1">
        <v>0</v>
      </c>
      <c r="S723" s="1">
        <v>100.71305</v>
      </c>
      <c r="T723" s="1">
        <v>0</v>
      </c>
      <c r="U723" s="1">
        <v>0</v>
      </c>
    </row>
    <row r="724" spans="1:21" x14ac:dyDescent="0.3">
      <c r="A724" s="1" t="s">
        <v>1537</v>
      </c>
      <c r="B724" s="1">
        <v>1</v>
      </c>
      <c r="C724" s="1" t="s">
        <v>78</v>
      </c>
      <c r="D724" s="1" t="s">
        <v>82</v>
      </c>
      <c r="E724" s="1" t="s">
        <v>1538</v>
      </c>
      <c r="F724" s="1" t="s">
        <v>167</v>
      </c>
      <c r="G724" s="1" t="s">
        <v>71</v>
      </c>
      <c r="H724" s="1" t="s">
        <v>127</v>
      </c>
      <c r="I724" s="1" t="s">
        <v>22</v>
      </c>
      <c r="J724" s="1" t="s">
        <v>128</v>
      </c>
      <c r="K724" s="1">
        <v>43150.634953703702</v>
      </c>
      <c r="L724" s="1">
        <v>43150.720138888901</v>
      </c>
      <c r="M724" s="1">
        <v>2.0329999999999999</v>
      </c>
      <c r="N724" s="1">
        <v>0</v>
      </c>
      <c r="O724" s="1">
        <v>104.15</v>
      </c>
      <c r="P724" s="1">
        <v>0</v>
      </c>
      <c r="Q724" s="1">
        <v>0</v>
      </c>
      <c r="R724" s="1">
        <v>0</v>
      </c>
      <c r="S724" s="1">
        <v>211.73695000000001</v>
      </c>
      <c r="T724" s="1">
        <v>0</v>
      </c>
      <c r="U724" s="1">
        <v>0</v>
      </c>
    </row>
    <row r="725" spans="1:21" x14ac:dyDescent="0.3">
      <c r="A725" s="1" t="s">
        <v>1539</v>
      </c>
      <c r="B725" s="1">
        <v>1</v>
      </c>
      <c r="C725" s="1" t="s">
        <v>78</v>
      </c>
      <c r="D725" s="1" t="s">
        <v>82</v>
      </c>
      <c r="E725" s="1" t="s">
        <v>1540</v>
      </c>
      <c r="F725" s="1" t="s">
        <v>134</v>
      </c>
      <c r="G725" s="1" t="s">
        <v>71</v>
      </c>
      <c r="H725" s="1" t="s">
        <v>127</v>
      </c>
      <c r="I725" s="1" t="s">
        <v>22</v>
      </c>
      <c r="J725" s="1" t="s">
        <v>130</v>
      </c>
      <c r="K725" s="1">
        <v>43150.464745370402</v>
      </c>
      <c r="L725" s="1">
        <v>43150.6875</v>
      </c>
      <c r="M725" s="1">
        <v>5.3330000000000002</v>
      </c>
      <c r="N725" s="1">
        <v>0</v>
      </c>
      <c r="O725" s="1">
        <v>104.15</v>
      </c>
      <c r="P725" s="1">
        <v>0</v>
      </c>
      <c r="Q725" s="1">
        <v>0</v>
      </c>
      <c r="R725" s="1">
        <v>0</v>
      </c>
      <c r="S725" s="1">
        <v>555.43195000000003</v>
      </c>
      <c r="T725" s="1">
        <v>0</v>
      </c>
      <c r="U725" s="1">
        <v>0</v>
      </c>
    </row>
    <row r="726" spans="1:21" x14ac:dyDescent="0.3">
      <c r="A726" s="1" t="s">
        <v>1541</v>
      </c>
      <c r="B726" s="1">
        <v>1</v>
      </c>
      <c r="C726" s="1" t="s">
        <v>78</v>
      </c>
      <c r="D726" s="1" t="s">
        <v>82</v>
      </c>
      <c r="E726" s="1" t="s">
        <v>1542</v>
      </c>
      <c r="F726" s="1" t="s">
        <v>134</v>
      </c>
      <c r="G726" s="1" t="s">
        <v>71</v>
      </c>
      <c r="H726" s="1" t="s">
        <v>127</v>
      </c>
      <c r="I726" s="1" t="s">
        <v>22</v>
      </c>
      <c r="J726" s="1" t="s">
        <v>130</v>
      </c>
      <c r="K726" s="1">
        <v>43150.377812500003</v>
      </c>
      <c r="L726" s="1">
        <v>43150.625694444403</v>
      </c>
      <c r="M726" s="1">
        <v>5.9329999999999998</v>
      </c>
      <c r="N726" s="1">
        <v>0</v>
      </c>
      <c r="O726" s="1">
        <v>520.74</v>
      </c>
      <c r="P726" s="1">
        <v>0</v>
      </c>
      <c r="Q726" s="1">
        <v>0</v>
      </c>
      <c r="R726" s="1">
        <v>0</v>
      </c>
      <c r="S726" s="1">
        <v>3089.55042</v>
      </c>
      <c r="T726" s="1">
        <v>0</v>
      </c>
      <c r="U726" s="1">
        <v>0</v>
      </c>
    </row>
    <row r="727" spans="1:21" x14ac:dyDescent="0.3">
      <c r="A727" s="1" t="s">
        <v>1543</v>
      </c>
      <c r="B727" s="1">
        <v>1</v>
      </c>
      <c r="C727" s="1" t="s">
        <v>78</v>
      </c>
      <c r="D727" s="1" t="s">
        <v>82</v>
      </c>
      <c r="E727" s="1" t="s">
        <v>1544</v>
      </c>
      <c r="F727" s="1" t="s">
        <v>175</v>
      </c>
      <c r="G727" s="1" t="s">
        <v>71</v>
      </c>
      <c r="H727" s="1" t="s">
        <v>127</v>
      </c>
      <c r="I727" s="1" t="s">
        <v>22</v>
      </c>
      <c r="J727" s="1" t="s">
        <v>128</v>
      </c>
      <c r="K727" s="1">
        <v>43149.433958333299</v>
      </c>
      <c r="L727" s="1">
        <v>43149.461111111101</v>
      </c>
      <c r="M727" s="1">
        <v>0.65</v>
      </c>
      <c r="N727" s="1">
        <v>0</v>
      </c>
      <c r="O727" s="1">
        <v>520.74</v>
      </c>
      <c r="P727" s="1">
        <v>0</v>
      </c>
      <c r="Q727" s="1">
        <v>0</v>
      </c>
      <c r="R727" s="1">
        <v>0</v>
      </c>
      <c r="S727" s="1">
        <v>338.48099999999999</v>
      </c>
      <c r="T727" s="1">
        <v>0</v>
      </c>
      <c r="U727" s="1">
        <v>0</v>
      </c>
    </row>
    <row r="728" spans="1:21" x14ac:dyDescent="0.3">
      <c r="A728" s="1" t="s">
        <v>1545</v>
      </c>
      <c r="B728" s="1">
        <v>1</v>
      </c>
      <c r="C728" s="1" t="s">
        <v>78</v>
      </c>
      <c r="D728" s="1" t="s">
        <v>82</v>
      </c>
      <c r="E728" s="1" t="s">
        <v>1546</v>
      </c>
      <c r="F728" s="1" t="s">
        <v>178</v>
      </c>
      <c r="G728" s="1" t="s">
        <v>71</v>
      </c>
      <c r="H728" s="1" t="s">
        <v>127</v>
      </c>
      <c r="I728" s="1" t="s">
        <v>22</v>
      </c>
      <c r="J728" s="1" t="s">
        <v>128</v>
      </c>
      <c r="K728" s="1">
        <v>43149.429930555598</v>
      </c>
      <c r="L728" s="1">
        <v>43149.627777777801</v>
      </c>
      <c r="M728" s="1">
        <v>4.7329999999999997</v>
      </c>
      <c r="N728" s="1">
        <v>0</v>
      </c>
      <c r="O728" s="1">
        <v>104.15</v>
      </c>
      <c r="P728" s="1">
        <v>0</v>
      </c>
      <c r="Q728" s="1">
        <v>0</v>
      </c>
      <c r="R728" s="1">
        <v>0</v>
      </c>
      <c r="S728" s="1">
        <v>492.94194999999996</v>
      </c>
      <c r="T728" s="1">
        <v>0</v>
      </c>
      <c r="U728" s="1">
        <v>0</v>
      </c>
    </row>
    <row r="729" spans="1:21" x14ac:dyDescent="0.3">
      <c r="A729" s="1" t="s">
        <v>1547</v>
      </c>
      <c r="B729" s="1">
        <v>1</v>
      </c>
      <c r="C729" s="1" t="s">
        <v>78</v>
      </c>
      <c r="D729" s="1" t="s">
        <v>82</v>
      </c>
      <c r="E729" s="1" t="s">
        <v>1548</v>
      </c>
      <c r="F729" s="1" t="s">
        <v>132</v>
      </c>
      <c r="G729" s="1" t="s">
        <v>71</v>
      </c>
      <c r="H729" s="1" t="s">
        <v>127</v>
      </c>
      <c r="I729" s="1" t="s">
        <v>22</v>
      </c>
      <c r="J729" s="1" t="s">
        <v>130</v>
      </c>
      <c r="K729" s="1">
        <v>43149.425416666701</v>
      </c>
      <c r="L729" s="1">
        <v>43149.566666666702</v>
      </c>
      <c r="M729" s="1">
        <v>3.383</v>
      </c>
      <c r="N729" s="1">
        <v>0</v>
      </c>
      <c r="O729" s="1">
        <v>520.74</v>
      </c>
      <c r="P729" s="1">
        <v>0</v>
      </c>
      <c r="Q729" s="1">
        <v>0</v>
      </c>
      <c r="R729" s="1">
        <v>0</v>
      </c>
      <c r="S729" s="1">
        <v>1761.6634200000001</v>
      </c>
      <c r="T729" s="1">
        <v>0</v>
      </c>
      <c r="U729" s="1">
        <v>0</v>
      </c>
    </row>
    <row r="730" spans="1:21" x14ac:dyDescent="0.3">
      <c r="A730" s="1" t="s">
        <v>1549</v>
      </c>
      <c r="B730" s="1">
        <v>1</v>
      </c>
      <c r="C730" s="1" t="s">
        <v>78</v>
      </c>
      <c r="D730" s="1" t="s">
        <v>82</v>
      </c>
      <c r="E730" s="1" t="s">
        <v>1550</v>
      </c>
      <c r="F730" s="1" t="s">
        <v>146</v>
      </c>
      <c r="G730" s="1" t="s">
        <v>71</v>
      </c>
      <c r="H730" s="1" t="s">
        <v>127</v>
      </c>
      <c r="I730" s="1" t="s">
        <v>22</v>
      </c>
      <c r="J730" s="1" t="s">
        <v>128</v>
      </c>
      <c r="K730" s="1">
        <v>43149.091018518498</v>
      </c>
      <c r="L730" s="1">
        <v>43149.109722222202</v>
      </c>
      <c r="M730" s="1">
        <v>0.433</v>
      </c>
      <c r="N730" s="1">
        <v>0</v>
      </c>
      <c r="O730" s="1">
        <v>104.15</v>
      </c>
      <c r="P730" s="1">
        <v>0</v>
      </c>
      <c r="Q730" s="1">
        <v>0</v>
      </c>
      <c r="R730" s="1">
        <v>0</v>
      </c>
      <c r="S730" s="1">
        <v>45.09695</v>
      </c>
      <c r="T730" s="1">
        <v>0</v>
      </c>
      <c r="U730" s="1">
        <v>0</v>
      </c>
    </row>
    <row r="731" spans="1:21" x14ac:dyDescent="0.3">
      <c r="A731" s="1" t="s">
        <v>1551</v>
      </c>
      <c r="B731" s="1">
        <v>1</v>
      </c>
      <c r="C731" s="1" t="s">
        <v>78</v>
      </c>
      <c r="D731" s="1" t="s">
        <v>82</v>
      </c>
      <c r="E731" s="1" t="s">
        <v>1552</v>
      </c>
      <c r="F731" s="1" t="s">
        <v>167</v>
      </c>
      <c r="G731" s="1" t="s">
        <v>71</v>
      </c>
      <c r="H731" s="1" t="s">
        <v>127</v>
      </c>
      <c r="I731" s="1" t="s">
        <v>22</v>
      </c>
      <c r="J731" s="1" t="s">
        <v>128</v>
      </c>
      <c r="K731" s="1">
        <v>43148.924583333297</v>
      </c>
      <c r="L731" s="1">
        <v>43149.063888888901</v>
      </c>
      <c r="M731" s="1">
        <v>3.3330000000000002</v>
      </c>
      <c r="N731" s="1">
        <v>0</v>
      </c>
      <c r="O731" s="1">
        <v>104.15</v>
      </c>
      <c r="P731" s="1">
        <v>0</v>
      </c>
      <c r="Q731" s="1">
        <v>0</v>
      </c>
      <c r="R731" s="1">
        <v>0</v>
      </c>
      <c r="S731" s="1">
        <v>347.13195000000002</v>
      </c>
      <c r="T731" s="1">
        <v>0</v>
      </c>
      <c r="U731" s="1">
        <v>0</v>
      </c>
    </row>
    <row r="732" spans="1:21" x14ac:dyDescent="0.3">
      <c r="A732" s="1" t="s">
        <v>1553</v>
      </c>
      <c r="B732" s="1">
        <v>1</v>
      </c>
      <c r="C732" s="1" t="s">
        <v>78</v>
      </c>
      <c r="D732" s="1" t="s">
        <v>82</v>
      </c>
      <c r="E732" s="1" t="s">
        <v>1554</v>
      </c>
      <c r="F732" s="1" t="s">
        <v>167</v>
      </c>
      <c r="G732" s="1" t="s">
        <v>71</v>
      </c>
      <c r="H732" s="1" t="s">
        <v>127</v>
      </c>
      <c r="I732" s="1" t="s">
        <v>22</v>
      </c>
      <c r="J732" s="1" t="s">
        <v>128</v>
      </c>
      <c r="K732" s="1">
        <v>43148.851898148103</v>
      </c>
      <c r="L732" s="1">
        <v>43149.061805555597</v>
      </c>
      <c r="M732" s="1">
        <v>5.0330000000000004</v>
      </c>
      <c r="N732" s="1">
        <v>0</v>
      </c>
      <c r="O732" s="1">
        <v>104.15</v>
      </c>
      <c r="P732" s="1">
        <v>0</v>
      </c>
      <c r="Q732" s="1">
        <v>0</v>
      </c>
      <c r="R732" s="1">
        <v>0</v>
      </c>
      <c r="S732" s="1">
        <v>524.18695000000002</v>
      </c>
      <c r="T732" s="1">
        <v>0</v>
      </c>
      <c r="U732" s="1">
        <v>0</v>
      </c>
    </row>
    <row r="733" spans="1:21" x14ac:dyDescent="0.3">
      <c r="A733" s="1" t="s">
        <v>1555</v>
      </c>
      <c r="B733" s="1">
        <v>1</v>
      </c>
      <c r="C733" s="1" t="s">
        <v>78</v>
      </c>
      <c r="D733" s="1" t="s">
        <v>82</v>
      </c>
      <c r="E733" s="1" t="s">
        <v>1556</v>
      </c>
      <c r="F733" s="1" t="s">
        <v>167</v>
      </c>
      <c r="G733" s="1" t="s">
        <v>71</v>
      </c>
      <c r="H733" s="1" t="s">
        <v>127</v>
      </c>
      <c r="I733" s="1" t="s">
        <v>22</v>
      </c>
      <c r="J733" s="1" t="s">
        <v>128</v>
      </c>
      <c r="K733" s="1">
        <v>43148.731516203698</v>
      </c>
      <c r="L733" s="1">
        <v>43148.844444444403</v>
      </c>
      <c r="M733" s="1">
        <v>2.7</v>
      </c>
      <c r="N733" s="1">
        <v>0</v>
      </c>
      <c r="O733" s="1">
        <v>520.74</v>
      </c>
      <c r="P733" s="1">
        <v>0</v>
      </c>
      <c r="Q733" s="1">
        <v>0</v>
      </c>
      <c r="R733" s="1">
        <v>0</v>
      </c>
      <c r="S733" s="1">
        <v>1405.998</v>
      </c>
      <c r="T733" s="1">
        <v>0</v>
      </c>
      <c r="U733" s="1">
        <v>0</v>
      </c>
    </row>
    <row r="734" spans="1:21" x14ac:dyDescent="0.3">
      <c r="A734" s="1" t="s">
        <v>1557</v>
      </c>
      <c r="B734" s="1">
        <v>1</v>
      </c>
      <c r="C734" s="1" t="s">
        <v>78</v>
      </c>
      <c r="D734" s="1" t="s">
        <v>82</v>
      </c>
      <c r="E734" s="1" t="s">
        <v>1558</v>
      </c>
      <c r="F734" s="1" t="s">
        <v>166</v>
      </c>
      <c r="G734" s="1" t="s">
        <v>71</v>
      </c>
      <c r="H734" s="1" t="s">
        <v>127</v>
      </c>
      <c r="I734" s="1" t="s">
        <v>22</v>
      </c>
      <c r="J734" s="1" t="s">
        <v>128</v>
      </c>
      <c r="K734" s="1">
        <v>43148.712685185201</v>
      </c>
      <c r="L734" s="1">
        <v>43148.796527777798</v>
      </c>
      <c r="M734" s="1">
        <v>2</v>
      </c>
      <c r="N734" s="1">
        <v>0</v>
      </c>
      <c r="O734" s="1">
        <v>104.15</v>
      </c>
      <c r="P734" s="1">
        <v>0</v>
      </c>
      <c r="Q734" s="1">
        <v>0</v>
      </c>
      <c r="R734" s="1">
        <v>0</v>
      </c>
      <c r="S734" s="1">
        <v>208.3</v>
      </c>
      <c r="T734" s="1">
        <v>0</v>
      </c>
      <c r="U734" s="1">
        <v>0</v>
      </c>
    </row>
    <row r="735" spans="1:21" x14ac:dyDescent="0.3">
      <c r="A735" s="1" t="s">
        <v>1559</v>
      </c>
      <c r="B735" s="1">
        <v>1</v>
      </c>
      <c r="C735" s="1" t="s">
        <v>78</v>
      </c>
      <c r="D735" s="1" t="s">
        <v>82</v>
      </c>
      <c r="E735" s="1" t="s">
        <v>1554</v>
      </c>
      <c r="F735" s="1" t="s">
        <v>167</v>
      </c>
      <c r="G735" s="1" t="s">
        <v>71</v>
      </c>
      <c r="H735" s="1" t="s">
        <v>127</v>
      </c>
      <c r="I735" s="1" t="s">
        <v>22</v>
      </c>
      <c r="J735" s="1" t="s">
        <v>128</v>
      </c>
      <c r="K735" s="1">
        <v>43148.594849537003</v>
      </c>
      <c r="L735" s="1">
        <v>43148.675694444399</v>
      </c>
      <c r="M735" s="1">
        <v>1.9330000000000001</v>
      </c>
      <c r="N735" s="1">
        <v>0</v>
      </c>
      <c r="O735" s="1">
        <v>104.15</v>
      </c>
      <c r="P735" s="1">
        <v>0</v>
      </c>
      <c r="Q735" s="1">
        <v>0</v>
      </c>
      <c r="R735" s="1">
        <v>0</v>
      </c>
      <c r="S735" s="1">
        <v>201.32195000000002</v>
      </c>
      <c r="T735" s="1">
        <v>0</v>
      </c>
      <c r="U735" s="1">
        <v>0</v>
      </c>
    </row>
    <row r="736" spans="1:21" x14ac:dyDescent="0.3">
      <c r="A736" s="1" t="s">
        <v>1560</v>
      </c>
      <c r="B736" s="1">
        <v>1</v>
      </c>
      <c r="C736" s="1" t="s">
        <v>78</v>
      </c>
      <c r="D736" s="1" t="s">
        <v>82</v>
      </c>
      <c r="E736" s="1" t="s">
        <v>1561</v>
      </c>
      <c r="F736" s="1" t="s">
        <v>167</v>
      </c>
      <c r="G736" s="1" t="s">
        <v>71</v>
      </c>
      <c r="H736" s="1" t="s">
        <v>127</v>
      </c>
      <c r="I736" s="1" t="s">
        <v>22</v>
      </c>
      <c r="J736" s="1" t="s">
        <v>128</v>
      </c>
      <c r="K736" s="1">
        <v>43148.464965277803</v>
      </c>
      <c r="L736" s="1">
        <v>43148.591666666704</v>
      </c>
      <c r="M736" s="1">
        <v>3.0329999999999999</v>
      </c>
      <c r="N736" s="1">
        <v>0</v>
      </c>
      <c r="O736" s="1">
        <v>104.15</v>
      </c>
      <c r="P736" s="1">
        <v>0</v>
      </c>
      <c r="Q736" s="1">
        <v>0</v>
      </c>
      <c r="R736" s="1">
        <v>0</v>
      </c>
      <c r="S736" s="1">
        <v>315.88695000000001</v>
      </c>
      <c r="T736" s="1">
        <v>0</v>
      </c>
      <c r="U736" s="1">
        <v>0</v>
      </c>
    </row>
    <row r="737" spans="1:21" x14ac:dyDescent="0.3">
      <c r="A737" s="1" t="s">
        <v>1562</v>
      </c>
      <c r="B737" s="1">
        <v>1</v>
      </c>
      <c r="C737" s="1" t="s">
        <v>78</v>
      </c>
      <c r="D737" s="1" t="s">
        <v>82</v>
      </c>
      <c r="E737" s="1" t="s">
        <v>1481</v>
      </c>
      <c r="F737" s="1" t="s">
        <v>134</v>
      </c>
      <c r="G737" s="1" t="s">
        <v>71</v>
      </c>
      <c r="H737" s="1" t="s">
        <v>127</v>
      </c>
      <c r="I737" s="1" t="s">
        <v>22</v>
      </c>
      <c r="J737" s="1" t="s">
        <v>130</v>
      </c>
      <c r="K737" s="1">
        <v>43148.387384259302</v>
      </c>
      <c r="L737" s="1">
        <v>43148.588194444397</v>
      </c>
      <c r="M737" s="1">
        <v>4.8170000000000002</v>
      </c>
      <c r="N737" s="1">
        <v>0</v>
      </c>
      <c r="O737" s="1">
        <v>520.74</v>
      </c>
      <c r="P737" s="1">
        <v>0</v>
      </c>
      <c r="Q737" s="1">
        <v>0</v>
      </c>
      <c r="R737" s="1">
        <v>0</v>
      </c>
      <c r="S737" s="1">
        <v>2508.4045800000004</v>
      </c>
      <c r="T737" s="1">
        <v>0</v>
      </c>
      <c r="U737" s="1">
        <v>0</v>
      </c>
    </row>
    <row r="738" spans="1:21" x14ac:dyDescent="0.3">
      <c r="A738" s="1" t="s">
        <v>1563</v>
      </c>
      <c r="B738" s="1">
        <v>1</v>
      </c>
      <c r="C738" s="1" t="s">
        <v>78</v>
      </c>
      <c r="D738" s="1" t="s">
        <v>82</v>
      </c>
      <c r="E738" s="1" t="s">
        <v>1564</v>
      </c>
      <c r="F738" s="1" t="s">
        <v>167</v>
      </c>
      <c r="G738" s="1" t="s">
        <v>71</v>
      </c>
      <c r="H738" s="1" t="s">
        <v>127</v>
      </c>
      <c r="I738" s="1" t="s">
        <v>22</v>
      </c>
      <c r="J738" s="1" t="s">
        <v>128</v>
      </c>
      <c r="K738" s="1">
        <v>43147.718726851897</v>
      </c>
      <c r="L738" s="1">
        <v>43147.775000000001</v>
      </c>
      <c r="M738" s="1">
        <v>1.35</v>
      </c>
      <c r="N738" s="1">
        <v>0</v>
      </c>
      <c r="O738" s="1">
        <v>104.15</v>
      </c>
      <c r="P738" s="1">
        <v>0</v>
      </c>
      <c r="Q738" s="1">
        <v>0</v>
      </c>
      <c r="R738" s="1">
        <v>0</v>
      </c>
      <c r="S738" s="1">
        <v>140.60250000000002</v>
      </c>
      <c r="T738" s="1">
        <v>0</v>
      </c>
      <c r="U738" s="1">
        <v>0</v>
      </c>
    </row>
    <row r="739" spans="1:21" x14ac:dyDescent="0.3">
      <c r="A739" s="1" t="s">
        <v>1565</v>
      </c>
      <c r="B739" s="1">
        <v>1</v>
      </c>
      <c r="C739" s="1" t="s">
        <v>78</v>
      </c>
      <c r="D739" s="1" t="s">
        <v>82</v>
      </c>
      <c r="E739" s="1" t="s">
        <v>1566</v>
      </c>
      <c r="F739" s="1" t="s">
        <v>134</v>
      </c>
      <c r="G739" s="1" t="s">
        <v>71</v>
      </c>
      <c r="H739" s="1" t="s">
        <v>127</v>
      </c>
      <c r="I739" s="1" t="s">
        <v>22</v>
      </c>
      <c r="J739" s="1" t="s">
        <v>130</v>
      </c>
      <c r="K739" s="1">
        <v>43147.402326388903</v>
      </c>
      <c r="L739" s="1">
        <v>43147.652777777803</v>
      </c>
      <c r="M739" s="1">
        <v>6</v>
      </c>
      <c r="N739" s="1">
        <v>0</v>
      </c>
      <c r="O739" s="1">
        <v>104.15</v>
      </c>
      <c r="P739" s="1">
        <v>0</v>
      </c>
      <c r="Q739" s="1">
        <v>0</v>
      </c>
      <c r="R739" s="1">
        <v>0</v>
      </c>
      <c r="S739" s="1">
        <v>624.90000000000009</v>
      </c>
      <c r="T739" s="1">
        <v>0</v>
      </c>
      <c r="U739" s="1">
        <v>0</v>
      </c>
    </row>
    <row r="740" spans="1:21" x14ac:dyDescent="0.3">
      <c r="A740" s="1" t="s">
        <v>1567</v>
      </c>
      <c r="B740" s="1">
        <v>1</v>
      </c>
      <c r="C740" s="1" t="s">
        <v>78</v>
      </c>
      <c r="D740" s="1" t="s">
        <v>82</v>
      </c>
      <c r="E740" s="1" t="s">
        <v>1568</v>
      </c>
      <c r="F740" s="1" t="s">
        <v>134</v>
      </c>
      <c r="G740" s="1" t="s">
        <v>71</v>
      </c>
      <c r="H740" s="1" t="s">
        <v>127</v>
      </c>
      <c r="I740" s="1" t="s">
        <v>22</v>
      </c>
      <c r="J740" s="1" t="s">
        <v>130</v>
      </c>
      <c r="K740" s="1">
        <v>43147.3855555556</v>
      </c>
      <c r="L740" s="1">
        <v>43147.670833333301</v>
      </c>
      <c r="M740" s="1">
        <v>6.8330000000000002</v>
      </c>
      <c r="N740" s="1">
        <v>0</v>
      </c>
      <c r="O740" s="1">
        <v>520.74</v>
      </c>
      <c r="P740" s="1">
        <v>0</v>
      </c>
      <c r="Q740" s="1">
        <v>0</v>
      </c>
      <c r="R740" s="1">
        <v>0</v>
      </c>
      <c r="S740" s="1">
        <v>3558.2164200000002</v>
      </c>
      <c r="T740" s="1">
        <v>0</v>
      </c>
      <c r="U740" s="1">
        <v>0</v>
      </c>
    </row>
    <row r="741" spans="1:21" x14ac:dyDescent="0.3">
      <c r="A741" s="1" t="s">
        <v>1569</v>
      </c>
      <c r="B741" s="1">
        <v>1</v>
      </c>
      <c r="C741" s="1" t="s">
        <v>78</v>
      </c>
      <c r="D741" s="1" t="s">
        <v>82</v>
      </c>
      <c r="E741" s="1" t="s">
        <v>1570</v>
      </c>
      <c r="F741" s="1" t="s">
        <v>167</v>
      </c>
      <c r="G741" s="1" t="s">
        <v>71</v>
      </c>
      <c r="H741" s="1" t="s">
        <v>127</v>
      </c>
      <c r="I741" s="1" t="s">
        <v>22</v>
      </c>
      <c r="J741" s="1" t="s">
        <v>128</v>
      </c>
      <c r="K741" s="1">
        <v>43146.973981481497</v>
      </c>
      <c r="L741" s="1">
        <v>43147.025000000001</v>
      </c>
      <c r="M741" s="1">
        <v>1.2170000000000001</v>
      </c>
      <c r="N741" s="1">
        <v>0</v>
      </c>
      <c r="O741" s="1">
        <v>104.15</v>
      </c>
      <c r="P741" s="1">
        <v>0</v>
      </c>
      <c r="Q741" s="1">
        <v>0</v>
      </c>
      <c r="R741" s="1">
        <v>0</v>
      </c>
      <c r="S741" s="1">
        <v>126.75055000000002</v>
      </c>
      <c r="T741" s="1">
        <v>0</v>
      </c>
      <c r="U741" s="1">
        <v>0</v>
      </c>
    </row>
    <row r="742" spans="1:21" x14ac:dyDescent="0.3">
      <c r="A742" s="1" t="s">
        <v>1571</v>
      </c>
      <c r="B742" s="1">
        <v>1</v>
      </c>
      <c r="C742" s="1" t="s">
        <v>78</v>
      </c>
      <c r="D742" s="1" t="s">
        <v>82</v>
      </c>
      <c r="E742" s="1" t="s">
        <v>1572</v>
      </c>
      <c r="F742" s="1" t="s">
        <v>169</v>
      </c>
      <c r="G742" s="1" t="s">
        <v>71</v>
      </c>
      <c r="H742" s="1" t="s">
        <v>127</v>
      </c>
      <c r="I742" s="1" t="s">
        <v>22</v>
      </c>
      <c r="J742" s="1" t="s">
        <v>128</v>
      </c>
      <c r="K742" s="1">
        <v>43146.904976851903</v>
      </c>
      <c r="L742" s="1">
        <v>43146.934722222199</v>
      </c>
      <c r="M742" s="1">
        <v>0.7</v>
      </c>
      <c r="N742" s="1">
        <v>0</v>
      </c>
      <c r="O742" s="1">
        <v>104.15</v>
      </c>
      <c r="P742" s="1">
        <v>0</v>
      </c>
      <c r="Q742" s="1">
        <v>0</v>
      </c>
      <c r="R742" s="1">
        <v>0</v>
      </c>
      <c r="S742" s="1">
        <v>72.905000000000001</v>
      </c>
      <c r="T742" s="1">
        <v>0</v>
      </c>
      <c r="U742" s="1">
        <v>0</v>
      </c>
    </row>
    <row r="743" spans="1:21" x14ac:dyDescent="0.3">
      <c r="A743" s="1" t="s">
        <v>1573</v>
      </c>
      <c r="B743" s="1">
        <v>1</v>
      </c>
      <c r="C743" s="1" t="s">
        <v>78</v>
      </c>
      <c r="D743" s="1" t="s">
        <v>82</v>
      </c>
      <c r="E743" s="1" t="s">
        <v>1574</v>
      </c>
      <c r="F743" s="1" t="s">
        <v>167</v>
      </c>
      <c r="G743" s="1" t="s">
        <v>71</v>
      </c>
      <c r="H743" s="1" t="s">
        <v>127</v>
      </c>
      <c r="I743" s="1" t="s">
        <v>22</v>
      </c>
      <c r="J743" s="1" t="s">
        <v>128</v>
      </c>
      <c r="K743" s="1">
        <v>43146.771157407398</v>
      </c>
      <c r="L743" s="1">
        <v>43146.823611111096</v>
      </c>
      <c r="M743" s="1">
        <v>1.25</v>
      </c>
      <c r="N743" s="1">
        <v>0</v>
      </c>
      <c r="O743" s="1">
        <v>104.15</v>
      </c>
      <c r="P743" s="1">
        <v>0</v>
      </c>
      <c r="Q743" s="1">
        <v>0</v>
      </c>
      <c r="R743" s="1">
        <v>0</v>
      </c>
      <c r="S743" s="1">
        <v>130.1875</v>
      </c>
      <c r="T743" s="1">
        <v>0</v>
      </c>
      <c r="U743" s="1">
        <v>0</v>
      </c>
    </row>
    <row r="744" spans="1:21" x14ac:dyDescent="0.3">
      <c r="A744" s="1" t="s">
        <v>1575</v>
      </c>
      <c r="B744" s="1">
        <v>1</v>
      </c>
      <c r="C744" s="1" t="s">
        <v>78</v>
      </c>
      <c r="D744" s="1" t="s">
        <v>82</v>
      </c>
      <c r="E744" s="1" t="s">
        <v>1576</v>
      </c>
      <c r="F744" s="1" t="s">
        <v>167</v>
      </c>
      <c r="G744" s="1" t="s">
        <v>71</v>
      </c>
      <c r="H744" s="1" t="s">
        <v>127</v>
      </c>
      <c r="I744" s="1" t="s">
        <v>22</v>
      </c>
      <c r="J744" s="1" t="s">
        <v>128</v>
      </c>
      <c r="K744" s="1">
        <v>43146.676377314798</v>
      </c>
      <c r="L744" s="1">
        <v>43146.6965277778</v>
      </c>
      <c r="M744" s="1">
        <v>0.48299999999999998</v>
      </c>
      <c r="N744" s="1">
        <v>0</v>
      </c>
      <c r="O744" s="1">
        <v>104.15</v>
      </c>
      <c r="P744" s="1">
        <v>0</v>
      </c>
      <c r="Q744" s="1">
        <v>0</v>
      </c>
      <c r="R744" s="1">
        <v>0</v>
      </c>
      <c r="S744" s="1">
        <v>50.304450000000003</v>
      </c>
      <c r="T744" s="1">
        <v>0</v>
      </c>
      <c r="U744" s="1">
        <v>0</v>
      </c>
    </row>
    <row r="745" spans="1:21" x14ac:dyDescent="0.3">
      <c r="A745" s="1" t="s">
        <v>1577</v>
      </c>
      <c r="B745" s="1">
        <v>1</v>
      </c>
      <c r="C745" s="1" t="s">
        <v>78</v>
      </c>
      <c r="D745" s="1" t="s">
        <v>82</v>
      </c>
      <c r="E745" s="1" t="s">
        <v>1578</v>
      </c>
      <c r="F745" s="1" t="s">
        <v>167</v>
      </c>
      <c r="G745" s="1" t="s">
        <v>71</v>
      </c>
      <c r="H745" s="1" t="s">
        <v>127</v>
      </c>
      <c r="I745" s="1" t="s">
        <v>22</v>
      </c>
      <c r="J745" s="1" t="s">
        <v>128</v>
      </c>
      <c r="K745" s="1">
        <v>43145.669965277797</v>
      </c>
      <c r="L745" s="1">
        <v>43145.714583333298</v>
      </c>
      <c r="M745" s="1">
        <v>1.0669999999999999</v>
      </c>
      <c r="N745" s="1">
        <v>0</v>
      </c>
      <c r="O745" s="1">
        <v>104.15</v>
      </c>
      <c r="P745" s="1">
        <v>0</v>
      </c>
      <c r="Q745" s="1">
        <v>0</v>
      </c>
      <c r="R745" s="1">
        <v>0</v>
      </c>
      <c r="S745" s="1">
        <v>111.12805</v>
      </c>
      <c r="T745" s="1">
        <v>0</v>
      </c>
      <c r="U745" s="1">
        <v>0</v>
      </c>
    </row>
    <row r="746" spans="1:21" x14ac:dyDescent="0.3">
      <c r="A746" s="1" t="s">
        <v>1579</v>
      </c>
      <c r="B746" s="1">
        <v>1</v>
      </c>
      <c r="C746" s="1" t="s">
        <v>78</v>
      </c>
      <c r="D746" s="1" t="s">
        <v>82</v>
      </c>
      <c r="E746" s="1" t="s">
        <v>1580</v>
      </c>
      <c r="F746" s="1" t="s">
        <v>166</v>
      </c>
      <c r="G746" s="1" t="s">
        <v>71</v>
      </c>
      <c r="H746" s="1" t="s">
        <v>127</v>
      </c>
      <c r="I746" s="1" t="s">
        <v>22</v>
      </c>
      <c r="J746" s="1" t="s">
        <v>128</v>
      </c>
      <c r="K746" s="1">
        <v>43145.533148148097</v>
      </c>
      <c r="L746" s="1">
        <v>43145.692361111098</v>
      </c>
      <c r="M746" s="1">
        <v>3.8170000000000002</v>
      </c>
      <c r="N746" s="1">
        <v>0</v>
      </c>
      <c r="O746" s="1">
        <v>104.15</v>
      </c>
      <c r="P746" s="1">
        <v>0</v>
      </c>
      <c r="Q746" s="1">
        <v>0</v>
      </c>
      <c r="R746" s="1">
        <v>0</v>
      </c>
      <c r="S746" s="1">
        <v>397.54055000000005</v>
      </c>
      <c r="T746" s="1">
        <v>0</v>
      </c>
      <c r="U746" s="1">
        <v>0</v>
      </c>
    </row>
    <row r="747" spans="1:21" x14ac:dyDescent="0.3">
      <c r="A747" s="1" t="s">
        <v>1581</v>
      </c>
      <c r="B747" s="1">
        <v>1</v>
      </c>
      <c r="C747" s="1" t="s">
        <v>78</v>
      </c>
      <c r="D747" s="1" t="s">
        <v>82</v>
      </c>
      <c r="E747" s="1" t="s">
        <v>1582</v>
      </c>
      <c r="F747" s="1" t="s">
        <v>166</v>
      </c>
      <c r="G747" s="1" t="s">
        <v>71</v>
      </c>
      <c r="H747" s="1" t="s">
        <v>127</v>
      </c>
      <c r="I747" s="1" t="s">
        <v>22</v>
      </c>
      <c r="J747" s="1" t="s">
        <v>128</v>
      </c>
      <c r="K747" s="1">
        <v>43145.324745370403</v>
      </c>
      <c r="L747" s="1">
        <v>43145.440277777801</v>
      </c>
      <c r="M747" s="1">
        <v>2.7669999999999999</v>
      </c>
      <c r="N747" s="1">
        <v>0</v>
      </c>
      <c r="O747" s="1">
        <v>104.15</v>
      </c>
      <c r="P747" s="1">
        <v>0</v>
      </c>
      <c r="Q747" s="1">
        <v>0</v>
      </c>
      <c r="R747" s="1">
        <v>0</v>
      </c>
      <c r="S747" s="1">
        <v>288.18304999999998</v>
      </c>
      <c r="T747" s="1">
        <v>0</v>
      </c>
      <c r="U747" s="1">
        <v>0</v>
      </c>
    </row>
    <row r="748" spans="1:21" x14ac:dyDescent="0.3">
      <c r="A748" s="1" t="s">
        <v>1583</v>
      </c>
      <c r="B748" s="1">
        <v>1</v>
      </c>
      <c r="C748" s="1" t="s">
        <v>78</v>
      </c>
      <c r="D748" s="1" t="s">
        <v>82</v>
      </c>
      <c r="E748" s="1" t="s">
        <v>1584</v>
      </c>
      <c r="F748" s="1" t="s">
        <v>166</v>
      </c>
      <c r="G748" s="1" t="s">
        <v>71</v>
      </c>
      <c r="H748" s="1" t="s">
        <v>127</v>
      </c>
      <c r="I748" s="1" t="s">
        <v>22</v>
      </c>
      <c r="J748" s="1" t="s">
        <v>128</v>
      </c>
      <c r="K748" s="1">
        <v>43144.645624999997</v>
      </c>
      <c r="L748" s="1">
        <v>43144.684027777803</v>
      </c>
      <c r="M748" s="1">
        <v>0.91700000000000004</v>
      </c>
      <c r="N748" s="1">
        <v>0</v>
      </c>
      <c r="O748" s="1">
        <v>104.15</v>
      </c>
      <c r="P748" s="1">
        <v>0</v>
      </c>
      <c r="Q748" s="1">
        <v>0</v>
      </c>
      <c r="R748" s="1">
        <v>0</v>
      </c>
      <c r="S748" s="1">
        <v>95.505550000000014</v>
      </c>
      <c r="T748" s="1">
        <v>0</v>
      </c>
      <c r="U748" s="1">
        <v>0</v>
      </c>
    </row>
    <row r="749" spans="1:21" x14ac:dyDescent="0.3">
      <c r="A749" s="1" t="s">
        <v>1585</v>
      </c>
      <c r="B749" s="1">
        <v>1</v>
      </c>
      <c r="C749" s="1" t="s">
        <v>78</v>
      </c>
      <c r="D749" s="1" t="s">
        <v>82</v>
      </c>
      <c r="E749" s="1" t="s">
        <v>1586</v>
      </c>
      <c r="F749" s="1" t="s">
        <v>152</v>
      </c>
      <c r="G749" s="1" t="s">
        <v>71</v>
      </c>
      <c r="H749" s="1" t="s">
        <v>127</v>
      </c>
      <c r="I749" s="1" t="s">
        <v>22</v>
      </c>
      <c r="J749" s="1" t="s">
        <v>128</v>
      </c>
      <c r="K749" s="1">
        <v>43144.534976851901</v>
      </c>
      <c r="L749" s="1">
        <v>43144.551388888904</v>
      </c>
      <c r="M749" s="1">
        <v>0.38300000000000001</v>
      </c>
      <c r="N749" s="1">
        <v>0</v>
      </c>
      <c r="O749" s="1">
        <v>520.74</v>
      </c>
      <c r="P749" s="1">
        <v>0</v>
      </c>
      <c r="Q749" s="1">
        <v>0</v>
      </c>
      <c r="R749" s="1">
        <v>0</v>
      </c>
      <c r="S749" s="1">
        <v>199.44342</v>
      </c>
      <c r="T749" s="1">
        <v>0</v>
      </c>
      <c r="U749" s="1">
        <v>0</v>
      </c>
    </row>
    <row r="750" spans="1:21" x14ac:dyDescent="0.3">
      <c r="A750" s="1" t="s">
        <v>1587</v>
      </c>
      <c r="B750" s="1">
        <v>1</v>
      </c>
      <c r="C750" s="1" t="s">
        <v>78</v>
      </c>
      <c r="D750" s="1" t="s">
        <v>82</v>
      </c>
      <c r="E750" s="1" t="s">
        <v>1588</v>
      </c>
      <c r="F750" s="1" t="s">
        <v>152</v>
      </c>
      <c r="G750" s="1" t="s">
        <v>71</v>
      </c>
      <c r="H750" s="1" t="s">
        <v>127</v>
      </c>
      <c r="I750" s="1" t="s">
        <v>22</v>
      </c>
      <c r="J750" s="1" t="s">
        <v>128</v>
      </c>
      <c r="K750" s="1">
        <v>43144.418564814798</v>
      </c>
      <c r="L750" s="1">
        <v>43144.508333333302</v>
      </c>
      <c r="M750" s="1">
        <v>2.15</v>
      </c>
      <c r="N750" s="1">
        <v>0</v>
      </c>
      <c r="O750" s="1">
        <v>104.15</v>
      </c>
      <c r="P750" s="1">
        <v>0</v>
      </c>
      <c r="Q750" s="1">
        <v>0</v>
      </c>
      <c r="R750" s="1">
        <v>0</v>
      </c>
      <c r="S750" s="1">
        <v>223.92250000000001</v>
      </c>
      <c r="T750" s="1">
        <v>0</v>
      </c>
      <c r="U750" s="1">
        <v>0</v>
      </c>
    </row>
    <row r="751" spans="1:21" x14ac:dyDescent="0.3">
      <c r="A751" s="1" t="s">
        <v>1589</v>
      </c>
      <c r="B751" s="1">
        <v>1</v>
      </c>
      <c r="C751" s="1" t="s">
        <v>78</v>
      </c>
      <c r="D751" s="1" t="s">
        <v>82</v>
      </c>
      <c r="E751" s="1" t="s">
        <v>1590</v>
      </c>
      <c r="F751" s="1" t="s">
        <v>131</v>
      </c>
      <c r="G751" s="1" t="s">
        <v>71</v>
      </c>
      <c r="H751" s="1" t="s">
        <v>127</v>
      </c>
      <c r="I751" s="1" t="s">
        <v>22</v>
      </c>
      <c r="J751" s="1" t="s">
        <v>130</v>
      </c>
      <c r="K751" s="1">
        <v>43144.3996064815</v>
      </c>
      <c r="L751" s="1">
        <v>43144.504861111098</v>
      </c>
      <c r="M751" s="1">
        <v>2.5169999999999999</v>
      </c>
      <c r="N751" s="1">
        <v>0</v>
      </c>
      <c r="O751" s="1">
        <v>104.15</v>
      </c>
      <c r="P751" s="1">
        <v>0</v>
      </c>
      <c r="Q751" s="1">
        <v>0</v>
      </c>
      <c r="R751" s="1">
        <v>0</v>
      </c>
      <c r="S751" s="1">
        <v>262.14555000000001</v>
      </c>
      <c r="T751" s="1">
        <v>0</v>
      </c>
      <c r="U751" s="1">
        <v>0</v>
      </c>
    </row>
    <row r="752" spans="1:21" x14ac:dyDescent="0.3">
      <c r="A752" s="1" t="s">
        <v>1591</v>
      </c>
      <c r="B752" s="1">
        <v>1</v>
      </c>
      <c r="C752" s="1" t="s">
        <v>78</v>
      </c>
      <c r="D752" s="1" t="s">
        <v>82</v>
      </c>
      <c r="E752" s="1" t="s">
        <v>1592</v>
      </c>
      <c r="F752" s="1" t="s">
        <v>134</v>
      </c>
      <c r="G752" s="1" t="s">
        <v>71</v>
      </c>
      <c r="H752" s="1" t="s">
        <v>127</v>
      </c>
      <c r="I752" s="1" t="s">
        <v>22</v>
      </c>
      <c r="J752" s="1" t="s">
        <v>130</v>
      </c>
      <c r="K752" s="1">
        <v>43144.377407407403</v>
      </c>
      <c r="L752" s="1">
        <v>43144.752777777801</v>
      </c>
      <c r="M752" s="1">
        <v>9</v>
      </c>
      <c r="N752" s="1">
        <v>0</v>
      </c>
      <c r="O752" s="1">
        <v>104.15</v>
      </c>
      <c r="P752" s="1">
        <v>0</v>
      </c>
      <c r="Q752" s="1">
        <v>0</v>
      </c>
      <c r="R752" s="1">
        <v>0</v>
      </c>
      <c r="S752" s="1">
        <v>937.35</v>
      </c>
      <c r="T752" s="1">
        <v>0</v>
      </c>
      <c r="U752" s="1">
        <v>0</v>
      </c>
    </row>
    <row r="753" spans="1:21" x14ac:dyDescent="0.3">
      <c r="A753" s="1" t="s">
        <v>1593</v>
      </c>
      <c r="B753" s="1">
        <v>1</v>
      </c>
      <c r="C753" s="1" t="s">
        <v>78</v>
      </c>
      <c r="D753" s="1" t="s">
        <v>82</v>
      </c>
      <c r="E753" s="1" t="s">
        <v>1594</v>
      </c>
      <c r="F753" s="1" t="s">
        <v>169</v>
      </c>
      <c r="G753" s="1" t="s">
        <v>71</v>
      </c>
      <c r="H753" s="1" t="s">
        <v>127</v>
      </c>
      <c r="I753" s="1" t="s">
        <v>22</v>
      </c>
      <c r="J753" s="1" t="s">
        <v>128</v>
      </c>
      <c r="K753" s="1">
        <v>43143.894525463002</v>
      </c>
      <c r="L753" s="1">
        <v>43143.949305555601</v>
      </c>
      <c r="M753" s="1">
        <v>1.3</v>
      </c>
      <c r="N753" s="1">
        <v>0</v>
      </c>
      <c r="O753" s="1">
        <v>104.15</v>
      </c>
      <c r="P753" s="1">
        <v>0</v>
      </c>
      <c r="Q753" s="1">
        <v>0</v>
      </c>
      <c r="R753" s="1">
        <v>0</v>
      </c>
      <c r="S753" s="1">
        <v>135.39500000000001</v>
      </c>
      <c r="T753" s="1">
        <v>0</v>
      </c>
      <c r="U753" s="1">
        <v>0</v>
      </c>
    </row>
    <row r="754" spans="1:21" x14ac:dyDescent="0.3">
      <c r="A754" s="1" t="s">
        <v>1595</v>
      </c>
      <c r="B754" s="1">
        <v>1</v>
      </c>
      <c r="C754" s="1" t="s">
        <v>78</v>
      </c>
      <c r="D754" s="1" t="s">
        <v>82</v>
      </c>
      <c r="E754" s="1" t="s">
        <v>1596</v>
      </c>
      <c r="F754" s="1" t="s">
        <v>167</v>
      </c>
      <c r="G754" s="1" t="s">
        <v>71</v>
      </c>
      <c r="H754" s="1" t="s">
        <v>127</v>
      </c>
      <c r="I754" s="1" t="s">
        <v>22</v>
      </c>
      <c r="J754" s="1" t="s">
        <v>128</v>
      </c>
      <c r="K754" s="1">
        <v>43143.812268518501</v>
      </c>
      <c r="L754" s="1">
        <v>43143.912499999999</v>
      </c>
      <c r="M754" s="1">
        <v>2.4</v>
      </c>
      <c r="N754" s="1">
        <v>0</v>
      </c>
      <c r="O754" s="1">
        <v>104.15</v>
      </c>
      <c r="P754" s="1">
        <v>0</v>
      </c>
      <c r="Q754" s="1">
        <v>0</v>
      </c>
      <c r="R754" s="1">
        <v>0</v>
      </c>
      <c r="S754" s="1">
        <v>249.96</v>
      </c>
      <c r="T754" s="1">
        <v>0</v>
      </c>
      <c r="U754" s="1">
        <v>0</v>
      </c>
    </row>
    <row r="755" spans="1:21" x14ac:dyDescent="0.3">
      <c r="A755" s="1" t="s">
        <v>1597</v>
      </c>
      <c r="B755" s="1">
        <v>1</v>
      </c>
      <c r="C755" s="1" t="s">
        <v>78</v>
      </c>
      <c r="D755" s="1" t="s">
        <v>82</v>
      </c>
      <c r="E755" s="1" t="s">
        <v>1598</v>
      </c>
      <c r="F755" s="1" t="s">
        <v>167</v>
      </c>
      <c r="G755" s="1" t="s">
        <v>71</v>
      </c>
      <c r="H755" s="1" t="s">
        <v>127</v>
      </c>
      <c r="I755" s="1" t="s">
        <v>22</v>
      </c>
      <c r="J755" s="1" t="s">
        <v>128</v>
      </c>
      <c r="K755" s="1">
        <v>43143.770300925898</v>
      </c>
      <c r="L755" s="1">
        <v>43143.811805555597</v>
      </c>
      <c r="M755" s="1">
        <v>0.98299999999999998</v>
      </c>
      <c r="N755" s="1">
        <v>0</v>
      </c>
      <c r="O755" s="1">
        <v>104.15</v>
      </c>
      <c r="P755" s="1">
        <v>0</v>
      </c>
      <c r="Q755" s="1">
        <v>0</v>
      </c>
      <c r="R755" s="1">
        <v>0</v>
      </c>
      <c r="S755" s="1">
        <v>102.37945000000001</v>
      </c>
      <c r="T755" s="1">
        <v>0</v>
      </c>
      <c r="U755" s="1">
        <v>0</v>
      </c>
    </row>
    <row r="756" spans="1:21" x14ac:dyDescent="0.3">
      <c r="A756" s="1" t="s">
        <v>1599</v>
      </c>
      <c r="B756" s="1">
        <v>1</v>
      </c>
      <c r="C756" s="1" t="s">
        <v>78</v>
      </c>
      <c r="D756" s="1" t="s">
        <v>82</v>
      </c>
      <c r="E756" s="1" t="s">
        <v>1600</v>
      </c>
      <c r="F756" s="1" t="s">
        <v>153</v>
      </c>
      <c r="G756" s="1" t="s">
        <v>71</v>
      </c>
      <c r="H756" s="1" t="s">
        <v>127</v>
      </c>
      <c r="I756" s="1" t="s">
        <v>22</v>
      </c>
      <c r="J756" s="1" t="s">
        <v>128</v>
      </c>
      <c r="K756" s="1">
        <v>43143.492870370399</v>
      </c>
      <c r="L756" s="1">
        <v>43143.597916666702</v>
      </c>
      <c r="M756" s="1">
        <v>2.5169999999999999</v>
      </c>
      <c r="N756" s="1">
        <v>0</v>
      </c>
      <c r="O756" s="1">
        <v>104.15</v>
      </c>
      <c r="P756" s="1">
        <v>0</v>
      </c>
      <c r="Q756" s="1">
        <v>0</v>
      </c>
      <c r="R756" s="1">
        <v>0</v>
      </c>
      <c r="S756" s="1">
        <v>262.14555000000001</v>
      </c>
      <c r="T756" s="1">
        <v>0</v>
      </c>
      <c r="U756" s="1">
        <v>0</v>
      </c>
    </row>
    <row r="757" spans="1:21" x14ac:dyDescent="0.3">
      <c r="A757" s="1" t="s">
        <v>1601</v>
      </c>
      <c r="B757" s="1">
        <v>1</v>
      </c>
      <c r="C757" s="1" t="s">
        <v>78</v>
      </c>
      <c r="D757" s="1" t="s">
        <v>82</v>
      </c>
      <c r="E757" s="1" t="s">
        <v>1602</v>
      </c>
      <c r="F757" s="1" t="s">
        <v>170</v>
      </c>
      <c r="G757" s="1" t="s">
        <v>71</v>
      </c>
      <c r="H757" s="1" t="s">
        <v>127</v>
      </c>
      <c r="I757" s="1" t="s">
        <v>22</v>
      </c>
      <c r="J757" s="1" t="s">
        <v>128</v>
      </c>
      <c r="K757" s="1">
        <v>43143.459664351903</v>
      </c>
      <c r="L757" s="1">
        <v>43143.508333333302</v>
      </c>
      <c r="M757" s="1">
        <v>1.167</v>
      </c>
      <c r="N757" s="1">
        <v>0</v>
      </c>
      <c r="O757" s="1">
        <v>104.15</v>
      </c>
      <c r="P757" s="1">
        <v>0</v>
      </c>
      <c r="Q757" s="1">
        <v>0</v>
      </c>
      <c r="R757" s="1">
        <v>0</v>
      </c>
      <c r="S757" s="1">
        <v>121.54305000000001</v>
      </c>
      <c r="T757" s="1">
        <v>0</v>
      </c>
      <c r="U757" s="1">
        <v>0</v>
      </c>
    </row>
    <row r="758" spans="1:21" x14ac:dyDescent="0.3">
      <c r="A758" s="1" t="s">
        <v>1603</v>
      </c>
      <c r="B758" s="1">
        <v>1</v>
      </c>
      <c r="C758" s="1" t="s">
        <v>78</v>
      </c>
      <c r="D758" s="1" t="s">
        <v>82</v>
      </c>
      <c r="E758" s="1" t="s">
        <v>1604</v>
      </c>
      <c r="F758" s="1" t="s">
        <v>134</v>
      </c>
      <c r="G758" s="1" t="s">
        <v>71</v>
      </c>
      <c r="H758" s="1" t="s">
        <v>127</v>
      </c>
      <c r="I758" s="1" t="s">
        <v>22</v>
      </c>
      <c r="J758" s="1" t="s">
        <v>130</v>
      </c>
      <c r="K758" s="1">
        <v>43143.414097222201</v>
      </c>
      <c r="L758" s="1">
        <v>43143.707638888904</v>
      </c>
      <c r="M758" s="1">
        <v>7.0330000000000004</v>
      </c>
      <c r="N758" s="1">
        <v>0</v>
      </c>
      <c r="O758" s="1">
        <v>520.74</v>
      </c>
      <c r="P758" s="1">
        <v>0</v>
      </c>
      <c r="Q758" s="1">
        <v>0</v>
      </c>
      <c r="R758" s="1">
        <v>0</v>
      </c>
      <c r="S758" s="1">
        <v>3662.3644200000003</v>
      </c>
      <c r="T758" s="1">
        <v>0</v>
      </c>
      <c r="U758" s="1">
        <v>0</v>
      </c>
    </row>
    <row r="759" spans="1:21" x14ac:dyDescent="0.3">
      <c r="A759" s="1" t="s">
        <v>1605</v>
      </c>
      <c r="B759" s="1">
        <v>1</v>
      </c>
      <c r="C759" s="1" t="s">
        <v>78</v>
      </c>
      <c r="D759" s="1" t="s">
        <v>82</v>
      </c>
      <c r="E759" s="1" t="s">
        <v>1606</v>
      </c>
      <c r="F759" s="1" t="s">
        <v>134</v>
      </c>
      <c r="G759" s="1" t="s">
        <v>71</v>
      </c>
      <c r="H759" s="1" t="s">
        <v>127</v>
      </c>
      <c r="I759" s="1" t="s">
        <v>22</v>
      </c>
      <c r="J759" s="1" t="s">
        <v>130</v>
      </c>
      <c r="K759" s="1">
        <v>43143.383414351898</v>
      </c>
      <c r="L759" s="1">
        <v>43143.75</v>
      </c>
      <c r="M759" s="1">
        <v>8.7829999999999995</v>
      </c>
      <c r="N759" s="1">
        <v>0</v>
      </c>
      <c r="O759" s="1">
        <v>104.15</v>
      </c>
      <c r="P759" s="1">
        <v>0</v>
      </c>
      <c r="Q759" s="1">
        <v>0</v>
      </c>
      <c r="R759" s="1">
        <v>0</v>
      </c>
      <c r="S759" s="1">
        <v>914.74945000000002</v>
      </c>
      <c r="T759" s="1">
        <v>0</v>
      </c>
      <c r="U759" s="1">
        <v>0</v>
      </c>
    </row>
    <row r="760" spans="1:21" x14ac:dyDescent="0.3">
      <c r="A760" s="1" t="s">
        <v>1607</v>
      </c>
      <c r="B760" s="1">
        <v>1</v>
      </c>
      <c r="C760" s="1" t="s">
        <v>78</v>
      </c>
      <c r="D760" s="1" t="s">
        <v>82</v>
      </c>
      <c r="E760" s="1" t="s">
        <v>1540</v>
      </c>
      <c r="F760" s="1" t="s">
        <v>175</v>
      </c>
      <c r="G760" s="1" t="s">
        <v>71</v>
      </c>
      <c r="H760" s="1" t="s">
        <v>127</v>
      </c>
      <c r="I760" s="1" t="s">
        <v>22</v>
      </c>
      <c r="J760" s="1" t="s">
        <v>128</v>
      </c>
      <c r="K760" s="1">
        <v>43142.799560185202</v>
      </c>
      <c r="L760" s="1">
        <v>43142.836111111101</v>
      </c>
      <c r="M760" s="1">
        <v>0.86699999999999999</v>
      </c>
      <c r="N760" s="1">
        <v>0</v>
      </c>
      <c r="O760" s="1">
        <v>104.15</v>
      </c>
      <c r="P760" s="1">
        <v>0</v>
      </c>
      <c r="Q760" s="1">
        <v>0</v>
      </c>
      <c r="R760" s="1">
        <v>0</v>
      </c>
      <c r="S760" s="1">
        <v>90.298050000000003</v>
      </c>
      <c r="T760" s="1">
        <v>0</v>
      </c>
      <c r="U760" s="1">
        <v>0</v>
      </c>
    </row>
    <row r="761" spans="1:21" x14ac:dyDescent="0.3">
      <c r="A761" s="1" t="s">
        <v>1608</v>
      </c>
      <c r="B761" s="1">
        <v>1</v>
      </c>
      <c r="C761" s="1" t="s">
        <v>78</v>
      </c>
      <c r="D761" s="1" t="s">
        <v>82</v>
      </c>
      <c r="E761" s="1" t="s">
        <v>1609</v>
      </c>
      <c r="F761" s="1" t="s">
        <v>167</v>
      </c>
      <c r="G761" s="1" t="s">
        <v>71</v>
      </c>
      <c r="H761" s="1" t="s">
        <v>127</v>
      </c>
      <c r="I761" s="1" t="s">
        <v>22</v>
      </c>
      <c r="J761" s="1" t="s">
        <v>128</v>
      </c>
      <c r="K761" s="1">
        <v>43142.5725578704</v>
      </c>
      <c r="L761" s="1">
        <v>43142.600694444402</v>
      </c>
      <c r="M761" s="1">
        <v>0.66700000000000004</v>
      </c>
      <c r="N761" s="1">
        <v>0</v>
      </c>
      <c r="O761" s="1">
        <v>104.15</v>
      </c>
      <c r="P761" s="1">
        <v>0</v>
      </c>
      <c r="Q761" s="1">
        <v>0</v>
      </c>
      <c r="R761" s="1">
        <v>0</v>
      </c>
      <c r="S761" s="1">
        <v>69.468050000000005</v>
      </c>
      <c r="T761" s="1">
        <v>0</v>
      </c>
      <c r="U761" s="1">
        <v>0</v>
      </c>
    </row>
    <row r="762" spans="1:21" x14ac:dyDescent="0.3">
      <c r="A762" s="1" t="s">
        <v>1610</v>
      </c>
      <c r="B762" s="1">
        <v>1</v>
      </c>
      <c r="C762" s="1" t="s">
        <v>78</v>
      </c>
      <c r="D762" s="1" t="s">
        <v>82</v>
      </c>
      <c r="E762" s="1" t="s">
        <v>1611</v>
      </c>
      <c r="F762" s="1" t="s">
        <v>169</v>
      </c>
      <c r="G762" s="1" t="s">
        <v>71</v>
      </c>
      <c r="H762" s="1" t="s">
        <v>127</v>
      </c>
      <c r="I762" s="1" t="s">
        <v>22</v>
      </c>
      <c r="J762" s="1" t="s">
        <v>128</v>
      </c>
      <c r="K762" s="1">
        <v>43142.533310185201</v>
      </c>
      <c r="L762" s="1">
        <v>43142.610416666699</v>
      </c>
      <c r="M762" s="1">
        <v>1.85</v>
      </c>
      <c r="N762" s="1">
        <v>0</v>
      </c>
      <c r="O762" s="1">
        <v>104.15</v>
      </c>
      <c r="P762" s="1">
        <v>0</v>
      </c>
      <c r="Q762" s="1">
        <v>0</v>
      </c>
      <c r="R762" s="1">
        <v>0</v>
      </c>
      <c r="S762" s="1">
        <v>192.67750000000001</v>
      </c>
      <c r="T762" s="1">
        <v>0</v>
      </c>
      <c r="U762" s="1">
        <v>0</v>
      </c>
    </row>
    <row r="763" spans="1:21" x14ac:dyDescent="0.3">
      <c r="A763" s="1" t="s">
        <v>1612</v>
      </c>
      <c r="B763" s="1">
        <v>1</v>
      </c>
      <c r="C763" s="1" t="s">
        <v>78</v>
      </c>
      <c r="D763" s="1" t="s">
        <v>82</v>
      </c>
      <c r="E763" s="1" t="s">
        <v>1613</v>
      </c>
      <c r="F763" s="1" t="s">
        <v>167</v>
      </c>
      <c r="G763" s="1" t="s">
        <v>71</v>
      </c>
      <c r="H763" s="1" t="s">
        <v>127</v>
      </c>
      <c r="I763" s="1" t="s">
        <v>22</v>
      </c>
      <c r="J763" s="1" t="s">
        <v>128</v>
      </c>
      <c r="K763" s="1">
        <v>43142.530462962997</v>
      </c>
      <c r="L763" s="1">
        <v>43142.581944444399</v>
      </c>
      <c r="M763" s="1">
        <v>1.2330000000000001</v>
      </c>
      <c r="N763" s="1">
        <v>0</v>
      </c>
      <c r="O763" s="1">
        <v>104.15</v>
      </c>
      <c r="P763" s="1">
        <v>0</v>
      </c>
      <c r="Q763" s="1">
        <v>0</v>
      </c>
      <c r="R763" s="1">
        <v>0</v>
      </c>
      <c r="S763" s="1">
        <v>128.41695000000001</v>
      </c>
      <c r="T763" s="1">
        <v>0</v>
      </c>
      <c r="U763" s="1">
        <v>0</v>
      </c>
    </row>
    <row r="764" spans="1:21" x14ac:dyDescent="0.3">
      <c r="A764" s="1" t="s">
        <v>1614</v>
      </c>
      <c r="B764" s="1">
        <v>1</v>
      </c>
      <c r="C764" s="1" t="s">
        <v>78</v>
      </c>
      <c r="D764" s="1" t="s">
        <v>82</v>
      </c>
      <c r="E764" s="1" t="s">
        <v>1615</v>
      </c>
      <c r="F764" s="1" t="s">
        <v>174</v>
      </c>
      <c r="G764" s="1" t="s">
        <v>71</v>
      </c>
      <c r="H764" s="1" t="s">
        <v>127</v>
      </c>
      <c r="I764" s="1" t="s">
        <v>22</v>
      </c>
      <c r="J764" s="1" t="s">
        <v>128</v>
      </c>
      <c r="K764" s="1">
        <v>43142.529166666704</v>
      </c>
      <c r="L764" s="1">
        <v>43142.570138888899</v>
      </c>
      <c r="M764" s="1">
        <v>0.98299999999999998</v>
      </c>
      <c r="N764" s="1">
        <v>0</v>
      </c>
      <c r="O764" s="1">
        <v>104.15</v>
      </c>
      <c r="P764" s="1">
        <v>0</v>
      </c>
      <c r="Q764" s="1">
        <v>0</v>
      </c>
      <c r="R764" s="1">
        <v>0</v>
      </c>
      <c r="S764" s="1">
        <v>102.37945000000001</v>
      </c>
      <c r="T764" s="1">
        <v>0</v>
      </c>
      <c r="U764" s="1">
        <v>0</v>
      </c>
    </row>
    <row r="765" spans="1:21" x14ac:dyDescent="0.3">
      <c r="A765" s="1" t="s">
        <v>1616</v>
      </c>
      <c r="B765" s="1">
        <v>1</v>
      </c>
      <c r="C765" s="1" t="s">
        <v>78</v>
      </c>
      <c r="D765" s="1" t="s">
        <v>82</v>
      </c>
      <c r="E765" s="1" t="s">
        <v>1617</v>
      </c>
      <c r="F765" s="1" t="s">
        <v>170</v>
      </c>
      <c r="G765" s="1" t="s">
        <v>71</v>
      </c>
      <c r="H765" s="1" t="s">
        <v>127</v>
      </c>
      <c r="I765" s="1" t="s">
        <v>22</v>
      </c>
      <c r="J765" s="1" t="s">
        <v>128</v>
      </c>
      <c r="K765" s="1">
        <v>43142.144733796304</v>
      </c>
      <c r="L765" s="1">
        <v>43142.477083333302</v>
      </c>
      <c r="M765" s="1">
        <v>7.9669999999999996</v>
      </c>
      <c r="N765" s="1">
        <v>0</v>
      </c>
      <c r="O765" s="1">
        <v>104.15</v>
      </c>
      <c r="P765" s="1">
        <v>0</v>
      </c>
      <c r="Q765" s="1">
        <v>0</v>
      </c>
      <c r="R765" s="1">
        <v>0</v>
      </c>
      <c r="S765" s="1">
        <v>829.76305000000002</v>
      </c>
      <c r="T765" s="1">
        <v>0</v>
      </c>
      <c r="U765" s="1">
        <v>0</v>
      </c>
    </row>
    <row r="766" spans="1:21" x14ac:dyDescent="0.3">
      <c r="A766" s="1" t="s">
        <v>1618</v>
      </c>
      <c r="B766" s="1">
        <v>1</v>
      </c>
      <c r="C766" s="1" t="s">
        <v>78</v>
      </c>
      <c r="D766" s="1" t="s">
        <v>82</v>
      </c>
      <c r="E766" s="1" t="s">
        <v>1617</v>
      </c>
      <c r="F766" s="1" t="s">
        <v>167</v>
      </c>
      <c r="G766" s="1" t="s">
        <v>71</v>
      </c>
      <c r="H766" s="1" t="s">
        <v>127</v>
      </c>
      <c r="I766" s="1" t="s">
        <v>22</v>
      </c>
      <c r="J766" s="1" t="s">
        <v>128</v>
      </c>
      <c r="K766" s="1">
        <v>43142.105393518497</v>
      </c>
      <c r="L766" s="1">
        <v>43142.122916666704</v>
      </c>
      <c r="M766" s="1">
        <v>0.41699999999999998</v>
      </c>
      <c r="N766" s="1">
        <v>0</v>
      </c>
      <c r="O766" s="1">
        <v>104.15</v>
      </c>
      <c r="P766" s="1">
        <v>0</v>
      </c>
      <c r="Q766" s="1">
        <v>0</v>
      </c>
      <c r="R766" s="1">
        <v>0</v>
      </c>
      <c r="S766" s="1">
        <v>43.430550000000004</v>
      </c>
      <c r="T766" s="1">
        <v>0</v>
      </c>
      <c r="U766" s="1">
        <v>0</v>
      </c>
    </row>
    <row r="767" spans="1:21" x14ac:dyDescent="0.3">
      <c r="A767" s="1" t="s">
        <v>1619</v>
      </c>
      <c r="B767" s="1">
        <v>1</v>
      </c>
      <c r="C767" s="1" t="s">
        <v>78</v>
      </c>
      <c r="D767" s="1" t="s">
        <v>82</v>
      </c>
      <c r="E767" s="1" t="s">
        <v>1620</v>
      </c>
      <c r="F767" s="1" t="s">
        <v>174</v>
      </c>
      <c r="G767" s="1" t="s">
        <v>71</v>
      </c>
      <c r="H767" s="1" t="s">
        <v>127</v>
      </c>
      <c r="I767" s="1" t="s">
        <v>22</v>
      </c>
      <c r="J767" s="1" t="s">
        <v>128</v>
      </c>
      <c r="K767" s="1">
        <v>43141.889259259297</v>
      </c>
      <c r="L767" s="1">
        <v>43141.918749999997</v>
      </c>
      <c r="M767" s="1">
        <v>0.7</v>
      </c>
      <c r="N767" s="1">
        <v>0</v>
      </c>
      <c r="O767" s="1">
        <v>104.15</v>
      </c>
      <c r="P767" s="1">
        <v>0</v>
      </c>
      <c r="Q767" s="1">
        <v>0</v>
      </c>
      <c r="R767" s="1">
        <v>0</v>
      </c>
      <c r="S767" s="1">
        <v>72.905000000000001</v>
      </c>
      <c r="T767" s="1">
        <v>0</v>
      </c>
      <c r="U767" s="1">
        <v>0</v>
      </c>
    </row>
    <row r="768" spans="1:21" x14ac:dyDescent="0.3">
      <c r="A768" s="1" t="s">
        <v>1621</v>
      </c>
      <c r="B768" s="1">
        <v>1</v>
      </c>
      <c r="C768" s="1" t="s">
        <v>78</v>
      </c>
      <c r="D768" s="1" t="s">
        <v>82</v>
      </c>
      <c r="E768" s="1" t="s">
        <v>1622</v>
      </c>
      <c r="F768" s="1" t="s">
        <v>173</v>
      </c>
      <c r="G768" s="1" t="s">
        <v>71</v>
      </c>
      <c r="H768" s="1" t="s">
        <v>127</v>
      </c>
      <c r="I768" s="1" t="s">
        <v>22</v>
      </c>
      <c r="J768" s="1" t="s">
        <v>128</v>
      </c>
      <c r="K768" s="1">
        <v>43141.663622685199</v>
      </c>
      <c r="L768" s="1">
        <v>43141.708333333299</v>
      </c>
      <c r="M768" s="1">
        <v>1.0669999999999999</v>
      </c>
      <c r="N768" s="1">
        <v>0</v>
      </c>
      <c r="O768" s="1">
        <v>104.15</v>
      </c>
      <c r="P768" s="1">
        <v>0</v>
      </c>
      <c r="Q768" s="1">
        <v>0</v>
      </c>
      <c r="R768" s="1">
        <v>0</v>
      </c>
      <c r="S768" s="1">
        <v>111.12805</v>
      </c>
      <c r="T768" s="1">
        <v>0</v>
      </c>
      <c r="U768" s="1">
        <v>0</v>
      </c>
    </row>
    <row r="769" spans="1:21" x14ac:dyDescent="0.3">
      <c r="A769" s="1" t="s">
        <v>1623</v>
      </c>
      <c r="B769" s="1">
        <v>1</v>
      </c>
      <c r="C769" s="1" t="s">
        <v>78</v>
      </c>
      <c r="D769" s="1" t="s">
        <v>82</v>
      </c>
      <c r="E769" s="1" t="s">
        <v>1624</v>
      </c>
      <c r="F769" s="1" t="s">
        <v>169</v>
      </c>
      <c r="G769" s="1" t="s">
        <v>71</v>
      </c>
      <c r="H769" s="1" t="s">
        <v>127</v>
      </c>
      <c r="I769" s="1" t="s">
        <v>22</v>
      </c>
      <c r="J769" s="1" t="s">
        <v>128</v>
      </c>
      <c r="K769" s="1">
        <v>43140.665856481501</v>
      </c>
      <c r="L769" s="1">
        <v>43140.738194444399</v>
      </c>
      <c r="M769" s="1">
        <v>1.7330000000000001</v>
      </c>
      <c r="N769" s="1">
        <v>0</v>
      </c>
      <c r="O769" s="1">
        <v>520.74</v>
      </c>
      <c r="P769" s="1">
        <v>0</v>
      </c>
      <c r="Q769" s="1">
        <v>0</v>
      </c>
      <c r="R769" s="1">
        <v>0</v>
      </c>
      <c r="S769" s="1">
        <v>902.44242000000008</v>
      </c>
      <c r="T769" s="1">
        <v>0</v>
      </c>
      <c r="U769" s="1">
        <v>0</v>
      </c>
    </row>
    <row r="770" spans="1:21" x14ac:dyDescent="0.3">
      <c r="A770" s="1" t="s">
        <v>1625</v>
      </c>
      <c r="B770" s="1">
        <v>1</v>
      </c>
      <c r="C770" s="1" t="s">
        <v>78</v>
      </c>
      <c r="D770" s="1" t="s">
        <v>82</v>
      </c>
      <c r="E770" s="1" t="s">
        <v>1626</v>
      </c>
      <c r="F770" s="1" t="s">
        <v>169</v>
      </c>
      <c r="G770" s="1" t="s">
        <v>71</v>
      </c>
      <c r="H770" s="1" t="s">
        <v>127</v>
      </c>
      <c r="I770" s="1" t="s">
        <v>22</v>
      </c>
      <c r="J770" s="1" t="s">
        <v>128</v>
      </c>
      <c r="K770" s="1">
        <v>43140.562430555598</v>
      </c>
      <c r="L770" s="1">
        <v>43140.6027777778</v>
      </c>
      <c r="M770" s="1">
        <v>0.96699999999999997</v>
      </c>
      <c r="N770" s="1">
        <v>0</v>
      </c>
      <c r="O770" s="1">
        <v>104.15</v>
      </c>
      <c r="P770" s="1">
        <v>0</v>
      </c>
      <c r="Q770" s="1">
        <v>0</v>
      </c>
      <c r="R770" s="1">
        <v>0</v>
      </c>
      <c r="S770" s="1">
        <v>100.71305</v>
      </c>
      <c r="T770" s="1">
        <v>0</v>
      </c>
      <c r="U770" s="1">
        <v>0</v>
      </c>
    </row>
    <row r="771" spans="1:21" x14ac:dyDescent="0.3">
      <c r="A771" s="1" t="s">
        <v>1627</v>
      </c>
      <c r="B771" s="1">
        <v>1</v>
      </c>
      <c r="C771" s="1" t="s">
        <v>78</v>
      </c>
      <c r="D771" s="1" t="s">
        <v>82</v>
      </c>
      <c r="E771" s="1" t="s">
        <v>1628</v>
      </c>
      <c r="F771" s="1" t="s">
        <v>132</v>
      </c>
      <c r="G771" s="1" t="s">
        <v>71</v>
      </c>
      <c r="H771" s="1" t="s">
        <v>127</v>
      </c>
      <c r="I771" s="1" t="s">
        <v>22</v>
      </c>
      <c r="J771" s="1" t="s">
        <v>130</v>
      </c>
      <c r="K771" s="1">
        <v>43140.547407407401</v>
      </c>
      <c r="L771" s="1">
        <v>43140.626388888901</v>
      </c>
      <c r="M771" s="1">
        <v>1.883</v>
      </c>
      <c r="N771" s="1">
        <v>0</v>
      </c>
      <c r="O771" s="1">
        <v>520.74</v>
      </c>
      <c r="P771" s="1">
        <v>0</v>
      </c>
      <c r="Q771" s="1">
        <v>0</v>
      </c>
      <c r="R771" s="1">
        <v>0</v>
      </c>
      <c r="S771" s="1">
        <v>980.55342000000007</v>
      </c>
      <c r="T771" s="1">
        <v>0</v>
      </c>
      <c r="U771" s="1">
        <v>0</v>
      </c>
    </row>
    <row r="772" spans="1:21" x14ac:dyDescent="0.3">
      <c r="A772" s="1" t="s">
        <v>1629</v>
      </c>
      <c r="B772" s="1">
        <v>1</v>
      </c>
      <c r="C772" s="1" t="s">
        <v>78</v>
      </c>
      <c r="D772" s="1" t="s">
        <v>82</v>
      </c>
      <c r="E772" s="1" t="s">
        <v>1630</v>
      </c>
      <c r="F772" s="1" t="s">
        <v>132</v>
      </c>
      <c r="G772" s="1" t="s">
        <v>71</v>
      </c>
      <c r="H772" s="1" t="s">
        <v>127</v>
      </c>
      <c r="I772" s="1" t="s">
        <v>22</v>
      </c>
      <c r="J772" s="1" t="s">
        <v>130</v>
      </c>
      <c r="K772" s="1">
        <v>43140.404374999998</v>
      </c>
      <c r="L772" s="1">
        <v>43140.609027777798</v>
      </c>
      <c r="M772" s="1">
        <v>4.9000000000000004</v>
      </c>
      <c r="N772" s="1">
        <v>0</v>
      </c>
      <c r="O772" s="1">
        <v>520.74</v>
      </c>
      <c r="P772" s="1">
        <v>0</v>
      </c>
      <c r="Q772" s="1">
        <v>0</v>
      </c>
      <c r="R772" s="1">
        <v>0</v>
      </c>
      <c r="S772" s="1">
        <v>2551.6260000000002</v>
      </c>
      <c r="T772" s="1">
        <v>0</v>
      </c>
      <c r="U772" s="1">
        <v>0</v>
      </c>
    </row>
    <row r="773" spans="1:21" x14ac:dyDescent="0.3">
      <c r="A773" s="1" t="s">
        <v>1631</v>
      </c>
      <c r="B773" s="1">
        <v>1</v>
      </c>
      <c r="C773" s="1" t="s">
        <v>78</v>
      </c>
      <c r="D773" s="1" t="s">
        <v>82</v>
      </c>
      <c r="E773" s="1" t="s">
        <v>1632</v>
      </c>
      <c r="F773" s="1" t="s">
        <v>166</v>
      </c>
      <c r="G773" s="1" t="s">
        <v>71</v>
      </c>
      <c r="H773" s="1" t="s">
        <v>127</v>
      </c>
      <c r="I773" s="1" t="s">
        <v>22</v>
      </c>
      <c r="J773" s="1" t="s">
        <v>128</v>
      </c>
      <c r="K773" s="1">
        <v>43139.716087963003</v>
      </c>
      <c r="L773" s="1">
        <v>43139.809722222199</v>
      </c>
      <c r="M773" s="1">
        <v>2.2330000000000001</v>
      </c>
      <c r="N773" s="1">
        <v>0</v>
      </c>
      <c r="O773" s="1">
        <v>104.15</v>
      </c>
      <c r="P773" s="1">
        <v>0</v>
      </c>
      <c r="Q773" s="1">
        <v>0</v>
      </c>
      <c r="R773" s="1">
        <v>0</v>
      </c>
      <c r="S773" s="1">
        <v>232.56695000000002</v>
      </c>
      <c r="T773" s="1">
        <v>0</v>
      </c>
      <c r="U773" s="1">
        <v>0</v>
      </c>
    </row>
    <row r="774" spans="1:21" x14ac:dyDescent="0.3">
      <c r="A774" s="1" t="s">
        <v>1633</v>
      </c>
      <c r="B774" s="1">
        <v>1</v>
      </c>
      <c r="C774" s="1" t="s">
        <v>78</v>
      </c>
      <c r="D774" s="1" t="s">
        <v>82</v>
      </c>
      <c r="E774" s="1" t="s">
        <v>1634</v>
      </c>
      <c r="F774" s="1" t="s">
        <v>169</v>
      </c>
      <c r="G774" s="1" t="s">
        <v>71</v>
      </c>
      <c r="H774" s="1" t="s">
        <v>127</v>
      </c>
      <c r="I774" s="1" t="s">
        <v>22</v>
      </c>
      <c r="J774" s="1" t="s">
        <v>128</v>
      </c>
      <c r="K774" s="1">
        <v>43139.7125115741</v>
      </c>
      <c r="L774" s="1">
        <v>43139.84375</v>
      </c>
      <c r="M774" s="1">
        <v>3.133</v>
      </c>
      <c r="N774" s="1">
        <v>0</v>
      </c>
      <c r="O774" s="1">
        <v>104.15</v>
      </c>
      <c r="P774" s="1">
        <v>0</v>
      </c>
      <c r="Q774" s="1">
        <v>0</v>
      </c>
      <c r="R774" s="1">
        <v>0</v>
      </c>
      <c r="S774" s="1">
        <v>326.30195000000003</v>
      </c>
      <c r="T774" s="1">
        <v>0</v>
      </c>
      <c r="U774" s="1">
        <v>0</v>
      </c>
    </row>
    <row r="775" spans="1:21" x14ac:dyDescent="0.3">
      <c r="A775" s="1" t="s">
        <v>1635</v>
      </c>
      <c r="B775" s="1">
        <v>1</v>
      </c>
      <c r="C775" s="1" t="s">
        <v>78</v>
      </c>
      <c r="D775" s="1" t="s">
        <v>82</v>
      </c>
      <c r="E775" s="1" t="s">
        <v>1636</v>
      </c>
      <c r="F775" s="1" t="s">
        <v>169</v>
      </c>
      <c r="G775" s="1" t="s">
        <v>71</v>
      </c>
      <c r="H775" s="1" t="s">
        <v>127</v>
      </c>
      <c r="I775" s="1" t="s">
        <v>22</v>
      </c>
      <c r="J775" s="1" t="s">
        <v>128</v>
      </c>
      <c r="K775" s="1">
        <v>43139.564675925903</v>
      </c>
      <c r="L775" s="1">
        <v>43139.617361111101</v>
      </c>
      <c r="M775" s="1">
        <v>1.25</v>
      </c>
      <c r="N775" s="1">
        <v>0</v>
      </c>
      <c r="O775" s="1">
        <v>104.15</v>
      </c>
      <c r="P775" s="1">
        <v>0</v>
      </c>
      <c r="Q775" s="1">
        <v>0</v>
      </c>
      <c r="R775" s="1">
        <v>0</v>
      </c>
      <c r="S775" s="1">
        <v>130.1875</v>
      </c>
      <c r="T775" s="1">
        <v>0</v>
      </c>
      <c r="U775" s="1">
        <v>0</v>
      </c>
    </row>
    <row r="776" spans="1:21" x14ac:dyDescent="0.3">
      <c r="A776" s="1" t="s">
        <v>1637</v>
      </c>
      <c r="B776" s="1">
        <v>1</v>
      </c>
      <c r="C776" s="1" t="s">
        <v>78</v>
      </c>
      <c r="D776" s="1" t="s">
        <v>82</v>
      </c>
      <c r="E776" s="1" t="s">
        <v>1638</v>
      </c>
      <c r="F776" s="1" t="s">
        <v>167</v>
      </c>
      <c r="G776" s="1" t="s">
        <v>71</v>
      </c>
      <c r="H776" s="1" t="s">
        <v>127</v>
      </c>
      <c r="I776" s="1" t="s">
        <v>22</v>
      </c>
      <c r="J776" s="1" t="s">
        <v>128</v>
      </c>
      <c r="K776" s="1">
        <v>43139.509247685201</v>
      </c>
      <c r="L776" s="1">
        <v>43139.814583333296</v>
      </c>
      <c r="M776" s="1">
        <v>7.3170000000000002</v>
      </c>
      <c r="N776" s="1">
        <v>0</v>
      </c>
      <c r="O776" s="1">
        <v>104.15</v>
      </c>
      <c r="P776" s="1">
        <v>0</v>
      </c>
      <c r="Q776" s="1">
        <v>0</v>
      </c>
      <c r="R776" s="1">
        <v>0</v>
      </c>
      <c r="S776" s="1">
        <v>762.06555000000003</v>
      </c>
      <c r="T776" s="1">
        <v>0</v>
      </c>
      <c r="U776" s="1">
        <v>0</v>
      </c>
    </row>
    <row r="777" spans="1:21" x14ac:dyDescent="0.3">
      <c r="A777" s="1" t="s">
        <v>1639</v>
      </c>
      <c r="B777" s="1">
        <v>1</v>
      </c>
      <c r="C777" s="1" t="s">
        <v>78</v>
      </c>
      <c r="D777" s="1" t="s">
        <v>82</v>
      </c>
      <c r="E777" s="1" t="s">
        <v>1640</v>
      </c>
      <c r="F777" s="1" t="s">
        <v>132</v>
      </c>
      <c r="G777" s="1" t="s">
        <v>71</v>
      </c>
      <c r="H777" s="1" t="s">
        <v>127</v>
      </c>
      <c r="I777" s="1" t="s">
        <v>22</v>
      </c>
      <c r="J777" s="1" t="s">
        <v>130</v>
      </c>
      <c r="K777" s="1">
        <v>43139.465960648202</v>
      </c>
      <c r="L777" s="1">
        <v>43139.625</v>
      </c>
      <c r="M777" s="1">
        <v>3.8170000000000002</v>
      </c>
      <c r="N777" s="1">
        <v>0</v>
      </c>
      <c r="O777" s="1">
        <v>520.74</v>
      </c>
      <c r="P777" s="1">
        <v>0</v>
      </c>
      <c r="Q777" s="1">
        <v>0</v>
      </c>
      <c r="R777" s="1">
        <v>0</v>
      </c>
      <c r="S777" s="1">
        <v>1987.6645800000001</v>
      </c>
      <c r="T777" s="1">
        <v>0</v>
      </c>
      <c r="U777" s="1">
        <v>0</v>
      </c>
    </row>
    <row r="778" spans="1:21" x14ac:dyDescent="0.3">
      <c r="A778" s="1" t="s">
        <v>1641</v>
      </c>
      <c r="B778" s="1">
        <v>1</v>
      </c>
      <c r="C778" s="1" t="s">
        <v>78</v>
      </c>
      <c r="D778" s="1" t="s">
        <v>82</v>
      </c>
      <c r="E778" s="1" t="s">
        <v>1642</v>
      </c>
      <c r="F778" s="1" t="s">
        <v>134</v>
      </c>
      <c r="G778" s="1" t="s">
        <v>71</v>
      </c>
      <c r="H778" s="1" t="s">
        <v>127</v>
      </c>
      <c r="I778" s="1" t="s">
        <v>22</v>
      </c>
      <c r="J778" s="1" t="s">
        <v>130</v>
      </c>
      <c r="K778" s="1">
        <v>43139.416412036997</v>
      </c>
      <c r="L778" s="1">
        <v>43139.772916666698</v>
      </c>
      <c r="M778" s="1">
        <v>8.5500000000000007</v>
      </c>
      <c r="N778" s="1">
        <v>0</v>
      </c>
      <c r="O778" s="1">
        <v>104.15</v>
      </c>
      <c r="P778" s="1">
        <v>0</v>
      </c>
      <c r="Q778" s="1">
        <v>0</v>
      </c>
      <c r="R778" s="1">
        <v>0</v>
      </c>
      <c r="S778" s="1">
        <v>890.48250000000007</v>
      </c>
      <c r="T778" s="1">
        <v>0</v>
      </c>
      <c r="U778" s="1">
        <v>0</v>
      </c>
    </row>
    <row r="779" spans="1:21" x14ac:dyDescent="0.3">
      <c r="A779" s="1" t="s">
        <v>1643</v>
      </c>
      <c r="B779" s="1">
        <v>1</v>
      </c>
      <c r="C779" s="1" t="s">
        <v>78</v>
      </c>
      <c r="D779" s="1" t="s">
        <v>82</v>
      </c>
      <c r="E779" s="1" t="s">
        <v>1644</v>
      </c>
      <c r="F779" s="1" t="s">
        <v>134</v>
      </c>
      <c r="G779" s="1" t="s">
        <v>71</v>
      </c>
      <c r="H779" s="1" t="s">
        <v>127</v>
      </c>
      <c r="I779" s="1" t="s">
        <v>22</v>
      </c>
      <c r="J779" s="1" t="s">
        <v>130</v>
      </c>
      <c r="K779" s="1">
        <v>43139.388923611099</v>
      </c>
      <c r="L779" s="1">
        <v>43139.515277777798</v>
      </c>
      <c r="M779" s="1">
        <v>3.0169999999999999</v>
      </c>
      <c r="N779" s="1">
        <v>0</v>
      </c>
      <c r="O779" s="1">
        <v>104.15</v>
      </c>
      <c r="P779" s="1">
        <v>0</v>
      </c>
      <c r="Q779" s="1">
        <v>0</v>
      </c>
      <c r="R779" s="1">
        <v>0</v>
      </c>
      <c r="S779" s="1">
        <v>314.22055</v>
      </c>
      <c r="T779" s="1">
        <v>0</v>
      </c>
      <c r="U779" s="1">
        <v>0</v>
      </c>
    </row>
    <row r="780" spans="1:21" x14ac:dyDescent="0.3">
      <c r="A780" s="1" t="s">
        <v>1645</v>
      </c>
      <c r="B780" s="1">
        <v>1</v>
      </c>
      <c r="C780" s="1" t="s">
        <v>78</v>
      </c>
      <c r="D780" s="1" t="s">
        <v>82</v>
      </c>
      <c r="E780" s="1" t="s">
        <v>1646</v>
      </c>
      <c r="F780" s="1" t="s">
        <v>173</v>
      </c>
      <c r="G780" s="1" t="s">
        <v>71</v>
      </c>
      <c r="H780" s="1" t="s">
        <v>127</v>
      </c>
      <c r="I780" s="1" t="s">
        <v>22</v>
      </c>
      <c r="J780" s="1" t="s">
        <v>128</v>
      </c>
      <c r="K780" s="1">
        <v>43139.372743055603</v>
      </c>
      <c r="L780" s="1">
        <v>43139.470138888901</v>
      </c>
      <c r="M780" s="1">
        <v>2.3330000000000002</v>
      </c>
      <c r="N780" s="1">
        <v>0</v>
      </c>
      <c r="O780" s="1">
        <v>104.15</v>
      </c>
      <c r="P780" s="1">
        <v>0</v>
      </c>
      <c r="Q780" s="1">
        <v>0</v>
      </c>
      <c r="R780" s="1">
        <v>0</v>
      </c>
      <c r="S780" s="1">
        <v>242.98195000000004</v>
      </c>
      <c r="T780" s="1">
        <v>0</v>
      </c>
      <c r="U780" s="1">
        <v>0</v>
      </c>
    </row>
    <row r="781" spans="1:21" x14ac:dyDescent="0.3">
      <c r="A781" s="1" t="s">
        <v>1647</v>
      </c>
      <c r="B781" s="1">
        <v>1</v>
      </c>
      <c r="C781" s="1" t="s">
        <v>78</v>
      </c>
      <c r="D781" s="1" t="s">
        <v>82</v>
      </c>
      <c r="E781" s="1" t="s">
        <v>1648</v>
      </c>
      <c r="F781" s="1" t="s">
        <v>175</v>
      </c>
      <c r="G781" s="1" t="s">
        <v>71</v>
      </c>
      <c r="H781" s="1" t="s">
        <v>127</v>
      </c>
      <c r="I781" s="1" t="s">
        <v>22</v>
      </c>
      <c r="J781" s="1" t="s">
        <v>128</v>
      </c>
      <c r="K781" s="1">
        <v>43138.709907407399</v>
      </c>
      <c r="L781" s="1">
        <v>43138.802083333299</v>
      </c>
      <c r="M781" s="1">
        <v>2.2000000000000002</v>
      </c>
      <c r="N781" s="1">
        <v>0</v>
      </c>
      <c r="O781" s="1">
        <v>104.15</v>
      </c>
      <c r="P781" s="1">
        <v>0</v>
      </c>
      <c r="Q781" s="1">
        <v>0</v>
      </c>
      <c r="R781" s="1">
        <v>0</v>
      </c>
      <c r="S781" s="1">
        <v>229.13000000000002</v>
      </c>
      <c r="T781" s="1">
        <v>0</v>
      </c>
      <c r="U781" s="1">
        <v>0</v>
      </c>
    </row>
    <row r="782" spans="1:21" x14ac:dyDescent="0.3">
      <c r="A782" s="1" t="s">
        <v>1649</v>
      </c>
      <c r="B782" s="1">
        <v>1</v>
      </c>
      <c r="C782" s="1" t="s">
        <v>78</v>
      </c>
      <c r="D782" s="1" t="s">
        <v>82</v>
      </c>
      <c r="E782" s="1" t="s">
        <v>1552</v>
      </c>
      <c r="F782" s="1" t="s">
        <v>167</v>
      </c>
      <c r="G782" s="1" t="s">
        <v>71</v>
      </c>
      <c r="H782" s="1" t="s">
        <v>127</v>
      </c>
      <c r="I782" s="1" t="s">
        <v>22</v>
      </c>
      <c r="J782" s="1" t="s">
        <v>128</v>
      </c>
      <c r="K782" s="1">
        <v>43138.573611111096</v>
      </c>
      <c r="L782" s="1">
        <v>43138.763888888898</v>
      </c>
      <c r="M782" s="1">
        <v>4.5670000000000002</v>
      </c>
      <c r="N782" s="1">
        <v>0</v>
      </c>
      <c r="O782" s="1">
        <v>104.15</v>
      </c>
      <c r="P782" s="1">
        <v>0</v>
      </c>
      <c r="Q782" s="1">
        <v>0</v>
      </c>
      <c r="R782" s="1">
        <v>0</v>
      </c>
      <c r="S782" s="1">
        <v>475.65305000000006</v>
      </c>
      <c r="T782" s="1">
        <v>0</v>
      </c>
      <c r="U782" s="1">
        <v>0</v>
      </c>
    </row>
    <row r="783" spans="1:21" x14ac:dyDescent="0.3">
      <c r="A783" s="1" t="s">
        <v>1650</v>
      </c>
      <c r="B783" s="1">
        <v>1</v>
      </c>
      <c r="C783" s="1" t="s">
        <v>78</v>
      </c>
      <c r="D783" s="1" t="s">
        <v>82</v>
      </c>
      <c r="E783" s="1" t="s">
        <v>1651</v>
      </c>
      <c r="F783" s="1" t="s">
        <v>153</v>
      </c>
      <c r="G783" s="1" t="s">
        <v>71</v>
      </c>
      <c r="H783" s="1" t="s">
        <v>127</v>
      </c>
      <c r="I783" s="1" t="s">
        <v>22</v>
      </c>
      <c r="J783" s="1" t="s">
        <v>128</v>
      </c>
      <c r="K783" s="1">
        <v>43138.547349537002</v>
      </c>
      <c r="L783" s="1">
        <v>43138.771527777797</v>
      </c>
      <c r="M783" s="1">
        <v>5.367</v>
      </c>
      <c r="N783" s="1">
        <v>0</v>
      </c>
      <c r="O783" s="1">
        <v>520.74</v>
      </c>
      <c r="P783" s="1">
        <v>0</v>
      </c>
      <c r="Q783" s="1">
        <v>0</v>
      </c>
      <c r="R783" s="1">
        <v>0</v>
      </c>
      <c r="S783" s="1">
        <v>2794.81158</v>
      </c>
      <c r="T783" s="1">
        <v>0</v>
      </c>
      <c r="U783" s="1">
        <v>0</v>
      </c>
    </row>
    <row r="784" spans="1:21" x14ac:dyDescent="0.3">
      <c r="A784" s="1" t="s">
        <v>1652</v>
      </c>
      <c r="B784" s="1">
        <v>1</v>
      </c>
      <c r="C784" s="1" t="s">
        <v>78</v>
      </c>
      <c r="D784" s="1" t="s">
        <v>82</v>
      </c>
      <c r="E784" s="1" t="s">
        <v>1653</v>
      </c>
      <c r="F784" s="1" t="s">
        <v>132</v>
      </c>
      <c r="G784" s="1" t="s">
        <v>71</v>
      </c>
      <c r="H784" s="1" t="s">
        <v>127</v>
      </c>
      <c r="I784" s="1" t="s">
        <v>22</v>
      </c>
      <c r="J784" s="1" t="s">
        <v>130</v>
      </c>
      <c r="K784" s="1">
        <v>43138.5125694444</v>
      </c>
      <c r="L784" s="1">
        <v>43138.588888888902</v>
      </c>
      <c r="M784" s="1">
        <v>1.8169999999999999</v>
      </c>
      <c r="N784" s="1">
        <v>0</v>
      </c>
      <c r="O784" s="1">
        <v>520.74</v>
      </c>
      <c r="P784" s="1">
        <v>0</v>
      </c>
      <c r="Q784" s="1">
        <v>0</v>
      </c>
      <c r="R784" s="1">
        <v>0</v>
      </c>
      <c r="S784" s="1">
        <v>946.18457999999998</v>
      </c>
      <c r="T784" s="1">
        <v>0</v>
      </c>
      <c r="U784" s="1">
        <v>0</v>
      </c>
    </row>
    <row r="785" spans="1:21" x14ac:dyDescent="0.3">
      <c r="A785" s="1" t="s">
        <v>1654</v>
      </c>
      <c r="B785" s="1">
        <v>1</v>
      </c>
      <c r="C785" s="1" t="s">
        <v>78</v>
      </c>
      <c r="D785" s="1" t="s">
        <v>82</v>
      </c>
      <c r="E785" s="1" t="s">
        <v>1655</v>
      </c>
      <c r="F785" s="1" t="s">
        <v>134</v>
      </c>
      <c r="G785" s="1" t="s">
        <v>71</v>
      </c>
      <c r="H785" s="1" t="s">
        <v>127</v>
      </c>
      <c r="I785" s="1" t="s">
        <v>22</v>
      </c>
      <c r="J785" s="1" t="s">
        <v>130</v>
      </c>
      <c r="K785" s="1">
        <v>43138.419791666704</v>
      </c>
      <c r="L785" s="1">
        <v>43138.736111111102</v>
      </c>
      <c r="M785" s="1">
        <v>7.5830000000000002</v>
      </c>
      <c r="N785" s="1">
        <v>0</v>
      </c>
      <c r="O785" s="1">
        <v>104.15</v>
      </c>
      <c r="P785" s="1">
        <v>0</v>
      </c>
      <c r="Q785" s="1">
        <v>0</v>
      </c>
      <c r="R785" s="1">
        <v>0</v>
      </c>
      <c r="S785" s="1">
        <v>789.76945000000001</v>
      </c>
      <c r="T785" s="1">
        <v>0</v>
      </c>
      <c r="U785" s="1">
        <v>0</v>
      </c>
    </row>
    <row r="786" spans="1:21" x14ac:dyDescent="0.3">
      <c r="A786" s="1" t="s">
        <v>1656</v>
      </c>
      <c r="B786" s="1">
        <v>1</v>
      </c>
      <c r="C786" s="1" t="s">
        <v>78</v>
      </c>
      <c r="D786" s="1" t="s">
        <v>82</v>
      </c>
      <c r="E786" s="1" t="s">
        <v>1657</v>
      </c>
      <c r="F786" s="1" t="s">
        <v>169</v>
      </c>
      <c r="G786" s="1" t="s">
        <v>71</v>
      </c>
      <c r="H786" s="1" t="s">
        <v>127</v>
      </c>
      <c r="I786" s="1" t="s">
        <v>22</v>
      </c>
      <c r="J786" s="1" t="s">
        <v>128</v>
      </c>
      <c r="K786" s="1">
        <v>43138.419710648202</v>
      </c>
      <c r="L786" s="1">
        <v>43138.542361111096</v>
      </c>
      <c r="M786" s="1">
        <v>2.9329999999999998</v>
      </c>
      <c r="N786" s="1">
        <v>0</v>
      </c>
      <c r="O786" s="1">
        <v>104.15</v>
      </c>
      <c r="P786" s="1">
        <v>0</v>
      </c>
      <c r="Q786" s="1">
        <v>0</v>
      </c>
      <c r="R786" s="1">
        <v>0</v>
      </c>
      <c r="S786" s="1">
        <v>305.47194999999999</v>
      </c>
      <c r="T786" s="1">
        <v>0</v>
      </c>
      <c r="U786" s="1">
        <v>0</v>
      </c>
    </row>
    <row r="787" spans="1:21" x14ac:dyDescent="0.3">
      <c r="A787" s="1" t="s">
        <v>1658</v>
      </c>
      <c r="B787" s="1">
        <v>1</v>
      </c>
      <c r="C787" s="1" t="s">
        <v>78</v>
      </c>
      <c r="D787" s="1" t="s">
        <v>82</v>
      </c>
      <c r="E787" s="1" t="s">
        <v>1596</v>
      </c>
      <c r="F787" s="1" t="s">
        <v>134</v>
      </c>
      <c r="G787" s="1" t="s">
        <v>71</v>
      </c>
      <c r="H787" s="1" t="s">
        <v>127</v>
      </c>
      <c r="I787" s="1" t="s">
        <v>22</v>
      </c>
      <c r="J787" s="1" t="s">
        <v>130</v>
      </c>
      <c r="K787" s="1">
        <v>43138.398414351897</v>
      </c>
      <c r="L787" s="1">
        <v>43138.724999999999</v>
      </c>
      <c r="M787" s="1">
        <v>7.8330000000000002</v>
      </c>
      <c r="N787" s="1">
        <v>0</v>
      </c>
      <c r="O787" s="1">
        <v>104.15</v>
      </c>
      <c r="P787" s="1">
        <v>0</v>
      </c>
      <c r="Q787" s="1">
        <v>0</v>
      </c>
      <c r="R787" s="1">
        <v>0</v>
      </c>
      <c r="S787" s="1">
        <v>815.80695000000003</v>
      </c>
      <c r="T787" s="1">
        <v>0</v>
      </c>
      <c r="U787" s="1">
        <v>0</v>
      </c>
    </row>
    <row r="788" spans="1:21" x14ac:dyDescent="0.3">
      <c r="A788" s="1" t="s">
        <v>1659</v>
      </c>
      <c r="B788" s="1">
        <v>1</v>
      </c>
      <c r="C788" s="1" t="s">
        <v>78</v>
      </c>
      <c r="D788" s="1" t="s">
        <v>82</v>
      </c>
      <c r="E788" s="1" t="s">
        <v>1660</v>
      </c>
      <c r="F788" s="1" t="s">
        <v>134</v>
      </c>
      <c r="G788" s="1" t="s">
        <v>71</v>
      </c>
      <c r="H788" s="1" t="s">
        <v>127</v>
      </c>
      <c r="I788" s="1" t="s">
        <v>22</v>
      </c>
      <c r="J788" s="1" t="s">
        <v>130</v>
      </c>
      <c r="K788" s="1">
        <v>43138.393958333298</v>
      </c>
      <c r="L788" s="1">
        <v>43138.672222222202</v>
      </c>
      <c r="M788" s="1">
        <v>6.6669999999999998</v>
      </c>
      <c r="N788" s="1">
        <v>0</v>
      </c>
      <c r="O788" s="1">
        <v>104.15</v>
      </c>
      <c r="P788" s="1">
        <v>0</v>
      </c>
      <c r="Q788" s="1">
        <v>0</v>
      </c>
      <c r="R788" s="1">
        <v>0</v>
      </c>
      <c r="S788" s="1">
        <v>694.36805000000004</v>
      </c>
      <c r="T788" s="1">
        <v>0</v>
      </c>
      <c r="U788" s="1">
        <v>0</v>
      </c>
    </row>
    <row r="789" spans="1:21" x14ac:dyDescent="0.3">
      <c r="A789" s="1" t="s">
        <v>1661</v>
      </c>
      <c r="B789" s="1">
        <v>1</v>
      </c>
      <c r="C789" s="1" t="s">
        <v>78</v>
      </c>
      <c r="D789" s="1" t="s">
        <v>82</v>
      </c>
      <c r="E789" s="1" t="s">
        <v>1662</v>
      </c>
      <c r="F789" s="1" t="s">
        <v>169</v>
      </c>
      <c r="G789" s="1" t="s">
        <v>71</v>
      </c>
      <c r="H789" s="1" t="s">
        <v>127</v>
      </c>
      <c r="I789" s="1" t="s">
        <v>22</v>
      </c>
      <c r="J789" s="1" t="s">
        <v>128</v>
      </c>
      <c r="K789" s="1">
        <v>43137.680069444403</v>
      </c>
      <c r="L789" s="1">
        <v>43137.686111111099</v>
      </c>
      <c r="M789" s="1">
        <v>0.13300000000000001</v>
      </c>
      <c r="N789" s="1">
        <v>0</v>
      </c>
      <c r="O789" s="1">
        <v>104.15</v>
      </c>
      <c r="P789" s="1">
        <v>0</v>
      </c>
      <c r="Q789" s="1">
        <v>0</v>
      </c>
      <c r="R789" s="1">
        <v>0</v>
      </c>
      <c r="S789" s="1">
        <v>13.851950000000002</v>
      </c>
      <c r="T789" s="1">
        <v>0</v>
      </c>
      <c r="U789" s="1">
        <v>0</v>
      </c>
    </row>
    <row r="790" spans="1:21" x14ac:dyDescent="0.3">
      <c r="A790" s="1" t="s">
        <v>1663</v>
      </c>
      <c r="B790" s="1">
        <v>1</v>
      </c>
      <c r="C790" s="1" t="s">
        <v>78</v>
      </c>
      <c r="D790" s="1" t="s">
        <v>82</v>
      </c>
      <c r="E790" s="1" t="s">
        <v>1664</v>
      </c>
      <c r="F790" s="1" t="s">
        <v>148</v>
      </c>
      <c r="G790" s="1" t="s">
        <v>71</v>
      </c>
      <c r="H790" s="1" t="s">
        <v>127</v>
      </c>
      <c r="I790" s="1" t="s">
        <v>22</v>
      </c>
      <c r="J790" s="1" t="s">
        <v>128</v>
      </c>
      <c r="K790" s="1">
        <v>43137.642731481501</v>
      </c>
      <c r="L790" s="1">
        <v>43137.750694444403</v>
      </c>
      <c r="M790" s="1">
        <v>2.5830000000000002</v>
      </c>
      <c r="N790" s="1">
        <v>0</v>
      </c>
      <c r="O790" s="1">
        <v>520.74</v>
      </c>
      <c r="P790" s="1">
        <v>0</v>
      </c>
      <c r="Q790" s="1">
        <v>0</v>
      </c>
      <c r="R790" s="1">
        <v>0</v>
      </c>
      <c r="S790" s="1">
        <v>1345.0714200000002</v>
      </c>
      <c r="T790" s="1">
        <v>0</v>
      </c>
      <c r="U790" s="1">
        <v>0</v>
      </c>
    </row>
    <row r="791" spans="1:21" x14ac:dyDescent="0.3">
      <c r="A791" s="1" t="s">
        <v>1665</v>
      </c>
      <c r="B791" s="1">
        <v>1</v>
      </c>
      <c r="C791" s="1" t="s">
        <v>78</v>
      </c>
      <c r="D791" s="1" t="s">
        <v>82</v>
      </c>
      <c r="E791" s="1" t="s">
        <v>1596</v>
      </c>
      <c r="F791" s="1" t="s">
        <v>134</v>
      </c>
      <c r="G791" s="1" t="s">
        <v>71</v>
      </c>
      <c r="H791" s="1" t="s">
        <v>127</v>
      </c>
      <c r="I791" s="1" t="s">
        <v>22</v>
      </c>
      <c r="J791" s="1" t="s">
        <v>130</v>
      </c>
      <c r="K791" s="1">
        <v>43137.402048611097</v>
      </c>
      <c r="L791" s="1">
        <v>43137.7368055556</v>
      </c>
      <c r="M791" s="1">
        <v>8.0329999999999995</v>
      </c>
      <c r="N791" s="1">
        <v>0</v>
      </c>
      <c r="O791" s="1">
        <v>104.15</v>
      </c>
      <c r="P791" s="1">
        <v>0</v>
      </c>
      <c r="Q791" s="1">
        <v>0</v>
      </c>
      <c r="R791" s="1">
        <v>0</v>
      </c>
      <c r="S791" s="1">
        <v>836.63694999999996</v>
      </c>
      <c r="T791" s="1">
        <v>0</v>
      </c>
      <c r="U791" s="1">
        <v>0</v>
      </c>
    </row>
    <row r="792" spans="1:21" x14ac:dyDescent="0.3">
      <c r="A792" s="1" t="s">
        <v>1666</v>
      </c>
      <c r="B792" s="1">
        <v>1</v>
      </c>
      <c r="C792" s="1" t="s">
        <v>78</v>
      </c>
      <c r="D792" s="1" t="s">
        <v>82</v>
      </c>
      <c r="E792" s="1" t="s">
        <v>1667</v>
      </c>
      <c r="F792" s="1" t="s">
        <v>169</v>
      </c>
      <c r="G792" s="1" t="s">
        <v>71</v>
      </c>
      <c r="H792" s="1" t="s">
        <v>127</v>
      </c>
      <c r="I792" s="1" t="s">
        <v>22</v>
      </c>
      <c r="J792" s="1" t="s">
        <v>128</v>
      </c>
      <c r="K792" s="1">
        <v>43136.622118055602</v>
      </c>
      <c r="L792" s="1">
        <v>43136.739583333299</v>
      </c>
      <c r="M792" s="1">
        <v>2.8170000000000002</v>
      </c>
      <c r="N792" s="1">
        <v>0</v>
      </c>
      <c r="O792" s="1">
        <v>104.15</v>
      </c>
      <c r="P792" s="1">
        <v>0</v>
      </c>
      <c r="Q792" s="1">
        <v>0</v>
      </c>
      <c r="R792" s="1">
        <v>0</v>
      </c>
      <c r="S792" s="1">
        <v>293.39055000000002</v>
      </c>
      <c r="T792" s="1">
        <v>0</v>
      </c>
      <c r="U792" s="1">
        <v>0</v>
      </c>
    </row>
    <row r="793" spans="1:21" x14ac:dyDescent="0.3">
      <c r="A793" s="1" t="s">
        <v>1668</v>
      </c>
      <c r="B793" s="1">
        <v>1</v>
      </c>
      <c r="C793" s="1" t="s">
        <v>78</v>
      </c>
      <c r="D793" s="1" t="s">
        <v>82</v>
      </c>
      <c r="E793" s="1" t="s">
        <v>1669</v>
      </c>
      <c r="F793" s="1" t="s">
        <v>167</v>
      </c>
      <c r="G793" s="1" t="s">
        <v>71</v>
      </c>
      <c r="H793" s="1" t="s">
        <v>127</v>
      </c>
      <c r="I793" s="1" t="s">
        <v>22</v>
      </c>
      <c r="J793" s="1" t="s">
        <v>128</v>
      </c>
      <c r="K793" s="1">
        <v>43136.621469907397</v>
      </c>
      <c r="L793" s="1">
        <v>43136.708333333299</v>
      </c>
      <c r="M793" s="1">
        <v>2.0830000000000002</v>
      </c>
      <c r="N793" s="1">
        <v>0</v>
      </c>
      <c r="O793" s="1">
        <v>104.15</v>
      </c>
      <c r="P793" s="1">
        <v>0</v>
      </c>
      <c r="Q793" s="1">
        <v>0</v>
      </c>
      <c r="R793" s="1">
        <v>0</v>
      </c>
      <c r="S793" s="1">
        <v>216.94445000000002</v>
      </c>
      <c r="T793" s="1">
        <v>0</v>
      </c>
      <c r="U793" s="1">
        <v>0</v>
      </c>
    </row>
    <row r="794" spans="1:21" x14ac:dyDescent="0.3">
      <c r="A794" s="1" t="s">
        <v>1670</v>
      </c>
      <c r="B794" s="1">
        <v>1</v>
      </c>
      <c r="C794" s="1" t="s">
        <v>78</v>
      </c>
      <c r="D794" s="1" t="s">
        <v>82</v>
      </c>
      <c r="E794" s="1" t="s">
        <v>1671</v>
      </c>
      <c r="F794" s="1" t="s">
        <v>167</v>
      </c>
      <c r="G794" s="1" t="s">
        <v>71</v>
      </c>
      <c r="H794" s="1" t="s">
        <v>127</v>
      </c>
      <c r="I794" s="1" t="s">
        <v>22</v>
      </c>
      <c r="J794" s="1" t="s">
        <v>128</v>
      </c>
      <c r="K794" s="1">
        <v>43136.5938888889</v>
      </c>
      <c r="L794" s="1">
        <v>43136.672916666699</v>
      </c>
      <c r="M794" s="1">
        <v>1.883</v>
      </c>
      <c r="N794" s="1">
        <v>0</v>
      </c>
      <c r="O794" s="1">
        <v>104.15</v>
      </c>
      <c r="P794" s="1">
        <v>0</v>
      </c>
      <c r="Q794" s="1">
        <v>0</v>
      </c>
      <c r="R794" s="1">
        <v>0</v>
      </c>
      <c r="S794" s="1">
        <v>196.11445000000001</v>
      </c>
      <c r="T794" s="1">
        <v>0</v>
      </c>
      <c r="U794" s="1">
        <v>0</v>
      </c>
    </row>
    <row r="795" spans="1:21" x14ac:dyDescent="0.3">
      <c r="A795" s="1" t="s">
        <v>1672</v>
      </c>
      <c r="B795" s="1">
        <v>1</v>
      </c>
      <c r="C795" s="1" t="s">
        <v>78</v>
      </c>
      <c r="D795" s="1" t="s">
        <v>82</v>
      </c>
      <c r="E795" s="1" t="s">
        <v>1673</v>
      </c>
      <c r="F795" s="1" t="s">
        <v>167</v>
      </c>
      <c r="G795" s="1" t="s">
        <v>71</v>
      </c>
      <c r="H795" s="1" t="s">
        <v>127</v>
      </c>
      <c r="I795" s="1" t="s">
        <v>22</v>
      </c>
      <c r="J795" s="1" t="s">
        <v>128</v>
      </c>
      <c r="K795" s="1">
        <v>43136.567777777796</v>
      </c>
      <c r="L795" s="1">
        <v>43136.724305555603</v>
      </c>
      <c r="M795" s="1">
        <v>3.75</v>
      </c>
      <c r="N795" s="1">
        <v>0</v>
      </c>
      <c r="O795" s="1">
        <v>104.15</v>
      </c>
      <c r="P795" s="1">
        <v>0</v>
      </c>
      <c r="Q795" s="1">
        <v>0</v>
      </c>
      <c r="R795" s="1">
        <v>0</v>
      </c>
      <c r="S795" s="1">
        <v>390.5625</v>
      </c>
      <c r="T795" s="1">
        <v>0</v>
      </c>
      <c r="U795" s="1">
        <v>0</v>
      </c>
    </row>
    <row r="796" spans="1:21" x14ac:dyDescent="0.3">
      <c r="A796" s="1" t="s">
        <v>1674</v>
      </c>
      <c r="B796" s="1">
        <v>1</v>
      </c>
      <c r="C796" s="1" t="s">
        <v>78</v>
      </c>
      <c r="D796" s="1" t="s">
        <v>82</v>
      </c>
      <c r="E796" s="1" t="s">
        <v>1675</v>
      </c>
      <c r="F796" s="1" t="s">
        <v>131</v>
      </c>
      <c r="G796" s="1" t="s">
        <v>71</v>
      </c>
      <c r="H796" s="1" t="s">
        <v>127</v>
      </c>
      <c r="I796" s="1" t="s">
        <v>22</v>
      </c>
      <c r="J796" s="1" t="s">
        <v>130</v>
      </c>
      <c r="K796" s="1">
        <v>43136.499120370398</v>
      </c>
      <c r="L796" s="1">
        <v>43136.525694444397</v>
      </c>
      <c r="M796" s="1">
        <v>0.63300000000000001</v>
      </c>
      <c r="N796" s="1">
        <v>0</v>
      </c>
      <c r="O796" s="1">
        <v>520.74</v>
      </c>
      <c r="P796" s="1">
        <v>0</v>
      </c>
      <c r="Q796" s="1">
        <v>0</v>
      </c>
      <c r="R796" s="1">
        <v>0</v>
      </c>
      <c r="S796" s="1">
        <v>329.62842000000001</v>
      </c>
      <c r="T796" s="1">
        <v>0</v>
      </c>
      <c r="U796" s="1">
        <v>0</v>
      </c>
    </row>
    <row r="797" spans="1:21" x14ac:dyDescent="0.3">
      <c r="A797" s="1" t="s">
        <v>1676</v>
      </c>
      <c r="B797" s="1">
        <v>1</v>
      </c>
      <c r="C797" s="1" t="s">
        <v>78</v>
      </c>
      <c r="D797" s="1" t="s">
        <v>82</v>
      </c>
      <c r="E797" s="1" t="s">
        <v>1677</v>
      </c>
      <c r="F797" s="1" t="s">
        <v>168</v>
      </c>
      <c r="G797" s="1" t="s">
        <v>71</v>
      </c>
      <c r="H797" s="1" t="s">
        <v>127</v>
      </c>
      <c r="I797" s="1" t="s">
        <v>22</v>
      </c>
      <c r="J797" s="1" t="s">
        <v>128</v>
      </c>
      <c r="K797" s="1">
        <v>43136.401747685202</v>
      </c>
      <c r="L797" s="1">
        <v>43136.459027777797</v>
      </c>
      <c r="M797" s="1">
        <v>1.367</v>
      </c>
      <c r="N797" s="1">
        <v>0</v>
      </c>
      <c r="O797" s="1">
        <v>104.15</v>
      </c>
      <c r="P797" s="1">
        <v>0</v>
      </c>
      <c r="Q797" s="1">
        <v>0</v>
      </c>
      <c r="R797" s="1">
        <v>0</v>
      </c>
      <c r="S797" s="1">
        <v>142.37305000000001</v>
      </c>
      <c r="T797" s="1">
        <v>0</v>
      </c>
      <c r="U797" s="1">
        <v>0</v>
      </c>
    </row>
    <row r="798" spans="1:21" x14ac:dyDescent="0.3">
      <c r="A798" s="1" t="s">
        <v>1678</v>
      </c>
      <c r="B798" s="1">
        <v>1</v>
      </c>
      <c r="C798" s="1" t="s">
        <v>78</v>
      </c>
      <c r="D798" s="1" t="s">
        <v>82</v>
      </c>
      <c r="E798" s="1" t="s">
        <v>1536</v>
      </c>
      <c r="F798" s="1" t="s">
        <v>166</v>
      </c>
      <c r="G798" s="1" t="s">
        <v>71</v>
      </c>
      <c r="H798" s="1" t="s">
        <v>127</v>
      </c>
      <c r="I798" s="1" t="s">
        <v>22</v>
      </c>
      <c r="J798" s="1" t="s">
        <v>128</v>
      </c>
      <c r="K798" s="1">
        <v>43136.371180555601</v>
      </c>
      <c r="L798" s="1">
        <v>43136.430555555598</v>
      </c>
      <c r="M798" s="1">
        <v>1.417</v>
      </c>
      <c r="N798" s="1">
        <v>0</v>
      </c>
      <c r="O798" s="1">
        <v>104.15</v>
      </c>
      <c r="P798" s="1">
        <v>0</v>
      </c>
      <c r="Q798" s="1">
        <v>0</v>
      </c>
      <c r="R798" s="1">
        <v>0</v>
      </c>
      <c r="S798" s="1">
        <v>147.58055000000002</v>
      </c>
      <c r="T798" s="1">
        <v>0</v>
      </c>
      <c r="U798" s="1">
        <v>0</v>
      </c>
    </row>
    <row r="799" spans="1:21" x14ac:dyDescent="0.3">
      <c r="A799" s="1" t="s">
        <v>1679</v>
      </c>
      <c r="B799" s="1">
        <v>1</v>
      </c>
      <c r="C799" s="1" t="s">
        <v>78</v>
      </c>
      <c r="D799" s="1" t="s">
        <v>82</v>
      </c>
      <c r="E799" s="1" t="s">
        <v>1680</v>
      </c>
      <c r="F799" s="1" t="s">
        <v>166</v>
      </c>
      <c r="G799" s="1" t="s">
        <v>71</v>
      </c>
      <c r="H799" s="1" t="s">
        <v>127</v>
      </c>
      <c r="I799" s="1" t="s">
        <v>22</v>
      </c>
      <c r="J799" s="1" t="s">
        <v>128</v>
      </c>
      <c r="K799" s="1">
        <v>43136.328414351898</v>
      </c>
      <c r="L799" s="1">
        <v>43136.350694444402</v>
      </c>
      <c r="M799" s="1">
        <v>0.53300000000000003</v>
      </c>
      <c r="N799" s="1">
        <v>0</v>
      </c>
      <c r="O799" s="1">
        <v>104.15</v>
      </c>
      <c r="P799" s="1">
        <v>0</v>
      </c>
      <c r="Q799" s="1">
        <v>0</v>
      </c>
      <c r="R799" s="1">
        <v>0</v>
      </c>
      <c r="S799" s="1">
        <v>55.511950000000006</v>
      </c>
      <c r="T799" s="1">
        <v>0</v>
      </c>
      <c r="U799" s="1">
        <v>0</v>
      </c>
    </row>
    <row r="800" spans="1:21" x14ac:dyDescent="0.3">
      <c r="A800" s="1" t="s">
        <v>1681</v>
      </c>
      <c r="B800" s="1">
        <v>1</v>
      </c>
      <c r="C800" s="1" t="s">
        <v>78</v>
      </c>
      <c r="D800" s="1" t="s">
        <v>82</v>
      </c>
      <c r="E800" s="1" t="s">
        <v>1682</v>
      </c>
      <c r="F800" s="1" t="s">
        <v>166</v>
      </c>
      <c r="G800" s="1" t="s">
        <v>71</v>
      </c>
      <c r="H800" s="1" t="s">
        <v>127</v>
      </c>
      <c r="I800" s="1" t="s">
        <v>22</v>
      </c>
      <c r="J800" s="1" t="s">
        <v>128</v>
      </c>
      <c r="K800" s="1">
        <v>43136.002638888902</v>
      </c>
      <c r="L800" s="1">
        <v>43136.0222222222</v>
      </c>
      <c r="M800" s="1">
        <v>0.46700000000000003</v>
      </c>
      <c r="N800" s="1">
        <v>0</v>
      </c>
      <c r="O800" s="1">
        <v>104.15</v>
      </c>
      <c r="P800" s="1">
        <v>0</v>
      </c>
      <c r="Q800" s="1">
        <v>0</v>
      </c>
      <c r="R800" s="1">
        <v>0</v>
      </c>
      <c r="S800" s="1">
        <v>48.638050000000007</v>
      </c>
      <c r="T800" s="1">
        <v>0</v>
      </c>
      <c r="U800" s="1">
        <v>0</v>
      </c>
    </row>
    <row r="801" spans="1:21" x14ac:dyDescent="0.3">
      <c r="A801" s="1" t="s">
        <v>1683</v>
      </c>
      <c r="B801" s="1">
        <v>1</v>
      </c>
      <c r="C801" s="1" t="s">
        <v>78</v>
      </c>
      <c r="D801" s="1" t="s">
        <v>82</v>
      </c>
      <c r="E801" s="1" t="s">
        <v>1684</v>
      </c>
      <c r="F801" s="1" t="s">
        <v>167</v>
      </c>
      <c r="G801" s="1" t="s">
        <v>71</v>
      </c>
      <c r="H801" s="1" t="s">
        <v>127</v>
      </c>
      <c r="I801" s="1" t="s">
        <v>22</v>
      </c>
      <c r="J801" s="1" t="s">
        <v>128</v>
      </c>
      <c r="K801" s="1">
        <v>43135.839814814797</v>
      </c>
      <c r="L801" s="1">
        <v>43135.8659722222</v>
      </c>
      <c r="M801" s="1">
        <v>0.61699999999999999</v>
      </c>
      <c r="N801" s="1">
        <v>0</v>
      </c>
      <c r="O801" s="1">
        <v>104.15</v>
      </c>
      <c r="P801" s="1">
        <v>0</v>
      </c>
      <c r="Q801" s="1">
        <v>0</v>
      </c>
      <c r="R801" s="1">
        <v>0</v>
      </c>
      <c r="S801" s="1">
        <v>64.260550000000009</v>
      </c>
      <c r="T801" s="1">
        <v>0</v>
      </c>
      <c r="U801" s="1">
        <v>0</v>
      </c>
    </row>
    <row r="802" spans="1:21" x14ac:dyDescent="0.3">
      <c r="A802" s="1" t="s">
        <v>1685</v>
      </c>
      <c r="B802" s="1">
        <v>1</v>
      </c>
      <c r="C802" s="1" t="s">
        <v>78</v>
      </c>
      <c r="D802" s="1" t="s">
        <v>82</v>
      </c>
      <c r="E802" s="1" t="s">
        <v>1686</v>
      </c>
      <c r="F802" s="1" t="s">
        <v>175</v>
      </c>
      <c r="G802" s="1" t="s">
        <v>71</v>
      </c>
      <c r="H802" s="1" t="s">
        <v>127</v>
      </c>
      <c r="I802" s="1" t="s">
        <v>22</v>
      </c>
      <c r="J802" s="1" t="s">
        <v>128</v>
      </c>
      <c r="K802" s="1">
        <v>43135.6571064815</v>
      </c>
      <c r="L802" s="1">
        <v>43135.724305555603</v>
      </c>
      <c r="M802" s="1">
        <v>1.6</v>
      </c>
      <c r="N802" s="1">
        <v>0</v>
      </c>
      <c r="O802" s="1">
        <v>520.74</v>
      </c>
      <c r="P802" s="1">
        <v>0</v>
      </c>
      <c r="Q802" s="1">
        <v>0</v>
      </c>
      <c r="R802" s="1">
        <v>0</v>
      </c>
      <c r="S802" s="1">
        <v>833.18400000000008</v>
      </c>
      <c r="T802" s="1">
        <v>0</v>
      </c>
      <c r="U802" s="1">
        <v>0</v>
      </c>
    </row>
    <row r="803" spans="1:21" x14ac:dyDescent="0.3">
      <c r="A803" s="1" t="s">
        <v>1687</v>
      </c>
      <c r="B803" s="1">
        <v>1</v>
      </c>
      <c r="C803" s="1" t="s">
        <v>78</v>
      </c>
      <c r="D803" s="1" t="s">
        <v>82</v>
      </c>
      <c r="E803" s="1" t="s">
        <v>1688</v>
      </c>
      <c r="F803" s="1" t="s">
        <v>167</v>
      </c>
      <c r="G803" s="1" t="s">
        <v>71</v>
      </c>
      <c r="H803" s="1" t="s">
        <v>127</v>
      </c>
      <c r="I803" s="1" t="s">
        <v>22</v>
      </c>
      <c r="J803" s="1" t="s">
        <v>128</v>
      </c>
      <c r="K803" s="1">
        <v>43135.643541666701</v>
      </c>
      <c r="L803" s="1">
        <v>43135.713194444397</v>
      </c>
      <c r="M803" s="1">
        <v>1.667</v>
      </c>
      <c r="N803" s="1">
        <v>0</v>
      </c>
      <c r="O803" s="1">
        <v>104.15</v>
      </c>
      <c r="P803" s="1">
        <v>0</v>
      </c>
      <c r="Q803" s="1">
        <v>0</v>
      </c>
      <c r="R803" s="1">
        <v>0</v>
      </c>
      <c r="S803" s="1">
        <v>173.61805000000001</v>
      </c>
      <c r="T803" s="1">
        <v>0</v>
      </c>
      <c r="U803" s="1">
        <v>0</v>
      </c>
    </row>
    <row r="804" spans="1:21" x14ac:dyDescent="0.3">
      <c r="A804" s="1" t="s">
        <v>1689</v>
      </c>
      <c r="B804" s="1">
        <v>1</v>
      </c>
      <c r="C804" s="1" t="s">
        <v>78</v>
      </c>
      <c r="D804" s="1" t="s">
        <v>82</v>
      </c>
      <c r="E804" s="1" t="s">
        <v>1690</v>
      </c>
      <c r="F804" s="1" t="s">
        <v>175</v>
      </c>
      <c r="G804" s="1" t="s">
        <v>71</v>
      </c>
      <c r="H804" s="1" t="s">
        <v>127</v>
      </c>
      <c r="I804" s="1" t="s">
        <v>22</v>
      </c>
      <c r="J804" s="1" t="s">
        <v>128</v>
      </c>
      <c r="K804" s="1">
        <v>43135.537141203698</v>
      </c>
      <c r="L804" s="1">
        <v>43135.595138888901</v>
      </c>
      <c r="M804" s="1">
        <v>1.383</v>
      </c>
      <c r="N804" s="1">
        <v>0</v>
      </c>
      <c r="O804" s="1">
        <v>520.74</v>
      </c>
      <c r="P804" s="1">
        <v>0</v>
      </c>
      <c r="Q804" s="1">
        <v>0</v>
      </c>
      <c r="R804" s="1">
        <v>0</v>
      </c>
      <c r="S804" s="1">
        <v>720.18342000000007</v>
      </c>
      <c r="T804" s="1">
        <v>0</v>
      </c>
      <c r="U804" s="1">
        <v>0</v>
      </c>
    </row>
    <row r="805" spans="1:21" x14ac:dyDescent="0.3">
      <c r="A805" s="1" t="s">
        <v>1691</v>
      </c>
      <c r="B805" s="1">
        <v>1</v>
      </c>
      <c r="C805" s="1" t="s">
        <v>78</v>
      </c>
      <c r="D805" s="1" t="s">
        <v>82</v>
      </c>
      <c r="E805" s="1" t="s">
        <v>1692</v>
      </c>
      <c r="F805" s="1" t="s">
        <v>167</v>
      </c>
      <c r="G805" s="1" t="s">
        <v>71</v>
      </c>
      <c r="H805" s="1" t="s">
        <v>127</v>
      </c>
      <c r="I805" s="1" t="s">
        <v>22</v>
      </c>
      <c r="J805" s="1" t="s">
        <v>128</v>
      </c>
      <c r="K805" s="1">
        <v>43135.4129398148</v>
      </c>
      <c r="L805" s="1">
        <v>43135.454166666699</v>
      </c>
      <c r="M805" s="1">
        <v>0.98299999999999998</v>
      </c>
      <c r="N805" s="1">
        <v>0</v>
      </c>
      <c r="O805" s="1">
        <v>104.15</v>
      </c>
      <c r="P805" s="1">
        <v>0</v>
      </c>
      <c r="Q805" s="1">
        <v>0</v>
      </c>
      <c r="R805" s="1">
        <v>0</v>
      </c>
      <c r="S805" s="1">
        <v>102.37945000000001</v>
      </c>
      <c r="T805" s="1">
        <v>0</v>
      </c>
      <c r="U805" s="1">
        <v>0</v>
      </c>
    </row>
    <row r="806" spans="1:21" x14ac:dyDescent="0.3">
      <c r="A806" s="1" t="s">
        <v>1693</v>
      </c>
      <c r="B806" s="1">
        <v>1</v>
      </c>
      <c r="C806" s="1" t="s">
        <v>78</v>
      </c>
      <c r="D806" s="1" t="s">
        <v>82</v>
      </c>
      <c r="E806" s="1" t="s">
        <v>1694</v>
      </c>
      <c r="F806" s="1" t="s">
        <v>167</v>
      </c>
      <c r="G806" s="1" t="s">
        <v>71</v>
      </c>
      <c r="H806" s="1" t="s">
        <v>127</v>
      </c>
      <c r="I806" s="1" t="s">
        <v>22</v>
      </c>
      <c r="J806" s="1" t="s">
        <v>128</v>
      </c>
      <c r="K806" s="1">
        <v>43135.4078240741</v>
      </c>
      <c r="L806" s="1">
        <v>43135.438194444403</v>
      </c>
      <c r="M806" s="1">
        <v>0.71699999999999997</v>
      </c>
      <c r="N806" s="1">
        <v>0</v>
      </c>
      <c r="O806" s="1">
        <v>104.15</v>
      </c>
      <c r="P806" s="1">
        <v>0</v>
      </c>
      <c r="Q806" s="1">
        <v>0</v>
      </c>
      <c r="R806" s="1">
        <v>0</v>
      </c>
      <c r="S806" s="1">
        <v>74.675550000000001</v>
      </c>
      <c r="T806" s="1">
        <v>0</v>
      </c>
      <c r="U806" s="1">
        <v>0</v>
      </c>
    </row>
    <row r="807" spans="1:21" x14ac:dyDescent="0.3">
      <c r="A807" s="1" t="s">
        <v>1695</v>
      </c>
      <c r="B807" s="1">
        <v>1</v>
      </c>
      <c r="C807" s="1" t="s">
        <v>78</v>
      </c>
      <c r="D807" s="1" t="s">
        <v>82</v>
      </c>
      <c r="E807" s="1" t="s">
        <v>1696</v>
      </c>
      <c r="F807" s="1" t="s">
        <v>174</v>
      </c>
      <c r="G807" s="1" t="s">
        <v>71</v>
      </c>
      <c r="H807" s="1" t="s">
        <v>127</v>
      </c>
      <c r="I807" s="1" t="s">
        <v>22</v>
      </c>
      <c r="J807" s="1" t="s">
        <v>128</v>
      </c>
      <c r="K807" s="1">
        <v>43135.353923611103</v>
      </c>
      <c r="L807" s="1">
        <v>43135.465972222199</v>
      </c>
      <c r="M807" s="1">
        <v>2.6829999999999998</v>
      </c>
      <c r="N807" s="1">
        <v>0</v>
      </c>
      <c r="O807" s="1">
        <v>104.15</v>
      </c>
      <c r="P807" s="1">
        <v>0</v>
      </c>
      <c r="Q807" s="1">
        <v>0</v>
      </c>
      <c r="R807" s="1">
        <v>0</v>
      </c>
      <c r="S807" s="1">
        <v>279.43444999999997</v>
      </c>
      <c r="T807" s="1">
        <v>0</v>
      </c>
      <c r="U807" s="1">
        <v>0</v>
      </c>
    </row>
    <row r="808" spans="1:21" x14ac:dyDescent="0.3">
      <c r="A808" s="1" t="s">
        <v>1697</v>
      </c>
      <c r="B808" s="1">
        <v>1</v>
      </c>
      <c r="C808" s="1" t="s">
        <v>78</v>
      </c>
      <c r="D808" s="1" t="s">
        <v>82</v>
      </c>
      <c r="E808" s="1" t="s">
        <v>1698</v>
      </c>
      <c r="F808" s="1" t="s">
        <v>153</v>
      </c>
      <c r="G808" s="1" t="s">
        <v>71</v>
      </c>
      <c r="H808" s="1" t="s">
        <v>127</v>
      </c>
      <c r="I808" s="1" t="s">
        <v>22</v>
      </c>
      <c r="J808" s="1" t="s">
        <v>128</v>
      </c>
      <c r="K808" s="1">
        <v>43134.892303240696</v>
      </c>
      <c r="L808" s="1">
        <v>43134.9375</v>
      </c>
      <c r="M808" s="1">
        <v>1.083</v>
      </c>
      <c r="N808" s="1">
        <v>0</v>
      </c>
      <c r="O808" s="1">
        <v>104.15</v>
      </c>
      <c r="P808" s="1">
        <v>0</v>
      </c>
      <c r="Q808" s="1">
        <v>0</v>
      </c>
      <c r="R808" s="1">
        <v>0</v>
      </c>
      <c r="S808" s="1">
        <v>112.79445</v>
      </c>
      <c r="T808" s="1">
        <v>0</v>
      </c>
      <c r="U808" s="1">
        <v>0</v>
      </c>
    </row>
    <row r="809" spans="1:21" x14ac:dyDescent="0.3">
      <c r="A809" s="1" t="s">
        <v>1699</v>
      </c>
      <c r="B809" s="1">
        <v>1</v>
      </c>
      <c r="C809" s="1" t="s">
        <v>78</v>
      </c>
      <c r="D809" s="1" t="s">
        <v>82</v>
      </c>
      <c r="E809" s="1" t="s">
        <v>1700</v>
      </c>
      <c r="F809" s="1" t="s">
        <v>134</v>
      </c>
      <c r="G809" s="1" t="s">
        <v>71</v>
      </c>
      <c r="H809" s="1" t="s">
        <v>127</v>
      </c>
      <c r="I809" s="1" t="s">
        <v>22</v>
      </c>
      <c r="J809" s="1" t="s">
        <v>130</v>
      </c>
      <c r="K809" s="1">
        <v>43134.473263888904</v>
      </c>
      <c r="L809" s="1">
        <v>43134.747222222199</v>
      </c>
      <c r="M809" s="1">
        <v>6.5670000000000002</v>
      </c>
      <c r="N809" s="1">
        <v>0</v>
      </c>
      <c r="O809" s="1">
        <v>104.15</v>
      </c>
      <c r="P809" s="1">
        <v>0</v>
      </c>
      <c r="Q809" s="1">
        <v>0</v>
      </c>
      <c r="R809" s="1">
        <v>0</v>
      </c>
      <c r="S809" s="1">
        <v>683.95305000000008</v>
      </c>
      <c r="T809" s="1">
        <v>0</v>
      </c>
      <c r="U809" s="1">
        <v>0</v>
      </c>
    </row>
    <row r="810" spans="1:21" x14ac:dyDescent="0.3">
      <c r="A810" s="1" t="s">
        <v>1701</v>
      </c>
      <c r="B810" s="1">
        <v>1</v>
      </c>
      <c r="C810" s="1" t="s">
        <v>78</v>
      </c>
      <c r="D810" s="1" t="s">
        <v>82</v>
      </c>
      <c r="E810" s="1" t="s">
        <v>1677</v>
      </c>
      <c r="F810" s="1" t="s">
        <v>134</v>
      </c>
      <c r="G810" s="1" t="s">
        <v>71</v>
      </c>
      <c r="H810" s="1" t="s">
        <v>127</v>
      </c>
      <c r="I810" s="1" t="s">
        <v>22</v>
      </c>
      <c r="J810" s="1" t="s">
        <v>130</v>
      </c>
      <c r="K810" s="1">
        <v>43134.442812499998</v>
      </c>
      <c r="L810" s="1">
        <v>43134.504166666702</v>
      </c>
      <c r="M810" s="1">
        <v>1.4670000000000001</v>
      </c>
      <c r="N810" s="1">
        <v>0</v>
      </c>
      <c r="O810" s="1">
        <v>104.15</v>
      </c>
      <c r="P810" s="1">
        <v>0</v>
      </c>
      <c r="Q810" s="1">
        <v>0</v>
      </c>
      <c r="R810" s="1">
        <v>0</v>
      </c>
      <c r="S810" s="1">
        <v>152.78805000000003</v>
      </c>
      <c r="T810" s="1">
        <v>0</v>
      </c>
      <c r="U810" s="1">
        <v>0</v>
      </c>
    </row>
    <row r="811" spans="1:21" x14ac:dyDescent="0.3">
      <c r="A811" s="1" t="s">
        <v>1702</v>
      </c>
      <c r="B811" s="1">
        <v>1</v>
      </c>
      <c r="C811" s="1" t="s">
        <v>78</v>
      </c>
      <c r="D811" s="1" t="s">
        <v>82</v>
      </c>
      <c r="E811" s="1" t="s">
        <v>1703</v>
      </c>
      <c r="F811" s="1" t="s">
        <v>134</v>
      </c>
      <c r="G811" s="1" t="s">
        <v>71</v>
      </c>
      <c r="H811" s="1" t="s">
        <v>127</v>
      </c>
      <c r="I811" s="1" t="s">
        <v>22</v>
      </c>
      <c r="J811" s="1" t="s">
        <v>130</v>
      </c>
      <c r="K811" s="1">
        <v>43134.396423611099</v>
      </c>
      <c r="L811" s="1">
        <v>43134.631249999999</v>
      </c>
      <c r="M811" s="1">
        <v>5.633</v>
      </c>
      <c r="N811" s="1">
        <v>0</v>
      </c>
      <c r="O811" s="1">
        <v>104.15</v>
      </c>
      <c r="P811" s="1">
        <v>0</v>
      </c>
      <c r="Q811" s="1">
        <v>0</v>
      </c>
      <c r="R811" s="1">
        <v>0</v>
      </c>
      <c r="S811" s="1">
        <v>586.67695000000003</v>
      </c>
      <c r="T811" s="1">
        <v>0</v>
      </c>
      <c r="U811" s="1">
        <v>0</v>
      </c>
    </row>
    <row r="812" spans="1:21" x14ac:dyDescent="0.3">
      <c r="A812" s="1" t="s">
        <v>1704</v>
      </c>
      <c r="B812" s="1">
        <v>1</v>
      </c>
      <c r="C812" s="1" t="s">
        <v>78</v>
      </c>
      <c r="D812" s="1" t="s">
        <v>82</v>
      </c>
      <c r="E812" s="1" t="s">
        <v>1705</v>
      </c>
      <c r="F812" s="1" t="s">
        <v>167</v>
      </c>
      <c r="G812" s="1" t="s">
        <v>71</v>
      </c>
      <c r="H812" s="1" t="s">
        <v>127</v>
      </c>
      <c r="I812" s="1" t="s">
        <v>22</v>
      </c>
      <c r="J812" s="1" t="s">
        <v>128</v>
      </c>
      <c r="K812" s="1">
        <v>43133.800659722197</v>
      </c>
      <c r="L812" s="1">
        <v>43133.886805555601</v>
      </c>
      <c r="M812" s="1">
        <v>2.0670000000000002</v>
      </c>
      <c r="N812" s="1">
        <v>0</v>
      </c>
      <c r="O812" s="1">
        <v>104.15</v>
      </c>
      <c r="P812" s="1">
        <v>0</v>
      </c>
      <c r="Q812" s="1">
        <v>0</v>
      </c>
      <c r="R812" s="1">
        <v>0</v>
      </c>
      <c r="S812" s="1">
        <v>215.27805000000004</v>
      </c>
      <c r="T812" s="1">
        <v>0</v>
      </c>
      <c r="U812" s="1">
        <v>0</v>
      </c>
    </row>
    <row r="813" spans="1:21" x14ac:dyDescent="0.3">
      <c r="A813" s="1" t="s">
        <v>1706</v>
      </c>
      <c r="B813" s="1">
        <v>1</v>
      </c>
      <c r="C813" s="1" t="s">
        <v>78</v>
      </c>
      <c r="D813" s="1" t="s">
        <v>82</v>
      </c>
      <c r="E813" s="1" t="s">
        <v>1671</v>
      </c>
      <c r="F813" s="1" t="s">
        <v>167</v>
      </c>
      <c r="G813" s="1" t="s">
        <v>71</v>
      </c>
      <c r="H813" s="1" t="s">
        <v>127</v>
      </c>
      <c r="I813" s="1" t="s">
        <v>22</v>
      </c>
      <c r="J813" s="1" t="s">
        <v>128</v>
      </c>
      <c r="K813" s="1">
        <v>43133.456157407403</v>
      </c>
      <c r="L813" s="1">
        <v>43133.483333333301</v>
      </c>
      <c r="M813" s="1">
        <v>0.65</v>
      </c>
      <c r="N813" s="1">
        <v>0</v>
      </c>
      <c r="O813" s="1">
        <v>104.15</v>
      </c>
      <c r="P813" s="1">
        <v>0</v>
      </c>
      <c r="Q813" s="1">
        <v>0</v>
      </c>
      <c r="R813" s="1">
        <v>0</v>
      </c>
      <c r="S813" s="1">
        <v>67.697500000000005</v>
      </c>
      <c r="T813" s="1">
        <v>0</v>
      </c>
      <c r="U813" s="1">
        <v>0</v>
      </c>
    </row>
    <row r="814" spans="1:21" x14ac:dyDescent="0.3">
      <c r="A814" s="1" t="s">
        <v>1707</v>
      </c>
      <c r="B814" s="1">
        <v>1</v>
      </c>
      <c r="C814" s="1" t="s">
        <v>78</v>
      </c>
      <c r="D814" s="1" t="s">
        <v>82</v>
      </c>
      <c r="E814" s="1" t="s">
        <v>1703</v>
      </c>
      <c r="F814" s="1" t="s">
        <v>134</v>
      </c>
      <c r="G814" s="1" t="s">
        <v>71</v>
      </c>
      <c r="H814" s="1" t="s">
        <v>127</v>
      </c>
      <c r="I814" s="1" t="s">
        <v>22</v>
      </c>
      <c r="J814" s="1" t="s">
        <v>130</v>
      </c>
      <c r="K814" s="1">
        <v>43133.433009259301</v>
      </c>
      <c r="L814" s="1">
        <v>43133.728472222203</v>
      </c>
      <c r="M814" s="1">
        <v>7.0830000000000002</v>
      </c>
      <c r="N814" s="1">
        <v>0</v>
      </c>
      <c r="O814" s="1">
        <v>104.15</v>
      </c>
      <c r="P814" s="1">
        <v>0</v>
      </c>
      <c r="Q814" s="1">
        <v>0</v>
      </c>
      <c r="R814" s="1">
        <v>0</v>
      </c>
      <c r="S814" s="1">
        <v>737.69445000000007</v>
      </c>
      <c r="T814" s="1">
        <v>0</v>
      </c>
      <c r="U814" s="1">
        <v>0</v>
      </c>
    </row>
    <row r="815" spans="1:21" x14ac:dyDescent="0.3">
      <c r="A815" s="1" t="s">
        <v>1708</v>
      </c>
      <c r="B815" s="1">
        <v>1</v>
      </c>
      <c r="C815" s="1" t="s">
        <v>78</v>
      </c>
      <c r="D815" s="1" t="s">
        <v>82</v>
      </c>
      <c r="E815" s="1" t="s">
        <v>1709</v>
      </c>
      <c r="F815" s="1" t="s">
        <v>134</v>
      </c>
      <c r="G815" s="1" t="s">
        <v>71</v>
      </c>
      <c r="H815" s="1" t="s">
        <v>127</v>
      </c>
      <c r="I815" s="1" t="s">
        <v>22</v>
      </c>
      <c r="J815" s="1" t="s">
        <v>130</v>
      </c>
      <c r="K815" s="1">
        <v>43133.405011574097</v>
      </c>
      <c r="L815" s="1">
        <v>43133.750694444403</v>
      </c>
      <c r="M815" s="1">
        <v>8.2829999999999995</v>
      </c>
      <c r="N815" s="1">
        <v>0</v>
      </c>
      <c r="O815" s="1">
        <v>104.15</v>
      </c>
      <c r="P815" s="1">
        <v>0</v>
      </c>
      <c r="Q815" s="1">
        <v>0</v>
      </c>
      <c r="R815" s="1">
        <v>0</v>
      </c>
      <c r="S815" s="1">
        <v>862.67444999999998</v>
      </c>
      <c r="T815" s="1">
        <v>0</v>
      </c>
      <c r="U815" s="1">
        <v>0</v>
      </c>
    </row>
    <row r="816" spans="1:21" x14ac:dyDescent="0.3">
      <c r="A816" s="1" t="s">
        <v>1710</v>
      </c>
      <c r="B816" s="1">
        <v>1</v>
      </c>
      <c r="C816" s="1" t="s">
        <v>78</v>
      </c>
      <c r="D816" s="1" t="s">
        <v>82</v>
      </c>
      <c r="E816" s="1" t="s">
        <v>1711</v>
      </c>
      <c r="F816" s="1" t="s">
        <v>170</v>
      </c>
      <c r="G816" s="1" t="s">
        <v>71</v>
      </c>
      <c r="H816" s="1" t="s">
        <v>127</v>
      </c>
      <c r="I816" s="1" t="s">
        <v>22</v>
      </c>
      <c r="J816" s="1" t="s">
        <v>128</v>
      </c>
      <c r="K816" s="1">
        <v>43133.391817129603</v>
      </c>
      <c r="L816" s="1">
        <v>43133.4284722222</v>
      </c>
      <c r="M816" s="1">
        <v>0.86699999999999999</v>
      </c>
      <c r="N816" s="1">
        <v>0</v>
      </c>
      <c r="O816" s="1">
        <v>104.15</v>
      </c>
      <c r="P816" s="1">
        <v>0</v>
      </c>
      <c r="Q816" s="1">
        <v>0</v>
      </c>
      <c r="R816" s="1">
        <v>0</v>
      </c>
      <c r="S816" s="1">
        <v>90.298050000000003</v>
      </c>
      <c r="T816" s="1">
        <v>0</v>
      </c>
      <c r="U816" s="1">
        <v>0</v>
      </c>
    </row>
    <row r="817" spans="1:21" x14ac:dyDescent="0.3">
      <c r="A817" s="1" t="s">
        <v>1712</v>
      </c>
      <c r="B817" s="1">
        <v>1</v>
      </c>
      <c r="C817" s="1" t="s">
        <v>78</v>
      </c>
      <c r="D817" s="1" t="s">
        <v>82</v>
      </c>
      <c r="E817" s="1" t="s">
        <v>1713</v>
      </c>
      <c r="F817" s="1" t="s">
        <v>167</v>
      </c>
      <c r="G817" s="1" t="s">
        <v>71</v>
      </c>
      <c r="H817" s="1" t="s">
        <v>127</v>
      </c>
      <c r="I817" s="1" t="s">
        <v>22</v>
      </c>
      <c r="J817" s="1" t="s">
        <v>128</v>
      </c>
      <c r="K817" s="1">
        <v>43132.755324074104</v>
      </c>
      <c r="L817" s="1">
        <v>43132.826388888898</v>
      </c>
      <c r="M817" s="1">
        <v>1.7</v>
      </c>
      <c r="N817" s="1">
        <v>0</v>
      </c>
      <c r="O817" s="1">
        <v>104.15</v>
      </c>
      <c r="P817" s="1">
        <v>0</v>
      </c>
      <c r="Q817" s="1">
        <v>0</v>
      </c>
      <c r="R817" s="1">
        <v>0</v>
      </c>
      <c r="S817" s="1">
        <v>177.05500000000001</v>
      </c>
      <c r="T817" s="1">
        <v>0</v>
      </c>
      <c r="U817" s="1">
        <v>0</v>
      </c>
    </row>
    <row r="818" spans="1:21" x14ac:dyDescent="0.3">
      <c r="A818" s="1" t="s">
        <v>1714</v>
      </c>
      <c r="B818" s="1">
        <v>1</v>
      </c>
      <c r="C818" s="1" t="s">
        <v>78</v>
      </c>
      <c r="D818" s="1" t="s">
        <v>82</v>
      </c>
      <c r="E818" s="1" t="s">
        <v>1688</v>
      </c>
      <c r="F818" s="1" t="s">
        <v>167</v>
      </c>
      <c r="G818" s="1" t="s">
        <v>71</v>
      </c>
      <c r="H818" s="1" t="s">
        <v>127</v>
      </c>
      <c r="I818" s="1" t="s">
        <v>22</v>
      </c>
      <c r="J818" s="1" t="s">
        <v>128</v>
      </c>
      <c r="K818" s="1">
        <v>43132.699247685203</v>
      </c>
      <c r="L818" s="1">
        <v>43132.786111111098</v>
      </c>
      <c r="M818" s="1">
        <v>2.0830000000000002</v>
      </c>
      <c r="N818" s="1">
        <v>0</v>
      </c>
      <c r="O818" s="1">
        <v>104.15</v>
      </c>
      <c r="P818" s="1">
        <v>0</v>
      </c>
      <c r="Q818" s="1">
        <v>0</v>
      </c>
      <c r="R818" s="1">
        <v>0</v>
      </c>
      <c r="S818" s="1">
        <v>216.94445000000002</v>
      </c>
      <c r="T818" s="1">
        <v>0</v>
      </c>
      <c r="U818" s="1">
        <v>0</v>
      </c>
    </row>
    <row r="819" spans="1:21" x14ac:dyDescent="0.3">
      <c r="A819" s="1" t="s">
        <v>1715</v>
      </c>
      <c r="B819" s="1">
        <v>1</v>
      </c>
      <c r="C819" s="1" t="s">
        <v>78</v>
      </c>
      <c r="D819" s="1" t="s">
        <v>82</v>
      </c>
      <c r="E819" s="1" t="s">
        <v>1716</v>
      </c>
      <c r="F819" s="1" t="s">
        <v>167</v>
      </c>
      <c r="G819" s="1" t="s">
        <v>71</v>
      </c>
      <c r="H819" s="1" t="s">
        <v>127</v>
      </c>
      <c r="I819" s="1" t="s">
        <v>22</v>
      </c>
      <c r="J819" s="1" t="s">
        <v>128</v>
      </c>
      <c r="K819" s="1">
        <v>43132.5409490741</v>
      </c>
      <c r="L819" s="1">
        <v>43132.565277777801</v>
      </c>
      <c r="M819" s="1">
        <v>0.58299999999999996</v>
      </c>
      <c r="N819" s="1">
        <v>0</v>
      </c>
      <c r="O819" s="1">
        <v>104.15</v>
      </c>
      <c r="P819" s="1">
        <v>0</v>
      </c>
      <c r="Q819" s="1">
        <v>0</v>
      </c>
      <c r="R819" s="1">
        <v>0</v>
      </c>
      <c r="S819" s="1">
        <v>60.719450000000002</v>
      </c>
      <c r="T819" s="1">
        <v>0</v>
      </c>
      <c r="U819" s="1">
        <v>0</v>
      </c>
    </row>
    <row r="820" spans="1:21" x14ac:dyDescent="0.3">
      <c r="A820" s="1" t="s">
        <v>1717</v>
      </c>
      <c r="B820" s="1">
        <v>1</v>
      </c>
      <c r="C820" s="1" t="s">
        <v>78</v>
      </c>
      <c r="D820" s="1" t="s">
        <v>82</v>
      </c>
      <c r="E820" s="1" t="s">
        <v>1718</v>
      </c>
      <c r="F820" s="1" t="s">
        <v>134</v>
      </c>
      <c r="G820" s="1" t="s">
        <v>71</v>
      </c>
      <c r="H820" s="1" t="s">
        <v>127</v>
      </c>
      <c r="I820" s="1" t="s">
        <v>22</v>
      </c>
      <c r="J820" s="1" t="s">
        <v>130</v>
      </c>
      <c r="K820" s="1">
        <v>43132.420937499999</v>
      </c>
      <c r="L820" s="1">
        <v>43132.745833333298</v>
      </c>
      <c r="M820" s="1">
        <v>7.7830000000000004</v>
      </c>
      <c r="N820" s="1">
        <v>0</v>
      </c>
      <c r="O820" s="1">
        <v>104.15</v>
      </c>
      <c r="P820" s="1">
        <v>0</v>
      </c>
      <c r="Q820" s="1">
        <v>0</v>
      </c>
      <c r="R820" s="1">
        <v>0</v>
      </c>
      <c r="S820" s="1">
        <v>810.59945000000005</v>
      </c>
      <c r="T820" s="1">
        <v>0</v>
      </c>
      <c r="U820" s="1">
        <v>0</v>
      </c>
    </row>
    <row r="821" spans="1:21" x14ac:dyDescent="0.3">
      <c r="A821" s="1" t="s">
        <v>1719</v>
      </c>
      <c r="B821" s="1">
        <v>1</v>
      </c>
      <c r="C821" s="1" t="s">
        <v>78</v>
      </c>
      <c r="D821" s="1" t="s">
        <v>82</v>
      </c>
      <c r="E821" s="1" t="s">
        <v>1662</v>
      </c>
      <c r="F821" s="1" t="s">
        <v>167</v>
      </c>
      <c r="G821" s="1" t="s">
        <v>71</v>
      </c>
      <c r="H821" s="1" t="s">
        <v>127</v>
      </c>
      <c r="I821" s="1" t="s">
        <v>22</v>
      </c>
      <c r="J821" s="1" t="s">
        <v>128</v>
      </c>
      <c r="K821" s="1">
        <v>43132.163807870398</v>
      </c>
      <c r="L821" s="1">
        <v>43132.218055555597</v>
      </c>
      <c r="M821" s="1">
        <v>1.3</v>
      </c>
      <c r="N821" s="1">
        <v>0</v>
      </c>
      <c r="O821" s="1">
        <v>104.15</v>
      </c>
      <c r="P821" s="1">
        <v>0</v>
      </c>
      <c r="Q821" s="1">
        <v>0</v>
      </c>
      <c r="R821" s="1">
        <v>0</v>
      </c>
      <c r="S821" s="1">
        <v>135.39500000000001</v>
      </c>
      <c r="T821" s="1">
        <v>0</v>
      </c>
      <c r="U821" s="1">
        <v>0</v>
      </c>
    </row>
    <row r="822" spans="1:21" x14ac:dyDescent="0.3">
      <c r="A822" s="1" t="s">
        <v>1720</v>
      </c>
      <c r="B822" s="1">
        <v>1</v>
      </c>
      <c r="C822" s="1" t="s">
        <v>78</v>
      </c>
      <c r="D822" s="1" t="s">
        <v>94</v>
      </c>
      <c r="E822" s="1" t="s">
        <v>1721</v>
      </c>
      <c r="F822" s="1" t="s">
        <v>182</v>
      </c>
      <c r="G822" s="1" t="s">
        <v>71</v>
      </c>
      <c r="H822" s="1" t="s">
        <v>127</v>
      </c>
      <c r="I822" s="1" t="s">
        <v>22</v>
      </c>
      <c r="J822" s="1" t="s">
        <v>128</v>
      </c>
      <c r="K822" s="1">
        <v>43159.887604166703</v>
      </c>
      <c r="L822" s="1">
        <v>43160.002777777801</v>
      </c>
      <c r="M822" s="1">
        <v>2.75</v>
      </c>
      <c r="N822" s="1">
        <v>0</v>
      </c>
      <c r="O822" s="1">
        <v>174.97</v>
      </c>
      <c r="P822" s="1">
        <v>0</v>
      </c>
      <c r="Q822" s="1">
        <v>0</v>
      </c>
      <c r="R822" s="1">
        <v>0</v>
      </c>
      <c r="S822" s="1">
        <v>481.16750000000002</v>
      </c>
      <c r="T822" s="1">
        <v>0</v>
      </c>
      <c r="U822" s="1">
        <v>0</v>
      </c>
    </row>
    <row r="823" spans="1:21" x14ac:dyDescent="0.3">
      <c r="A823" s="1" t="s">
        <v>1722</v>
      </c>
      <c r="B823" s="1">
        <v>1</v>
      </c>
      <c r="C823" s="1" t="s">
        <v>78</v>
      </c>
      <c r="D823" s="1" t="s">
        <v>94</v>
      </c>
      <c r="E823" s="1" t="s">
        <v>1723</v>
      </c>
      <c r="F823" s="1" t="s">
        <v>166</v>
      </c>
      <c r="G823" s="1" t="s">
        <v>71</v>
      </c>
      <c r="H823" s="1" t="s">
        <v>127</v>
      </c>
      <c r="I823" s="1" t="s">
        <v>22</v>
      </c>
      <c r="J823" s="1" t="s">
        <v>128</v>
      </c>
      <c r="K823" s="1">
        <v>43159.879236111097</v>
      </c>
      <c r="L823" s="1">
        <v>43159.917361111096</v>
      </c>
      <c r="M823" s="1">
        <v>0.9</v>
      </c>
      <c r="N823" s="1">
        <v>0</v>
      </c>
      <c r="O823" s="1">
        <v>174.97</v>
      </c>
      <c r="P823" s="1">
        <v>0</v>
      </c>
      <c r="Q823" s="1">
        <v>0</v>
      </c>
      <c r="R823" s="1">
        <v>0</v>
      </c>
      <c r="S823" s="1">
        <v>157.47300000000001</v>
      </c>
      <c r="T823" s="1">
        <v>0</v>
      </c>
      <c r="U823" s="1">
        <v>0</v>
      </c>
    </row>
    <row r="824" spans="1:21" x14ac:dyDescent="0.3">
      <c r="A824" s="1" t="s">
        <v>1724</v>
      </c>
      <c r="B824" s="1">
        <v>1</v>
      </c>
      <c r="C824" s="1" t="s">
        <v>78</v>
      </c>
      <c r="D824" s="1" t="s">
        <v>94</v>
      </c>
      <c r="E824" s="1" t="s">
        <v>1725</v>
      </c>
      <c r="F824" s="1" t="s">
        <v>166</v>
      </c>
      <c r="G824" s="1" t="s">
        <v>71</v>
      </c>
      <c r="H824" s="1" t="s">
        <v>127</v>
      </c>
      <c r="I824" s="1" t="s">
        <v>22</v>
      </c>
      <c r="J824" s="1" t="s">
        <v>128</v>
      </c>
      <c r="K824" s="1">
        <v>43159.693229166704</v>
      </c>
      <c r="L824" s="1">
        <v>43159.8840277778</v>
      </c>
      <c r="M824" s="1">
        <v>4.5670000000000002</v>
      </c>
      <c r="N824" s="1">
        <v>0</v>
      </c>
      <c r="O824" s="1">
        <v>174.97</v>
      </c>
      <c r="P824" s="1">
        <v>0</v>
      </c>
      <c r="Q824" s="1">
        <v>0</v>
      </c>
      <c r="R824" s="1">
        <v>0</v>
      </c>
      <c r="S824" s="1">
        <v>799.08798999999999</v>
      </c>
      <c r="T824" s="1">
        <v>0</v>
      </c>
      <c r="U824" s="1">
        <v>0</v>
      </c>
    </row>
    <row r="825" spans="1:21" x14ac:dyDescent="0.3">
      <c r="A825" s="1" t="s">
        <v>1726</v>
      </c>
      <c r="B825" s="1">
        <v>1</v>
      </c>
      <c r="C825" s="1" t="s">
        <v>78</v>
      </c>
      <c r="D825" s="1" t="s">
        <v>94</v>
      </c>
      <c r="E825" s="1" t="s">
        <v>1727</v>
      </c>
      <c r="F825" s="1" t="s">
        <v>166</v>
      </c>
      <c r="G825" s="1" t="s">
        <v>71</v>
      </c>
      <c r="H825" s="1" t="s">
        <v>127</v>
      </c>
      <c r="I825" s="1" t="s">
        <v>22</v>
      </c>
      <c r="J825" s="1" t="s">
        <v>128</v>
      </c>
      <c r="K825" s="1">
        <v>43159.6795486111</v>
      </c>
      <c r="L825" s="1">
        <v>43159.915972222203</v>
      </c>
      <c r="M825" s="1">
        <v>5.6669999999999998</v>
      </c>
      <c r="N825" s="1">
        <v>0</v>
      </c>
      <c r="O825" s="1">
        <v>174.97</v>
      </c>
      <c r="P825" s="1">
        <v>0</v>
      </c>
      <c r="Q825" s="1">
        <v>0</v>
      </c>
      <c r="R825" s="1">
        <v>0</v>
      </c>
      <c r="S825" s="1">
        <v>991.55498999999998</v>
      </c>
      <c r="T825" s="1">
        <v>0</v>
      </c>
      <c r="U825" s="1">
        <v>0</v>
      </c>
    </row>
    <row r="826" spans="1:21" x14ac:dyDescent="0.3">
      <c r="A826" s="1" t="s">
        <v>1728</v>
      </c>
      <c r="B826" s="1">
        <v>1</v>
      </c>
      <c r="C826" s="1" t="s">
        <v>78</v>
      </c>
      <c r="D826" s="1" t="s">
        <v>94</v>
      </c>
      <c r="E826" s="1" t="s">
        <v>1729</v>
      </c>
      <c r="F826" s="1" t="s">
        <v>169</v>
      </c>
      <c r="G826" s="1" t="s">
        <v>71</v>
      </c>
      <c r="H826" s="1" t="s">
        <v>127</v>
      </c>
      <c r="I826" s="1" t="s">
        <v>22</v>
      </c>
      <c r="J826" s="1" t="s">
        <v>128</v>
      </c>
      <c r="K826" s="1">
        <v>43159.629733796297</v>
      </c>
      <c r="L826" s="1">
        <v>43159.827083333301</v>
      </c>
      <c r="M826" s="1">
        <v>4.7329999999999997</v>
      </c>
      <c r="N826" s="1">
        <v>0</v>
      </c>
      <c r="O826" s="1">
        <v>174.97</v>
      </c>
      <c r="P826" s="1">
        <v>0</v>
      </c>
      <c r="Q826" s="1">
        <v>0</v>
      </c>
      <c r="R826" s="1">
        <v>0</v>
      </c>
      <c r="S826" s="1">
        <v>828.1330099999999</v>
      </c>
      <c r="T826" s="1">
        <v>0</v>
      </c>
      <c r="U826" s="1">
        <v>0</v>
      </c>
    </row>
    <row r="827" spans="1:21" x14ac:dyDescent="0.3">
      <c r="A827" s="1" t="s">
        <v>1730</v>
      </c>
      <c r="B827" s="1">
        <v>1</v>
      </c>
      <c r="C827" s="1" t="s">
        <v>78</v>
      </c>
      <c r="D827" s="1" t="s">
        <v>94</v>
      </c>
      <c r="E827" s="1" t="s">
        <v>1731</v>
      </c>
      <c r="F827" s="1" t="s">
        <v>167</v>
      </c>
      <c r="G827" s="1" t="s">
        <v>71</v>
      </c>
      <c r="H827" s="1" t="s">
        <v>127</v>
      </c>
      <c r="I827" s="1" t="s">
        <v>22</v>
      </c>
      <c r="J827" s="1" t="s">
        <v>128</v>
      </c>
      <c r="K827" s="1">
        <v>43159.558576388903</v>
      </c>
      <c r="L827" s="1">
        <v>43159.642361111102</v>
      </c>
      <c r="M827" s="1">
        <v>2</v>
      </c>
      <c r="N827" s="1">
        <v>0</v>
      </c>
      <c r="O827" s="1">
        <v>174.97</v>
      </c>
      <c r="P827" s="1">
        <v>0</v>
      </c>
      <c r="Q827" s="1">
        <v>0</v>
      </c>
      <c r="R827" s="1">
        <v>0</v>
      </c>
      <c r="S827" s="1">
        <v>349.94</v>
      </c>
      <c r="T827" s="1">
        <v>0</v>
      </c>
      <c r="U827" s="1">
        <v>0</v>
      </c>
    </row>
    <row r="828" spans="1:21" x14ac:dyDescent="0.3">
      <c r="A828" s="1" t="s">
        <v>1732</v>
      </c>
      <c r="B828" s="1">
        <v>1</v>
      </c>
      <c r="C828" s="1" t="s">
        <v>78</v>
      </c>
      <c r="D828" s="1" t="s">
        <v>94</v>
      </c>
      <c r="E828" s="1" t="s">
        <v>1733</v>
      </c>
      <c r="F828" s="1" t="s">
        <v>173</v>
      </c>
      <c r="G828" s="1" t="s">
        <v>71</v>
      </c>
      <c r="H828" s="1" t="s">
        <v>127</v>
      </c>
      <c r="I828" s="1" t="s">
        <v>22</v>
      </c>
      <c r="J828" s="1" t="s">
        <v>128</v>
      </c>
      <c r="K828" s="1">
        <v>43159.492002314801</v>
      </c>
      <c r="L828" s="1">
        <v>43159.796527777798</v>
      </c>
      <c r="M828" s="1">
        <v>7.3</v>
      </c>
      <c r="N828" s="1">
        <v>0</v>
      </c>
      <c r="O828" s="1">
        <v>174.97</v>
      </c>
      <c r="P828" s="1">
        <v>0</v>
      </c>
      <c r="Q828" s="1">
        <v>0</v>
      </c>
      <c r="R828" s="1">
        <v>0</v>
      </c>
      <c r="S828" s="1">
        <v>1277.2809999999999</v>
      </c>
      <c r="T828" s="1">
        <v>0</v>
      </c>
      <c r="U828" s="1">
        <v>0</v>
      </c>
    </row>
    <row r="829" spans="1:21" x14ac:dyDescent="0.3">
      <c r="A829" s="1" t="s">
        <v>1734</v>
      </c>
      <c r="B829" s="1">
        <v>1</v>
      </c>
      <c r="C829" s="1" t="s">
        <v>78</v>
      </c>
      <c r="D829" s="1" t="s">
        <v>94</v>
      </c>
      <c r="E829" s="1" t="s">
        <v>1735</v>
      </c>
      <c r="F829" s="1" t="s">
        <v>169</v>
      </c>
      <c r="G829" s="1" t="s">
        <v>71</v>
      </c>
      <c r="H829" s="1" t="s">
        <v>127</v>
      </c>
      <c r="I829" s="1" t="s">
        <v>22</v>
      </c>
      <c r="J829" s="1" t="s">
        <v>128</v>
      </c>
      <c r="K829" s="1">
        <v>43159.473356481503</v>
      </c>
      <c r="L829" s="1">
        <v>43159.613194444399</v>
      </c>
      <c r="M829" s="1">
        <v>3.35</v>
      </c>
      <c r="N829" s="1">
        <v>0</v>
      </c>
      <c r="O829" s="1">
        <v>174.97</v>
      </c>
      <c r="P829" s="1">
        <v>0</v>
      </c>
      <c r="Q829" s="1">
        <v>0</v>
      </c>
      <c r="R829" s="1">
        <v>0</v>
      </c>
      <c r="S829" s="1">
        <v>586.14949999999999</v>
      </c>
      <c r="T829" s="1">
        <v>0</v>
      </c>
      <c r="U829" s="1">
        <v>0</v>
      </c>
    </row>
    <row r="830" spans="1:21" x14ac:dyDescent="0.3">
      <c r="A830" s="1" t="s">
        <v>1736</v>
      </c>
      <c r="B830" s="1">
        <v>1</v>
      </c>
      <c r="C830" s="1" t="s">
        <v>78</v>
      </c>
      <c r="D830" s="1" t="s">
        <v>94</v>
      </c>
      <c r="E830" s="1" t="s">
        <v>1737</v>
      </c>
      <c r="F830" s="1" t="s">
        <v>169</v>
      </c>
      <c r="G830" s="1" t="s">
        <v>71</v>
      </c>
      <c r="H830" s="1" t="s">
        <v>127</v>
      </c>
      <c r="I830" s="1" t="s">
        <v>22</v>
      </c>
      <c r="J830" s="1" t="s">
        <v>128</v>
      </c>
      <c r="K830" s="1">
        <v>43159.3296527778</v>
      </c>
      <c r="L830" s="1">
        <v>43159.427777777797</v>
      </c>
      <c r="M830" s="1">
        <v>2.35</v>
      </c>
      <c r="N830" s="1">
        <v>0</v>
      </c>
      <c r="O830" s="1">
        <v>174.97</v>
      </c>
      <c r="P830" s="1">
        <v>0</v>
      </c>
      <c r="Q830" s="1">
        <v>0</v>
      </c>
      <c r="R830" s="1">
        <v>0</v>
      </c>
      <c r="S830" s="1">
        <v>411.17950000000002</v>
      </c>
      <c r="T830" s="1">
        <v>0</v>
      </c>
      <c r="U830" s="1">
        <v>0</v>
      </c>
    </row>
    <row r="831" spans="1:21" x14ac:dyDescent="0.3">
      <c r="A831" s="1" t="s">
        <v>1738</v>
      </c>
      <c r="B831" s="1">
        <v>1</v>
      </c>
      <c r="C831" s="1" t="s">
        <v>78</v>
      </c>
      <c r="D831" s="1" t="s">
        <v>94</v>
      </c>
      <c r="E831" s="1" t="s">
        <v>1739</v>
      </c>
      <c r="F831" s="1" t="s">
        <v>167</v>
      </c>
      <c r="G831" s="1" t="s">
        <v>71</v>
      </c>
      <c r="H831" s="1" t="s">
        <v>127</v>
      </c>
      <c r="I831" s="1" t="s">
        <v>22</v>
      </c>
      <c r="J831" s="1" t="s">
        <v>128</v>
      </c>
      <c r="K831" s="1">
        <v>43158.984791666699</v>
      </c>
      <c r="L831" s="1">
        <v>43159.089583333298</v>
      </c>
      <c r="M831" s="1">
        <v>2.5</v>
      </c>
      <c r="N831" s="1">
        <v>0</v>
      </c>
      <c r="O831" s="1">
        <v>174.97</v>
      </c>
      <c r="P831" s="1">
        <v>0</v>
      </c>
      <c r="Q831" s="1">
        <v>0</v>
      </c>
      <c r="R831" s="1">
        <v>0</v>
      </c>
      <c r="S831" s="1">
        <v>437.42500000000001</v>
      </c>
      <c r="T831" s="1">
        <v>0</v>
      </c>
      <c r="U831" s="1">
        <v>0</v>
      </c>
    </row>
    <row r="832" spans="1:21" x14ac:dyDescent="0.3">
      <c r="A832" s="1" t="s">
        <v>1740</v>
      </c>
      <c r="B832" s="1">
        <v>1</v>
      </c>
      <c r="C832" s="1" t="s">
        <v>78</v>
      </c>
      <c r="D832" s="1" t="s">
        <v>94</v>
      </c>
      <c r="E832" s="1" t="s">
        <v>1741</v>
      </c>
      <c r="F832" s="1" t="s">
        <v>166</v>
      </c>
      <c r="G832" s="1" t="s">
        <v>71</v>
      </c>
      <c r="H832" s="1" t="s">
        <v>127</v>
      </c>
      <c r="I832" s="1" t="s">
        <v>22</v>
      </c>
      <c r="J832" s="1" t="s">
        <v>128</v>
      </c>
      <c r="K832" s="1">
        <v>43158.867303240702</v>
      </c>
      <c r="L832" s="1">
        <v>43158.974999999999</v>
      </c>
      <c r="M832" s="1">
        <v>2.5830000000000002</v>
      </c>
      <c r="N832" s="1">
        <v>0</v>
      </c>
      <c r="O832" s="1">
        <v>174.97</v>
      </c>
      <c r="P832" s="1">
        <v>0</v>
      </c>
      <c r="Q832" s="1">
        <v>0</v>
      </c>
      <c r="R832" s="1">
        <v>0</v>
      </c>
      <c r="S832" s="1">
        <v>451.94751000000002</v>
      </c>
      <c r="T832" s="1">
        <v>0</v>
      </c>
      <c r="U832" s="1">
        <v>0</v>
      </c>
    </row>
    <row r="833" spans="1:21" x14ac:dyDescent="0.3">
      <c r="A833" s="1" t="s">
        <v>1742</v>
      </c>
      <c r="B833" s="1">
        <v>1</v>
      </c>
      <c r="C833" s="1" t="s">
        <v>78</v>
      </c>
      <c r="D833" s="1" t="s">
        <v>94</v>
      </c>
      <c r="E833" s="1" t="s">
        <v>1743</v>
      </c>
      <c r="F833" s="1" t="s">
        <v>166</v>
      </c>
      <c r="G833" s="1" t="s">
        <v>71</v>
      </c>
      <c r="H833" s="1" t="s">
        <v>127</v>
      </c>
      <c r="I833" s="1" t="s">
        <v>22</v>
      </c>
      <c r="J833" s="1" t="s">
        <v>128</v>
      </c>
      <c r="K833" s="1">
        <v>43158.769317129598</v>
      </c>
      <c r="L833" s="1">
        <v>43158.881944444402</v>
      </c>
      <c r="M833" s="1">
        <v>2.7</v>
      </c>
      <c r="N833" s="1">
        <v>0</v>
      </c>
      <c r="O833" s="1">
        <v>174.97</v>
      </c>
      <c r="P833" s="1">
        <v>0</v>
      </c>
      <c r="Q833" s="1">
        <v>0</v>
      </c>
      <c r="R833" s="1">
        <v>0</v>
      </c>
      <c r="S833" s="1">
        <v>472.41900000000004</v>
      </c>
      <c r="T833" s="1">
        <v>0</v>
      </c>
      <c r="U833" s="1">
        <v>0</v>
      </c>
    </row>
    <row r="834" spans="1:21" x14ac:dyDescent="0.3">
      <c r="A834" s="1" t="s">
        <v>1744</v>
      </c>
      <c r="B834" s="1">
        <v>1</v>
      </c>
      <c r="C834" s="1" t="s">
        <v>78</v>
      </c>
      <c r="D834" s="1" t="s">
        <v>94</v>
      </c>
      <c r="E834" s="1" t="s">
        <v>1745</v>
      </c>
      <c r="F834" s="1" t="s">
        <v>166</v>
      </c>
      <c r="G834" s="1" t="s">
        <v>71</v>
      </c>
      <c r="H834" s="1" t="s">
        <v>127</v>
      </c>
      <c r="I834" s="1" t="s">
        <v>22</v>
      </c>
      <c r="J834" s="1" t="s">
        <v>128</v>
      </c>
      <c r="K834" s="1">
        <v>43158.741504629601</v>
      </c>
      <c r="L834" s="1">
        <v>43158.972222222197</v>
      </c>
      <c r="M834" s="1">
        <v>5.5330000000000004</v>
      </c>
      <c r="N834" s="1">
        <v>0</v>
      </c>
      <c r="O834" s="1">
        <v>174.97</v>
      </c>
      <c r="P834" s="1">
        <v>0</v>
      </c>
      <c r="Q834" s="1">
        <v>0</v>
      </c>
      <c r="R834" s="1">
        <v>0</v>
      </c>
      <c r="S834" s="1">
        <v>968.10901000000001</v>
      </c>
      <c r="T834" s="1">
        <v>0</v>
      </c>
      <c r="U834" s="1">
        <v>0</v>
      </c>
    </row>
    <row r="835" spans="1:21" x14ac:dyDescent="0.3">
      <c r="A835" s="1" t="s">
        <v>1746</v>
      </c>
      <c r="B835" s="1">
        <v>1</v>
      </c>
      <c r="C835" s="1" t="s">
        <v>78</v>
      </c>
      <c r="D835" s="1" t="s">
        <v>94</v>
      </c>
      <c r="E835" s="1" t="s">
        <v>1747</v>
      </c>
      <c r="F835" s="1" t="s">
        <v>175</v>
      </c>
      <c r="G835" s="1" t="s">
        <v>71</v>
      </c>
      <c r="H835" s="1" t="s">
        <v>127</v>
      </c>
      <c r="I835" s="1" t="s">
        <v>22</v>
      </c>
      <c r="J835" s="1" t="s">
        <v>128</v>
      </c>
      <c r="K835" s="1">
        <v>43158.682916666701</v>
      </c>
      <c r="L835" s="1">
        <v>43158.745138888902</v>
      </c>
      <c r="M835" s="1">
        <v>1.4830000000000001</v>
      </c>
      <c r="N835" s="1">
        <v>0</v>
      </c>
      <c r="O835" s="1">
        <v>174.97</v>
      </c>
      <c r="P835" s="1">
        <v>0</v>
      </c>
      <c r="Q835" s="1">
        <v>0</v>
      </c>
      <c r="R835" s="1">
        <v>0</v>
      </c>
      <c r="S835" s="1">
        <v>259.48051000000004</v>
      </c>
      <c r="T835" s="1">
        <v>0</v>
      </c>
      <c r="U835" s="1">
        <v>0</v>
      </c>
    </row>
    <row r="836" spans="1:21" x14ac:dyDescent="0.3">
      <c r="A836" s="1" t="s">
        <v>1748</v>
      </c>
      <c r="B836" s="1">
        <v>1</v>
      </c>
      <c r="C836" s="1" t="s">
        <v>78</v>
      </c>
      <c r="D836" s="1" t="s">
        <v>94</v>
      </c>
      <c r="E836" s="1" t="s">
        <v>1749</v>
      </c>
      <c r="F836" s="1" t="s">
        <v>170</v>
      </c>
      <c r="G836" s="1" t="s">
        <v>71</v>
      </c>
      <c r="H836" s="1" t="s">
        <v>127</v>
      </c>
      <c r="I836" s="1" t="s">
        <v>22</v>
      </c>
      <c r="J836" s="1" t="s">
        <v>128</v>
      </c>
      <c r="K836" s="1">
        <v>43158.6390972222</v>
      </c>
      <c r="L836" s="1">
        <v>43158.833333333299</v>
      </c>
      <c r="M836" s="1">
        <v>4.6500000000000004</v>
      </c>
      <c r="N836" s="1">
        <v>0</v>
      </c>
      <c r="O836" s="1">
        <v>174.97</v>
      </c>
      <c r="P836" s="1">
        <v>0</v>
      </c>
      <c r="Q836" s="1">
        <v>0</v>
      </c>
      <c r="R836" s="1">
        <v>0</v>
      </c>
      <c r="S836" s="1">
        <v>813.6105</v>
      </c>
      <c r="T836" s="1">
        <v>0</v>
      </c>
      <c r="U836" s="1">
        <v>0</v>
      </c>
    </row>
    <row r="837" spans="1:21" x14ac:dyDescent="0.3">
      <c r="A837" s="1" t="s">
        <v>1750</v>
      </c>
      <c r="B837" s="1">
        <v>1</v>
      </c>
      <c r="C837" s="1" t="s">
        <v>78</v>
      </c>
      <c r="D837" s="1" t="s">
        <v>94</v>
      </c>
      <c r="E837" s="1" t="s">
        <v>1751</v>
      </c>
      <c r="F837" s="1" t="s">
        <v>166</v>
      </c>
      <c r="G837" s="1" t="s">
        <v>71</v>
      </c>
      <c r="H837" s="1" t="s">
        <v>127</v>
      </c>
      <c r="I837" s="1" t="s">
        <v>22</v>
      </c>
      <c r="J837" s="1" t="s">
        <v>128</v>
      </c>
      <c r="K837" s="1">
        <v>43158.621678240699</v>
      </c>
      <c r="L837" s="1">
        <v>43158.652083333298</v>
      </c>
      <c r="M837" s="1">
        <v>0.71699999999999997</v>
      </c>
      <c r="N837" s="1">
        <v>0</v>
      </c>
      <c r="O837" s="1">
        <v>174.97</v>
      </c>
      <c r="P837" s="1">
        <v>0</v>
      </c>
      <c r="Q837" s="1">
        <v>0</v>
      </c>
      <c r="R837" s="1">
        <v>0</v>
      </c>
      <c r="S837" s="1">
        <v>125.45348999999999</v>
      </c>
      <c r="T837" s="1">
        <v>0</v>
      </c>
      <c r="U837" s="1">
        <v>0</v>
      </c>
    </row>
    <row r="838" spans="1:21" x14ac:dyDescent="0.3">
      <c r="A838" s="1" t="s">
        <v>1752</v>
      </c>
      <c r="B838" s="1">
        <v>1</v>
      </c>
      <c r="C838" s="1" t="s">
        <v>78</v>
      </c>
      <c r="D838" s="1" t="s">
        <v>94</v>
      </c>
      <c r="E838" s="1" t="s">
        <v>1753</v>
      </c>
      <c r="F838" s="1" t="s">
        <v>170</v>
      </c>
      <c r="G838" s="1" t="s">
        <v>71</v>
      </c>
      <c r="H838" s="1" t="s">
        <v>127</v>
      </c>
      <c r="I838" s="1" t="s">
        <v>22</v>
      </c>
      <c r="J838" s="1" t="s">
        <v>128</v>
      </c>
      <c r="K838" s="1">
        <v>43158.5714814815</v>
      </c>
      <c r="L838" s="1">
        <v>43158.750694444403</v>
      </c>
      <c r="M838" s="1">
        <v>4.3</v>
      </c>
      <c r="N838" s="1">
        <v>0</v>
      </c>
      <c r="O838" s="1">
        <v>174.97</v>
      </c>
      <c r="P838" s="1">
        <v>0</v>
      </c>
      <c r="Q838" s="1">
        <v>0</v>
      </c>
      <c r="R838" s="1">
        <v>0</v>
      </c>
      <c r="S838" s="1">
        <v>752.37099999999998</v>
      </c>
      <c r="T838" s="1">
        <v>0</v>
      </c>
      <c r="U838" s="1">
        <v>0</v>
      </c>
    </row>
    <row r="839" spans="1:21" x14ac:dyDescent="0.3">
      <c r="A839" s="1" t="s">
        <v>1754</v>
      </c>
      <c r="B839" s="1">
        <v>1</v>
      </c>
      <c r="C839" s="1" t="s">
        <v>78</v>
      </c>
      <c r="D839" s="1" t="s">
        <v>94</v>
      </c>
      <c r="E839" s="1" t="s">
        <v>1755</v>
      </c>
      <c r="F839" s="1" t="s">
        <v>166</v>
      </c>
      <c r="G839" s="1" t="s">
        <v>71</v>
      </c>
      <c r="H839" s="1" t="s">
        <v>127</v>
      </c>
      <c r="I839" s="1" t="s">
        <v>22</v>
      </c>
      <c r="J839" s="1" t="s">
        <v>128</v>
      </c>
      <c r="K839" s="1">
        <v>43158.431712963</v>
      </c>
      <c r="L839" s="1">
        <v>43158.511805555601</v>
      </c>
      <c r="M839" s="1">
        <v>1.917</v>
      </c>
      <c r="N839" s="1">
        <v>0</v>
      </c>
      <c r="O839" s="1">
        <v>174.97</v>
      </c>
      <c r="P839" s="1">
        <v>0</v>
      </c>
      <c r="Q839" s="1">
        <v>0</v>
      </c>
      <c r="R839" s="1">
        <v>0</v>
      </c>
      <c r="S839" s="1">
        <v>335.41748999999999</v>
      </c>
      <c r="T839" s="1">
        <v>0</v>
      </c>
      <c r="U839" s="1">
        <v>0</v>
      </c>
    </row>
    <row r="840" spans="1:21" x14ac:dyDescent="0.3">
      <c r="A840" s="1" t="s">
        <v>1756</v>
      </c>
      <c r="B840" s="1">
        <v>1</v>
      </c>
      <c r="C840" s="1" t="s">
        <v>78</v>
      </c>
      <c r="D840" s="1" t="s">
        <v>94</v>
      </c>
      <c r="E840" s="1" t="s">
        <v>1751</v>
      </c>
      <c r="F840" s="1" t="s">
        <v>166</v>
      </c>
      <c r="G840" s="1" t="s">
        <v>71</v>
      </c>
      <c r="H840" s="1" t="s">
        <v>127</v>
      </c>
      <c r="I840" s="1" t="s">
        <v>22</v>
      </c>
      <c r="J840" s="1" t="s">
        <v>128</v>
      </c>
      <c r="K840" s="1">
        <v>43158.410706018498</v>
      </c>
      <c r="L840" s="1">
        <v>43158.646527777797</v>
      </c>
      <c r="M840" s="1">
        <v>5.65</v>
      </c>
      <c r="N840" s="1">
        <v>0</v>
      </c>
      <c r="O840" s="1">
        <v>174.97</v>
      </c>
      <c r="P840" s="1">
        <v>0</v>
      </c>
      <c r="Q840" s="1">
        <v>0</v>
      </c>
      <c r="R840" s="1">
        <v>0</v>
      </c>
      <c r="S840" s="1">
        <v>988.58050000000003</v>
      </c>
      <c r="T840" s="1">
        <v>0</v>
      </c>
      <c r="U840" s="1">
        <v>0</v>
      </c>
    </row>
    <row r="841" spans="1:21" x14ac:dyDescent="0.3">
      <c r="A841" s="1" t="s">
        <v>1757</v>
      </c>
      <c r="B841" s="1">
        <v>1</v>
      </c>
      <c r="C841" s="1" t="s">
        <v>78</v>
      </c>
      <c r="D841" s="1" t="s">
        <v>94</v>
      </c>
      <c r="E841" s="1" t="s">
        <v>1749</v>
      </c>
      <c r="F841" s="1" t="s">
        <v>167</v>
      </c>
      <c r="G841" s="1" t="s">
        <v>71</v>
      </c>
      <c r="H841" s="1" t="s">
        <v>127</v>
      </c>
      <c r="I841" s="1" t="s">
        <v>22</v>
      </c>
      <c r="J841" s="1" t="s">
        <v>128</v>
      </c>
      <c r="K841" s="1">
        <v>43158.395393518498</v>
      </c>
      <c r="L841" s="1">
        <v>43158.5493055556</v>
      </c>
      <c r="M841" s="1">
        <v>3.6829999999999998</v>
      </c>
      <c r="N841" s="1">
        <v>0</v>
      </c>
      <c r="O841" s="1">
        <v>174.97</v>
      </c>
      <c r="P841" s="1">
        <v>0</v>
      </c>
      <c r="Q841" s="1">
        <v>0</v>
      </c>
      <c r="R841" s="1">
        <v>0</v>
      </c>
      <c r="S841" s="1">
        <v>644.41450999999995</v>
      </c>
      <c r="T841" s="1">
        <v>0</v>
      </c>
      <c r="U841" s="1">
        <v>0</v>
      </c>
    </row>
    <row r="842" spans="1:21" x14ac:dyDescent="0.3">
      <c r="A842" s="1" t="s">
        <v>1758</v>
      </c>
      <c r="B842" s="1">
        <v>1</v>
      </c>
      <c r="C842" s="1" t="s">
        <v>78</v>
      </c>
      <c r="D842" s="1" t="s">
        <v>94</v>
      </c>
      <c r="E842" s="1" t="s">
        <v>1759</v>
      </c>
      <c r="F842" s="1" t="s">
        <v>177</v>
      </c>
      <c r="G842" s="1" t="s">
        <v>71</v>
      </c>
      <c r="H842" s="1" t="s">
        <v>127</v>
      </c>
      <c r="I842" s="1" t="s">
        <v>22</v>
      </c>
      <c r="J842" s="1" t="s">
        <v>128</v>
      </c>
      <c r="K842" s="1">
        <v>43157.918877314798</v>
      </c>
      <c r="L842" s="1">
        <v>43157.981249999997</v>
      </c>
      <c r="M842" s="1">
        <v>1.4830000000000001</v>
      </c>
      <c r="N842" s="1">
        <v>0</v>
      </c>
      <c r="O842" s="1">
        <v>174.97</v>
      </c>
      <c r="P842" s="1">
        <v>0</v>
      </c>
      <c r="Q842" s="1">
        <v>0</v>
      </c>
      <c r="R842" s="1">
        <v>0</v>
      </c>
      <c r="S842" s="1">
        <v>259.48051000000004</v>
      </c>
      <c r="T842" s="1">
        <v>0</v>
      </c>
      <c r="U842" s="1">
        <v>0</v>
      </c>
    </row>
    <row r="843" spans="1:21" x14ac:dyDescent="0.3">
      <c r="A843" s="1" t="s">
        <v>1760</v>
      </c>
      <c r="B843" s="1">
        <v>1</v>
      </c>
      <c r="C843" s="1" t="s">
        <v>78</v>
      </c>
      <c r="D843" s="1" t="s">
        <v>94</v>
      </c>
      <c r="E843" s="1" t="s">
        <v>1749</v>
      </c>
      <c r="F843" s="1" t="s">
        <v>176</v>
      </c>
      <c r="G843" s="1" t="s">
        <v>71</v>
      </c>
      <c r="H843" s="1" t="s">
        <v>127</v>
      </c>
      <c r="I843" s="1" t="s">
        <v>22</v>
      </c>
      <c r="J843" s="1" t="s">
        <v>128</v>
      </c>
      <c r="K843" s="1">
        <v>43157.862638888902</v>
      </c>
      <c r="L843" s="1">
        <v>43157.985416666699</v>
      </c>
      <c r="M843" s="1">
        <v>2.9329999999999998</v>
      </c>
      <c r="N843" s="1">
        <v>0</v>
      </c>
      <c r="O843" s="1">
        <v>174.97</v>
      </c>
      <c r="P843" s="1">
        <v>0</v>
      </c>
      <c r="Q843" s="1">
        <v>0</v>
      </c>
      <c r="R843" s="1">
        <v>0</v>
      </c>
      <c r="S843" s="1">
        <v>513.18700999999999</v>
      </c>
      <c r="T843" s="1">
        <v>0</v>
      </c>
      <c r="U843" s="1">
        <v>0</v>
      </c>
    </row>
    <row r="844" spans="1:21" x14ac:dyDescent="0.3">
      <c r="A844" s="1" t="s">
        <v>1761</v>
      </c>
      <c r="B844" s="1">
        <v>1</v>
      </c>
      <c r="C844" s="1" t="s">
        <v>78</v>
      </c>
      <c r="D844" s="1" t="s">
        <v>94</v>
      </c>
      <c r="E844" s="1" t="s">
        <v>1762</v>
      </c>
      <c r="F844" s="1" t="s">
        <v>170</v>
      </c>
      <c r="G844" s="1" t="s">
        <v>71</v>
      </c>
      <c r="H844" s="1" t="s">
        <v>127</v>
      </c>
      <c r="I844" s="1" t="s">
        <v>22</v>
      </c>
      <c r="J844" s="1" t="s">
        <v>128</v>
      </c>
      <c r="K844" s="1">
        <v>43157.855127314797</v>
      </c>
      <c r="L844" s="1">
        <v>43157.9909722222</v>
      </c>
      <c r="M844" s="1">
        <v>3.25</v>
      </c>
      <c r="N844" s="1">
        <v>0</v>
      </c>
      <c r="O844" s="1">
        <v>174.97</v>
      </c>
      <c r="P844" s="1">
        <v>0</v>
      </c>
      <c r="Q844" s="1">
        <v>0</v>
      </c>
      <c r="R844" s="1">
        <v>0</v>
      </c>
      <c r="S844" s="1">
        <v>568.65250000000003</v>
      </c>
      <c r="T844" s="1">
        <v>0</v>
      </c>
      <c r="U844" s="1">
        <v>0</v>
      </c>
    </row>
    <row r="845" spans="1:21" x14ac:dyDescent="0.3">
      <c r="A845" s="1" t="s">
        <v>1763</v>
      </c>
      <c r="B845" s="1">
        <v>1</v>
      </c>
      <c r="C845" s="1" t="s">
        <v>78</v>
      </c>
      <c r="D845" s="1" t="s">
        <v>94</v>
      </c>
      <c r="E845" s="1" t="s">
        <v>1749</v>
      </c>
      <c r="F845" s="1" t="s">
        <v>171</v>
      </c>
      <c r="G845" s="1" t="s">
        <v>71</v>
      </c>
      <c r="H845" s="1" t="s">
        <v>127</v>
      </c>
      <c r="I845" s="1" t="s">
        <v>22</v>
      </c>
      <c r="J845" s="1" t="s">
        <v>128</v>
      </c>
      <c r="K845" s="1">
        <v>43157.637037036999</v>
      </c>
      <c r="L845" s="1">
        <v>43157.824999999997</v>
      </c>
      <c r="M845" s="1">
        <v>4.5</v>
      </c>
      <c r="N845" s="1">
        <v>0</v>
      </c>
      <c r="O845" s="1">
        <v>174.97</v>
      </c>
      <c r="P845" s="1">
        <v>0</v>
      </c>
      <c r="Q845" s="1">
        <v>0</v>
      </c>
      <c r="R845" s="1">
        <v>0</v>
      </c>
      <c r="S845" s="1">
        <v>787.36500000000001</v>
      </c>
      <c r="T845" s="1">
        <v>0</v>
      </c>
      <c r="U845" s="1">
        <v>0</v>
      </c>
    </row>
    <row r="846" spans="1:21" x14ac:dyDescent="0.3">
      <c r="A846" s="1" t="s">
        <v>1764</v>
      </c>
      <c r="B846" s="1">
        <v>1</v>
      </c>
      <c r="C846" s="1" t="s">
        <v>78</v>
      </c>
      <c r="D846" s="1" t="s">
        <v>94</v>
      </c>
      <c r="E846" s="1" t="s">
        <v>1765</v>
      </c>
      <c r="F846" s="1" t="s">
        <v>167</v>
      </c>
      <c r="G846" s="1" t="s">
        <v>71</v>
      </c>
      <c r="H846" s="1" t="s">
        <v>127</v>
      </c>
      <c r="I846" s="1" t="s">
        <v>22</v>
      </c>
      <c r="J846" s="1" t="s">
        <v>128</v>
      </c>
      <c r="K846" s="1">
        <v>43157.449664351901</v>
      </c>
      <c r="L846" s="1">
        <v>43157.631249999999</v>
      </c>
      <c r="M846" s="1">
        <v>4.3499999999999996</v>
      </c>
      <c r="N846" s="1">
        <v>0</v>
      </c>
      <c r="O846" s="1">
        <v>174.97</v>
      </c>
      <c r="P846" s="1">
        <v>0</v>
      </c>
      <c r="Q846" s="1">
        <v>0</v>
      </c>
      <c r="R846" s="1">
        <v>0</v>
      </c>
      <c r="S846" s="1">
        <v>761.1194999999999</v>
      </c>
      <c r="T846" s="1">
        <v>0</v>
      </c>
      <c r="U846" s="1">
        <v>0</v>
      </c>
    </row>
    <row r="847" spans="1:21" x14ac:dyDescent="0.3">
      <c r="A847" s="1" t="s">
        <v>1766</v>
      </c>
      <c r="B847" s="1">
        <v>1</v>
      </c>
      <c r="C847" s="1" t="s">
        <v>78</v>
      </c>
      <c r="D847" s="1" t="s">
        <v>94</v>
      </c>
      <c r="E847" s="1" t="s">
        <v>1767</v>
      </c>
      <c r="F847" s="1" t="s">
        <v>131</v>
      </c>
      <c r="G847" s="1" t="s">
        <v>71</v>
      </c>
      <c r="H847" s="1" t="s">
        <v>127</v>
      </c>
      <c r="I847" s="1" t="s">
        <v>22</v>
      </c>
      <c r="J847" s="1" t="s">
        <v>130</v>
      </c>
      <c r="K847" s="1">
        <v>43157.399479166699</v>
      </c>
      <c r="L847" s="1">
        <v>43157.735416666699</v>
      </c>
      <c r="M847" s="1">
        <v>8.0500000000000007</v>
      </c>
      <c r="N847" s="1">
        <v>0</v>
      </c>
      <c r="O847" s="1">
        <v>174.97</v>
      </c>
      <c r="P847" s="1">
        <v>0</v>
      </c>
      <c r="Q847" s="1">
        <v>0</v>
      </c>
      <c r="R847" s="1">
        <v>0</v>
      </c>
      <c r="S847" s="1">
        <v>1408.5085000000001</v>
      </c>
      <c r="T847" s="1">
        <v>0</v>
      </c>
      <c r="U847" s="1">
        <v>0</v>
      </c>
    </row>
    <row r="848" spans="1:21" x14ac:dyDescent="0.3">
      <c r="A848" s="1" t="s">
        <v>1768</v>
      </c>
      <c r="B848" s="1">
        <v>1</v>
      </c>
      <c r="C848" s="1" t="s">
        <v>78</v>
      </c>
      <c r="D848" s="1" t="s">
        <v>94</v>
      </c>
      <c r="E848" s="1" t="s">
        <v>1749</v>
      </c>
      <c r="F848" s="1" t="s">
        <v>167</v>
      </c>
      <c r="G848" s="1" t="s">
        <v>71</v>
      </c>
      <c r="H848" s="1" t="s">
        <v>127</v>
      </c>
      <c r="I848" s="1" t="s">
        <v>22</v>
      </c>
      <c r="J848" s="1" t="s">
        <v>128</v>
      </c>
      <c r="K848" s="1">
        <v>43157.378425925897</v>
      </c>
      <c r="L848" s="1">
        <v>43157.456250000003</v>
      </c>
      <c r="M848" s="1">
        <v>1.867</v>
      </c>
      <c r="N848" s="1">
        <v>0</v>
      </c>
      <c r="O848" s="1">
        <v>174.97</v>
      </c>
      <c r="P848" s="1">
        <v>0</v>
      </c>
      <c r="Q848" s="1">
        <v>0</v>
      </c>
      <c r="R848" s="1">
        <v>0</v>
      </c>
      <c r="S848" s="1">
        <v>326.66899000000001</v>
      </c>
      <c r="T848" s="1">
        <v>0</v>
      </c>
      <c r="U848" s="1">
        <v>0</v>
      </c>
    </row>
    <row r="849" spans="1:21" x14ac:dyDescent="0.3">
      <c r="A849" s="1" t="s">
        <v>1769</v>
      </c>
      <c r="B849" s="1">
        <v>1</v>
      </c>
      <c r="C849" s="1" t="s">
        <v>78</v>
      </c>
      <c r="D849" s="1" t="s">
        <v>94</v>
      </c>
      <c r="E849" s="1" t="s">
        <v>1770</v>
      </c>
      <c r="F849" s="1" t="s">
        <v>169</v>
      </c>
      <c r="G849" s="1" t="s">
        <v>71</v>
      </c>
      <c r="H849" s="1" t="s">
        <v>127</v>
      </c>
      <c r="I849" s="1" t="s">
        <v>22</v>
      </c>
      <c r="J849" s="1" t="s">
        <v>128</v>
      </c>
      <c r="K849" s="1">
        <v>43156.532164351898</v>
      </c>
      <c r="L849" s="1">
        <v>43156.666666666701</v>
      </c>
      <c r="M849" s="1">
        <v>3.2170000000000001</v>
      </c>
      <c r="N849" s="1">
        <v>0</v>
      </c>
      <c r="O849" s="1">
        <v>174.97</v>
      </c>
      <c r="P849" s="1">
        <v>0</v>
      </c>
      <c r="Q849" s="1">
        <v>0</v>
      </c>
      <c r="R849" s="1">
        <v>0</v>
      </c>
      <c r="S849" s="1">
        <v>562.87849000000006</v>
      </c>
      <c r="T849" s="1">
        <v>0</v>
      </c>
      <c r="U849" s="1">
        <v>0</v>
      </c>
    </row>
    <row r="850" spans="1:21" x14ac:dyDescent="0.3">
      <c r="A850" s="1" t="s">
        <v>1771</v>
      </c>
      <c r="B850" s="1">
        <v>1</v>
      </c>
      <c r="C850" s="1" t="s">
        <v>78</v>
      </c>
      <c r="D850" s="1" t="s">
        <v>94</v>
      </c>
      <c r="E850" s="1" t="s">
        <v>1772</v>
      </c>
      <c r="F850" s="1" t="s">
        <v>166</v>
      </c>
      <c r="G850" s="1" t="s">
        <v>71</v>
      </c>
      <c r="H850" s="1" t="s">
        <v>127</v>
      </c>
      <c r="I850" s="1" t="s">
        <v>22</v>
      </c>
      <c r="J850" s="1" t="s">
        <v>128</v>
      </c>
      <c r="K850" s="1">
        <v>43156.409143518496</v>
      </c>
      <c r="L850" s="1">
        <v>43156.504166666702</v>
      </c>
      <c r="M850" s="1">
        <v>2.2669999999999999</v>
      </c>
      <c r="N850" s="1">
        <v>0</v>
      </c>
      <c r="O850" s="1">
        <v>174.97</v>
      </c>
      <c r="P850" s="1">
        <v>0</v>
      </c>
      <c r="Q850" s="1">
        <v>0</v>
      </c>
      <c r="R850" s="1">
        <v>0</v>
      </c>
      <c r="S850" s="1">
        <v>396.65699000000001</v>
      </c>
      <c r="T850" s="1">
        <v>0</v>
      </c>
      <c r="U850" s="1">
        <v>0</v>
      </c>
    </row>
    <row r="851" spans="1:21" x14ac:dyDescent="0.3">
      <c r="A851" s="1" t="s">
        <v>1773</v>
      </c>
      <c r="B851" s="1">
        <v>1</v>
      </c>
      <c r="C851" s="1" t="s">
        <v>78</v>
      </c>
      <c r="D851" s="1" t="s">
        <v>94</v>
      </c>
      <c r="E851" s="1" t="s">
        <v>1774</v>
      </c>
      <c r="F851" s="1" t="s">
        <v>166</v>
      </c>
      <c r="G851" s="1" t="s">
        <v>71</v>
      </c>
      <c r="H851" s="1" t="s">
        <v>127</v>
      </c>
      <c r="I851" s="1" t="s">
        <v>22</v>
      </c>
      <c r="J851" s="1" t="s">
        <v>128</v>
      </c>
      <c r="K851" s="1">
        <v>43156.405694444402</v>
      </c>
      <c r="L851" s="1">
        <v>43156.488888888904</v>
      </c>
      <c r="M851" s="1">
        <v>1.9830000000000001</v>
      </c>
      <c r="N851" s="1">
        <v>0</v>
      </c>
      <c r="O851" s="1">
        <v>174.97</v>
      </c>
      <c r="P851" s="1">
        <v>0</v>
      </c>
      <c r="Q851" s="1">
        <v>0</v>
      </c>
      <c r="R851" s="1">
        <v>0</v>
      </c>
      <c r="S851" s="1">
        <v>346.96550999999999</v>
      </c>
      <c r="T851" s="1">
        <v>0</v>
      </c>
      <c r="U851" s="1">
        <v>0</v>
      </c>
    </row>
    <row r="852" spans="1:21" x14ac:dyDescent="0.3">
      <c r="A852" s="1" t="s">
        <v>1775</v>
      </c>
      <c r="B852" s="1">
        <v>1</v>
      </c>
      <c r="C852" s="1" t="s">
        <v>78</v>
      </c>
      <c r="D852" s="1" t="s">
        <v>94</v>
      </c>
      <c r="E852" s="1" t="s">
        <v>1776</v>
      </c>
      <c r="F852" s="1" t="s">
        <v>169</v>
      </c>
      <c r="G852" s="1" t="s">
        <v>71</v>
      </c>
      <c r="H852" s="1" t="s">
        <v>127</v>
      </c>
      <c r="I852" s="1" t="s">
        <v>22</v>
      </c>
      <c r="J852" s="1" t="s">
        <v>128</v>
      </c>
      <c r="K852" s="1">
        <v>43156.211273148103</v>
      </c>
      <c r="L852" s="1">
        <v>43156.423611111102</v>
      </c>
      <c r="M852" s="1">
        <v>5.0830000000000002</v>
      </c>
      <c r="N852" s="1">
        <v>0</v>
      </c>
      <c r="O852" s="1">
        <v>174.97</v>
      </c>
      <c r="P852" s="1">
        <v>0</v>
      </c>
      <c r="Q852" s="1">
        <v>0</v>
      </c>
      <c r="R852" s="1">
        <v>0</v>
      </c>
      <c r="S852" s="1">
        <v>889.37251000000003</v>
      </c>
      <c r="T852" s="1">
        <v>0</v>
      </c>
      <c r="U852" s="1">
        <v>0</v>
      </c>
    </row>
    <row r="853" spans="1:21" x14ac:dyDescent="0.3">
      <c r="A853" s="1" t="s">
        <v>1777</v>
      </c>
      <c r="B853" s="1">
        <v>1</v>
      </c>
      <c r="C853" s="1" t="s">
        <v>78</v>
      </c>
      <c r="D853" s="1" t="s">
        <v>94</v>
      </c>
      <c r="E853" s="1" t="s">
        <v>1778</v>
      </c>
      <c r="F853" s="1" t="s">
        <v>166</v>
      </c>
      <c r="G853" s="1" t="s">
        <v>71</v>
      </c>
      <c r="H853" s="1" t="s">
        <v>127</v>
      </c>
      <c r="I853" s="1" t="s">
        <v>22</v>
      </c>
      <c r="J853" s="1" t="s">
        <v>128</v>
      </c>
      <c r="K853" s="1">
        <v>43155.945694444403</v>
      </c>
      <c r="L853" s="1">
        <v>43156.112500000003</v>
      </c>
      <c r="M853" s="1">
        <v>4</v>
      </c>
      <c r="N853" s="1">
        <v>0</v>
      </c>
      <c r="O853" s="1">
        <v>174.97</v>
      </c>
      <c r="P853" s="1">
        <v>0</v>
      </c>
      <c r="Q853" s="1">
        <v>0</v>
      </c>
      <c r="R853" s="1">
        <v>0</v>
      </c>
      <c r="S853" s="1">
        <v>699.88</v>
      </c>
      <c r="T853" s="1">
        <v>0</v>
      </c>
      <c r="U853" s="1">
        <v>0</v>
      </c>
    </row>
    <row r="854" spans="1:21" x14ac:dyDescent="0.3">
      <c r="A854" s="1" t="s">
        <v>1779</v>
      </c>
      <c r="B854" s="1">
        <v>1</v>
      </c>
      <c r="C854" s="1" t="s">
        <v>78</v>
      </c>
      <c r="D854" s="1" t="s">
        <v>94</v>
      </c>
      <c r="E854" s="1" t="s">
        <v>1780</v>
      </c>
      <c r="F854" s="1" t="s">
        <v>169</v>
      </c>
      <c r="G854" s="1" t="s">
        <v>71</v>
      </c>
      <c r="H854" s="1" t="s">
        <v>127</v>
      </c>
      <c r="I854" s="1" t="s">
        <v>22</v>
      </c>
      <c r="J854" s="1" t="s">
        <v>128</v>
      </c>
      <c r="K854" s="1">
        <v>43155.759456018503</v>
      </c>
      <c r="L854" s="1">
        <v>43155.977083333302</v>
      </c>
      <c r="M854" s="1">
        <v>5.2169999999999996</v>
      </c>
      <c r="N854" s="1">
        <v>0</v>
      </c>
      <c r="O854" s="1">
        <v>174.97</v>
      </c>
      <c r="P854" s="1">
        <v>0</v>
      </c>
      <c r="Q854" s="1">
        <v>0</v>
      </c>
      <c r="R854" s="1">
        <v>0</v>
      </c>
      <c r="S854" s="1">
        <v>912.81848999999988</v>
      </c>
      <c r="T854" s="1">
        <v>0</v>
      </c>
      <c r="U854" s="1">
        <v>0</v>
      </c>
    </row>
    <row r="855" spans="1:21" x14ac:dyDescent="0.3">
      <c r="A855" s="1" t="s">
        <v>1781</v>
      </c>
      <c r="B855" s="1">
        <v>1</v>
      </c>
      <c r="C855" s="1" t="s">
        <v>78</v>
      </c>
      <c r="D855" s="1" t="s">
        <v>94</v>
      </c>
      <c r="E855" s="1" t="s">
        <v>1772</v>
      </c>
      <c r="F855" s="1" t="s">
        <v>166</v>
      </c>
      <c r="G855" s="1" t="s">
        <v>71</v>
      </c>
      <c r="H855" s="1" t="s">
        <v>127</v>
      </c>
      <c r="I855" s="1" t="s">
        <v>22</v>
      </c>
      <c r="J855" s="1" t="s">
        <v>128</v>
      </c>
      <c r="K855" s="1">
        <v>43155.669317129599</v>
      </c>
      <c r="L855" s="1">
        <v>43155.699305555601</v>
      </c>
      <c r="M855" s="1">
        <v>0.71699999999999997</v>
      </c>
      <c r="N855" s="1">
        <v>0</v>
      </c>
      <c r="O855" s="1">
        <v>174.97</v>
      </c>
      <c r="P855" s="1">
        <v>0</v>
      </c>
      <c r="Q855" s="1">
        <v>0</v>
      </c>
      <c r="R855" s="1">
        <v>0</v>
      </c>
      <c r="S855" s="1">
        <v>125.45348999999999</v>
      </c>
      <c r="T855" s="1">
        <v>0</v>
      </c>
      <c r="U855" s="1">
        <v>0</v>
      </c>
    </row>
    <row r="856" spans="1:21" x14ac:dyDescent="0.3">
      <c r="A856" s="1" t="s">
        <v>1782</v>
      </c>
      <c r="B856" s="1">
        <v>1</v>
      </c>
      <c r="C856" s="1" t="s">
        <v>78</v>
      </c>
      <c r="D856" s="1" t="s">
        <v>94</v>
      </c>
      <c r="E856" s="1" t="s">
        <v>1783</v>
      </c>
      <c r="F856" s="1" t="s">
        <v>167</v>
      </c>
      <c r="G856" s="1" t="s">
        <v>71</v>
      </c>
      <c r="H856" s="1" t="s">
        <v>127</v>
      </c>
      <c r="I856" s="1" t="s">
        <v>22</v>
      </c>
      <c r="J856" s="1" t="s">
        <v>128</v>
      </c>
      <c r="K856" s="1">
        <v>43155.640567129602</v>
      </c>
      <c r="L856" s="1">
        <v>43155.7097222222</v>
      </c>
      <c r="M856" s="1">
        <v>1.65</v>
      </c>
      <c r="N856" s="1">
        <v>0</v>
      </c>
      <c r="O856" s="1">
        <v>174.97</v>
      </c>
      <c r="P856" s="1">
        <v>0</v>
      </c>
      <c r="Q856" s="1">
        <v>0</v>
      </c>
      <c r="R856" s="1">
        <v>0</v>
      </c>
      <c r="S856" s="1">
        <v>288.70049999999998</v>
      </c>
      <c r="T856" s="1">
        <v>0</v>
      </c>
      <c r="U856" s="1">
        <v>0</v>
      </c>
    </row>
    <row r="857" spans="1:21" x14ac:dyDescent="0.3">
      <c r="A857" s="1" t="s">
        <v>1784</v>
      </c>
      <c r="B857" s="1">
        <v>1</v>
      </c>
      <c r="C857" s="1" t="s">
        <v>78</v>
      </c>
      <c r="D857" s="1" t="s">
        <v>94</v>
      </c>
      <c r="E857" s="1" t="s">
        <v>1759</v>
      </c>
      <c r="F857" s="1" t="s">
        <v>167</v>
      </c>
      <c r="G857" s="1" t="s">
        <v>71</v>
      </c>
      <c r="H857" s="1" t="s">
        <v>127</v>
      </c>
      <c r="I857" s="1" t="s">
        <v>22</v>
      </c>
      <c r="J857" s="1" t="s">
        <v>128</v>
      </c>
      <c r="K857" s="1">
        <v>43155.630289351902</v>
      </c>
      <c r="L857" s="1">
        <v>43155.711111111101</v>
      </c>
      <c r="M857" s="1">
        <v>1.9330000000000001</v>
      </c>
      <c r="N857" s="1">
        <v>0</v>
      </c>
      <c r="O857" s="1">
        <v>174.97</v>
      </c>
      <c r="P857" s="1">
        <v>0</v>
      </c>
      <c r="Q857" s="1">
        <v>0</v>
      </c>
      <c r="R857" s="1">
        <v>0</v>
      </c>
      <c r="S857" s="1">
        <v>338.21701000000002</v>
      </c>
      <c r="T857" s="1">
        <v>0</v>
      </c>
      <c r="U857" s="1">
        <v>0</v>
      </c>
    </row>
    <row r="858" spans="1:21" x14ac:dyDescent="0.3">
      <c r="A858" s="1" t="s">
        <v>1785</v>
      </c>
      <c r="B858" s="1">
        <v>1</v>
      </c>
      <c r="C858" s="1" t="s">
        <v>78</v>
      </c>
      <c r="D858" s="1" t="s">
        <v>94</v>
      </c>
      <c r="E858" s="1" t="s">
        <v>1786</v>
      </c>
      <c r="F858" s="1" t="s">
        <v>131</v>
      </c>
      <c r="G858" s="1" t="s">
        <v>71</v>
      </c>
      <c r="H858" s="1" t="s">
        <v>127</v>
      </c>
      <c r="I858" s="1" t="s">
        <v>22</v>
      </c>
      <c r="J858" s="1" t="s">
        <v>130</v>
      </c>
      <c r="K858" s="1">
        <v>43155.584398148101</v>
      </c>
      <c r="L858" s="1">
        <v>43155.594444444403</v>
      </c>
      <c r="M858" s="1">
        <v>0.23300000000000001</v>
      </c>
      <c r="N858" s="1">
        <v>0</v>
      </c>
      <c r="O858" s="1">
        <v>174.97</v>
      </c>
      <c r="P858" s="1">
        <v>0</v>
      </c>
      <c r="Q858" s="1">
        <v>0</v>
      </c>
      <c r="R858" s="1">
        <v>0</v>
      </c>
      <c r="S858" s="1">
        <v>40.768010000000004</v>
      </c>
      <c r="T858" s="1">
        <v>0</v>
      </c>
      <c r="U858" s="1">
        <v>0</v>
      </c>
    </row>
    <row r="859" spans="1:21" x14ac:dyDescent="0.3">
      <c r="A859" s="1" t="s">
        <v>1787</v>
      </c>
      <c r="B859" s="1">
        <v>1</v>
      </c>
      <c r="C859" s="1" t="s">
        <v>78</v>
      </c>
      <c r="D859" s="1" t="s">
        <v>94</v>
      </c>
      <c r="E859" s="1" t="s">
        <v>1788</v>
      </c>
      <c r="F859" s="1" t="s">
        <v>131</v>
      </c>
      <c r="G859" s="1" t="s">
        <v>71</v>
      </c>
      <c r="H859" s="1" t="s">
        <v>127</v>
      </c>
      <c r="I859" s="1" t="s">
        <v>22</v>
      </c>
      <c r="J859" s="1" t="s">
        <v>130</v>
      </c>
      <c r="K859" s="1">
        <v>43155.577511574098</v>
      </c>
      <c r="L859" s="1">
        <v>43155.592361111099</v>
      </c>
      <c r="M859" s="1">
        <v>0.35</v>
      </c>
      <c r="N859" s="1">
        <v>0</v>
      </c>
      <c r="O859" s="1">
        <v>174.97</v>
      </c>
      <c r="P859" s="1">
        <v>0</v>
      </c>
      <c r="Q859" s="1">
        <v>0</v>
      </c>
      <c r="R859" s="1">
        <v>0</v>
      </c>
      <c r="S859" s="1">
        <v>61.239499999999992</v>
      </c>
      <c r="T859" s="1">
        <v>0</v>
      </c>
      <c r="U859" s="1">
        <v>0</v>
      </c>
    </row>
    <row r="860" spans="1:21" x14ac:dyDescent="0.3">
      <c r="A860" s="1" t="s">
        <v>1789</v>
      </c>
      <c r="B860" s="1">
        <v>1</v>
      </c>
      <c r="C860" s="1" t="s">
        <v>78</v>
      </c>
      <c r="D860" s="1" t="s">
        <v>94</v>
      </c>
      <c r="E860" s="1" t="s">
        <v>1790</v>
      </c>
      <c r="F860" s="1" t="s">
        <v>181</v>
      </c>
      <c r="G860" s="1" t="s">
        <v>71</v>
      </c>
      <c r="H860" s="1" t="s">
        <v>127</v>
      </c>
      <c r="I860" s="1" t="s">
        <v>22</v>
      </c>
      <c r="J860" s="1" t="s">
        <v>128</v>
      </c>
      <c r="K860" s="1">
        <v>43155.376655092601</v>
      </c>
      <c r="L860" s="1">
        <v>43155.439583333296</v>
      </c>
      <c r="M860" s="1">
        <v>1.5</v>
      </c>
      <c r="N860" s="1">
        <v>0</v>
      </c>
      <c r="O860" s="1">
        <v>174.97</v>
      </c>
      <c r="P860" s="1">
        <v>0</v>
      </c>
      <c r="Q860" s="1">
        <v>0</v>
      </c>
      <c r="R860" s="1">
        <v>0</v>
      </c>
      <c r="S860" s="1">
        <v>262.45499999999998</v>
      </c>
      <c r="T860" s="1">
        <v>0</v>
      </c>
      <c r="U860" s="1">
        <v>0</v>
      </c>
    </row>
    <row r="861" spans="1:21" x14ac:dyDescent="0.3">
      <c r="A861" s="1" t="s">
        <v>1791</v>
      </c>
      <c r="B861" s="1">
        <v>1</v>
      </c>
      <c r="C861" s="1" t="s">
        <v>78</v>
      </c>
      <c r="D861" s="1" t="s">
        <v>94</v>
      </c>
      <c r="E861" s="1" t="s">
        <v>1792</v>
      </c>
      <c r="F861" s="1" t="s">
        <v>166</v>
      </c>
      <c r="G861" s="1" t="s">
        <v>71</v>
      </c>
      <c r="H861" s="1" t="s">
        <v>127</v>
      </c>
      <c r="I861" s="1" t="s">
        <v>22</v>
      </c>
      <c r="J861" s="1" t="s">
        <v>128</v>
      </c>
      <c r="K861" s="1">
        <v>43154.614976851903</v>
      </c>
      <c r="L861" s="1">
        <v>43154.749305555597</v>
      </c>
      <c r="M861" s="1">
        <v>3.2170000000000001</v>
      </c>
      <c r="N861" s="1">
        <v>0</v>
      </c>
      <c r="O861" s="1">
        <v>174.97</v>
      </c>
      <c r="P861" s="1">
        <v>0</v>
      </c>
      <c r="Q861" s="1">
        <v>0</v>
      </c>
      <c r="R861" s="1">
        <v>0</v>
      </c>
      <c r="S861" s="1">
        <v>562.87849000000006</v>
      </c>
      <c r="T861" s="1">
        <v>0</v>
      </c>
      <c r="U861" s="1">
        <v>0</v>
      </c>
    </row>
    <row r="862" spans="1:21" x14ac:dyDescent="0.3">
      <c r="A862" s="1" t="s">
        <v>1793</v>
      </c>
      <c r="B862" s="1">
        <v>1</v>
      </c>
      <c r="C862" s="1" t="s">
        <v>78</v>
      </c>
      <c r="D862" s="1" t="s">
        <v>94</v>
      </c>
      <c r="E862" s="1" t="s">
        <v>1794</v>
      </c>
      <c r="F862" s="1" t="s">
        <v>169</v>
      </c>
      <c r="G862" s="1" t="s">
        <v>71</v>
      </c>
      <c r="H862" s="1" t="s">
        <v>127</v>
      </c>
      <c r="I862" s="1" t="s">
        <v>22</v>
      </c>
      <c r="J862" s="1" t="s">
        <v>128</v>
      </c>
      <c r="K862" s="1">
        <v>43154.418402777803</v>
      </c>
      <c r="L862" s="1">
        <v>43154.497222222199</v>
      </c>
      <c r="M862" s="1">
        <v>1.883</v>
      </c>
      <c r="N862" s="1">
        <v>0</v>
      </c>
      <c r="O862" s="1">
        <v>174.97</v>
      </c>
      <c r="P862" s="1">
        <v>0</v>
      </c>
      <c r="Q862" s="1">
        <v>0</v>
      </c>
      <c r="R862" s="1">
        <v>0</v>
      </c>
      <c r="S862" s="1">
        <v>329.46850999999998</v>
      </c>
      <c r="T862" s="1">
        <v>0</v>
      </c>
      <c r="U862" s="1">
        <v>0</v>
      </c>
    </row>
    <row r="863" spans="1:21" x14ac:dyDescent="0.3">
      <c r="A863" s="1" t="s">
        <v>1795</v>
      </c>
      <c r="B863" s="1">
        <v>1</v>
      </c>
      <c r="C863" s="1" t="s">
        <v>78</v>
      </c>
      <c r="D863" s="1" t="s">
        <v>94</v>
      </c>
      <c r="E863" s="1" t="s">
        <v>1796</v>
      </c>
      <c r="F863" s="1" t="s">
        <v>131</v>
      </c>
      <c r="G863" s="1" t="s">
        <v>71</v>
      </c>
      <c r="H863" s="1" t="s">
        <v>127</v>
      </c>
      <c r="I863" s="1" t="s">
        <v>22</v>
      </c>
      <c r="J863" s="1" t="s">
        <v>130</v>
      </c>
      <c r="K863" s="1">
        <v>43154.406400462998</v>
      </c>
      <c r="L863" s="1">
        <v>43154.635416666701</v>
      </c>
      <c r="M863" s="1">
        <v>5.4829999999999997</v>
      </c>
      <c r="N863" s="1">
        <v>0</v>
      </c>
      <c r="O863" s="1">
        <v>174.97</v>
      </c>
      <c r="P863" s="1">
        <v>0</v>
      </c>
      <c r="Q863" s="1">
        <v>0</v>
      </c>
      <c r="R863" s="1">
        <v>0</v>
      </c>
      <c r="S863" s="1">
        <v>959.36050999999998</v>
      </c>
      <c r="T863" s="1">
        <v>0</v>
      </c>
      <c r="U863" s="1">
        <v>0</v>
      </c>
    </row>
    <row r="864" spans="1:21" x14ac:dyDescent="0.3">
      <c r="A864" s="1" t="s">
        <v>1797</v>
      </c>
      <c r="B864" s="1">
        <v>1</v>
      </c>
      <c r="C864" s="1" t="s">
        <v>78</v>
      </c>
      <c r="D864" s="1" t="s">
        <v>94</v>
      </c>
      <c r="E864" s="1" t="s">
        <v>1798</v>
      </c>
      <c r="F864" s="1" t="s">
        <v>132</v>
      </c>
      <c r="G864" s="1" t="s">
        <v>71</v>
      </c>
      <c r="H864" s="1" t="s">
        <v>127</v>
      </c>
      <c r="I864" s="1" t="s">
        <v>22</v>
      </c>
      <c r="J864" s="1" t="s">
        <v>130</v>
      </c>
      <c r="K864" s="1">
        <v>43154.4055787037</v>
      </c>
      <c r="L864" s="1">
        <v>43154.636805555601</v>
      </c>
      <c r="M864" s="1">
        <v>5.5330000000000004</v>
      </c>
      <c r="N864" s="1">
        <v>0</v>
      </c>
      <c r="O864" s="1">
        <v>174.97</v>
      </c>
      <c r="P864" s="1">
        <v>0</v>
      </c>
      <c r="Q864" s="1">
        <v>0</v>
      </c>
      <c r="R864" s="1">
        <v>0</v>
      </c>
      <c r="S864" s="1">
        <v>968.10901000000001</v>
      </c>
      <c r="T864" s="1">
        <v>0</v>
      </c>
      <c r="U864" s="1">
        <v>0</v>
      </c>
    </row>
    <row r="865" spans="1:21" x14ac:dyDescent="0.3">
      <c r="A865" s="1" t="s">
        <v>1799</v>
      </c>
      <c r="B865" s="1">
        <v>1</v>
      </c>
      <c r="C865" s="1" t="s">
        <v>78</v>
      </c>
      <c r="D865" s="1" t="s">
        <v>94</v>
      </c>
      <c r="E865" s="1" t="s">
        <v>1800</v>
      </c>
      <c r="F865" s="1" t="s">
        <v>131</v>
      </c>
      <c r="G865" s="1" t="s">
        <v>71</v>
      </c>
      <c r="H865" s="1" t="s">
        <v>127</v>
      </c>
      <c r="I865" s="1" t="s">
        <v>22</v>
      </c>
      <c r="J865" s="1" t="s">
        <v>130</v>
      </c>
      <c r="K865" s="1">
        <v>43154.404710648101</v>
      </c>
      <c r="L865" s="1">
        <v>43154.579166666699</v>
      </c>
      <c r="M865" s="1">
        <v>4.1829999999999998</v>
      </c>
      <c r="N865" s="1">
        <v>0</v>
      </c>
      <c r="O865" s="1">
        <v>174.97</v>
      </c>
      <c r="P865" s="1">
        <v>0</v>
      </c>
      <c r="Q865" s="1">
        <v>0</v>
      </c>
      <c r="R865" s="1">
        <v>0</v>
      </c>
      <c r="S865" s="1">
        <v>731.89950999999996</v>
      </c>
      <c r="T865" s="1">
        <v>0</v>
      </c>
      <c r="U865" s="1">
        <v>0</v>
      </c>
    </row>
    <row r="866" spans="1:21" x14ac:dyDescent="0.3">
      <c r="A866" s="1" t="s">
        <v>1801</v>
      </c>
      <c r="B866" s="1">
        <v>1</v>
      </c>
      <c r="C866" s="1" t="s">
        <v>78</v>
      </c>
      <c r="D866" s="1" t="s">
        <v>94</v>
      </c>
      <c r="E866" s="1" t="s">
        <v>1794</v>
      </c>
      <c r="F866" s="1" t="s">
        <v>169</v>
      </c>
      <c r="G866" s="1" t="s">
        <v>71</v>
      </c>
      <c r="H866" s="1" t="s">
        <v>127</v>
      </c>
      <c r="I866" s="1" t="s">
        <v>22</v>
      </c>
      <c r="J866" s="1" t="s">
        <v>128</v>
      </c>
      <c r="K866" s="1">
        <v>43153.795509259297</v>
      </c>
      <c r="L866" s="1">
        <v>43154.066666666702</v>
      </c>
      <c r="M866" s="1">
        <v>6.5</v>
      </c>
      <c r="N866" s="1">
        <v>0</v>
      </c>
      <c r="O866" s="1">
        <v>174.97</v>
      </c>
      <c r="P866" s="1">
        <v>0</v>
      </c>
      <c r="Q866" s="1">
        <v>0</v>
      </c>
      <c r="R866" s="1">
        <v>0</v>
      </c>
      <c r="S866" s="1">
        <v>1137.3050000000001</v>
      </c>
      <c r="T866" s="1">
        <v>0</v>
      </c>
      <c r="U866" s="1">
        <v>0</v>
      </c>
    </row>
    <row r="867" spans="1:21" x14ac:dyDescent="0.3">
      <c r="A867" s="1" t="s">
        <v>1802</v>
      </c>
      <c r="B867" s="1">
        <v>1</v>
      </c>
      <c r="C867" s="1" t="s">
        <v>78</v>
      </c>
      <c r="D867" s="1" t="s">
        <v>94</v>
      </c>
      <c r="E867" s="1" t="s">
        <v>1803</v>
      </c>
      <c r="F867" s="1" t="s">
        <v>166</v>
      </c>
      <c r="G867" s="1" t="s">
        <v>71</v>
      </c>
      <c r="H867" s="1" t="s">
        <v>127</v>
      </c>
      <c r="I867" s="1" t="s">
        <v>22</v>
      </c>
      <c r="J867" s="1" t="s">
        <v>128</v>
      </c>
      <c r="K867" s="1">
        <v>43153.790393518502</v>
      </c>
      <c r="L867" s="1">
        <v>43153.9465277778</v>
      </c>
      <c r="M867" s="1">
        <v>3.7330000000000001</v>
      </c>
      <c r="N867" s="1">
        <v>0</v>
      </c>
      <c r="O867" s="1">
        <v>174.97</v>
      </c>
      <c r="P867" s="1">
        <v>0</v>
      </c>
      <c r="Q867" s="1">
        <v>0</v>
      </c>
      <c r="R867" s="1">
        <v>0</v>
      </c>
      <c r="S867" s="1">
        <v>653.16300999999999</v>
      </c>
      <c r="T867" s="1">
        <v>0</v>
      </c>
      <c r="U867" s="1">
        <v>0</v>
      </c>
    </row>
    <row r="868" spans="1:21" x14ac:dyDescent="0.3">
      <c r="A868" s="1" t="s">
        <v>1804</v>
      </c>
      <c r="B868" s="1">
        <v>1</v>
      </c>
      <c r="C868" s="1" t="s">
        <v>78</v>
      </c>
      <c r="D868" s="1" t="s">
        <v>94</v>
      </c>
      <c r="E868" s="1" t="s">
        <v>1805</v>
      </c>
      <c r="F868" s="1" t="s">
        <v>170</v>
      </c>
      <c r="G868" s="1" t="s">
        <v>71</v>
      </c>
      <c r="H868" s="1" t="s">
        <v>127</v>
      </c>
      <c r="I868" s="1" t="s">
        <v>22</v>
      </c>
      <c r="J868" s="1" t="s">
        <v>128</v>
      </c>
      <c r="K868" s="1">
        <v>43153.739328703698</v>
      </c>
      <c r="L868" s="1">
        <v>43153.765972222202</v>
      </c>
      <c r="M868" s="1">
        <v>0.63300000000000001</v>
      </c>
      <c r="N868" s="1">
        <v>0</v>
      </c>
      <c r="O868" s="1">
        <v>174.97</v>
      </c>
      <c r="P868" s="1">
        <v>0</v>
      </c>
      <c r="Q868" s="1">
        <v>0</v>
      </c>
      <c r="R868" s="1">
        <v>0</v>
      </c>
      <c r="S868" s="1">
        <v>110.75601</v>
      </c>
      <c r="T868" s="1">
        <v>0</v>
      </c>
      <c r="U868" s="1">
        <v>0</v>
      </c>
    </row>
    <row r="869" spans="1:21" x14ac:dyDescent="0.3">
      <c r="A869" s="1" t="s">
        <v>1806</v>
      </c>
      <c r="B869" s="1">
        <v>1</v>
      </c>
      <c r="C869" s="1" t="s">
        <v>78</v>
      </c>
      <c r="D869" s="1" t="s">
        <v>94</v>
      </c>
      <c r="E869" s="1" t="s">
        <v>1807</v>
      </c>
      <c r="F869" s="1" t="s">
        <v>166</v>
      </c>
      <c r="G869" s="1" t="s">
        <v>71</v>
      </c>
      <c r="H869" s="1" t="s">
        <v>127</v>
      </c>
      <c r="I869" s="1" t="s">
        <v>22</v>
      </c>
      <c r="J869" s="1" t="s">
        <v>128</v>
      </c>
      <c r="K869" s="1">
        <v>43153.722870370402</v>
      </c>
      <c r="L869" s="1">
        <v>43153.942361111098</v>
      </c>
      <c r="M869" s="1">
        <v>5.2670000000000003</v>
      </c>
      <c r="N869" s="1">
        <v>0</v>
      </c>
      <c r="O869" s="1">
        <v>174.97</v>
      </c>
      <c r="P869" s="1">
        <v>0</v>
      </c>
      <c r="Q869" s="1">
        <v>0</v>
      </c>
      <c r="R869" s="1">
        <v>0</v>
      </c>
      <c r="S869" s="1">
        <v>921.56699000000003</v>
      </c>
      <c r="T869" s="1">
        <v>0</v>
      </c>
      <c r="U869" s="1">
        <v>0</v>
      </c>
    </row>
    <row r="870" spans="1:21" x14ac:dyDescent="0.3">
      <c r="A870" s="1" t="s">
        <v>1808</v>
      </c>
      <c r="B870" s="1">
        <v>1</v>
      </c>
      <c r="C870" s="1" t="s">
        <v>78</v>
      </c>
      <c r="D870" s="1" t="s">
        <v>94</v>
      </c>
      <c r="E870" s="1" t="s">
        <v>1762</v>
      </c>
      <c r="F870" s="1" t="s">
        <v>166</v>
      </c>
      <c r="G870" s="1" t="s">
        <v>71</v>
      </c>
      <c r="H870" s="1" t="s">
        <v>127</v>
      </c>
      <c r="I870" s="1" t="s">
        <v>22</v>
      </c>
      <c r="J870" s="1" t="s">
        <v>128</v>
      </c>
      <c r="K870" s="1">
        <v>43153.721527777801</v>
      </c>
      <c r="L870" s="1">
        <v>43153.894444444399</v>
      </c>
      <c r="M870" s="1">
        <v>4.1500000000000004</v>
      </c>
      <c r="N870" s="1">
        <v>0</v>
      </c>
      <c r="O870" s="1">
        <v>174.97</v>
      </c>
      <c r="P870" s="1">
        <v>0</v>
      </c>
      <c r="Q870" s="1">
        <v>0</v>
      </c>
      <c r="R870" s="1">
        <v>0</v>
      </c>
      <c r="S870" s="1">
        <v>726.1255000000001</v>
      </c>
      <c r="T870" s="1">
        <v>0</v>
      </c>
      <c r="U870" s="1">
        <v>0</v>
      </c>
    </row>
    <row r="871" spans="1:21" x14ac:dyDescent="0.3">
      <c r="A871" s="1" t="s">
        <v>1809</v>
      </c>
      <c r="B871" s="1">
        <v>1</v>
      </c>
      <c r="C871" s="1" t="s">
        <v>78</v>
      </c>
      <c r="D871" s="1" t="s">
        <v>94</v>
      </c>
      <c r="E871" s="1" t="s">
        <v>1810</v>
      </c>
      <c r="F871" s="1" t="s">
        <v>174</v>
      </c>
      <c r="G871" s="1" t="s">
        <v>71</v>
      </c>
      <c r="H871" s="1" t="s">
        <v>127</v>
      </c>
      <c r="I871" s="1" t="s">
        <v>22</v>
      </c>
      <c r="J871" s="1" t="s">
        <v>128</v>
      </c>
      <c r="K871" s="1">
        <v>43153.711944444403</v>
      </c>
      <c r="L871" s="1">
        <v>43153.807638888902</v>
      </c>
      <c r="M871" s="1">
        <v>2.2829999999999999</v>
      </c>
      <c r="N871" s="1">
        <v>0</v>
      </c>
      <c r="O871" s="1">
        <v>174.97</v>
      </c>
      <c r="P871" s="1">
        <v>0</v>
      </c>
      <c r="Q871" s="1">
        <v>0</v>
      </c>
      <c r="R871" s="1">
        <v>0</v>
      </c>
      <c r="S871" s="1">
        <v>399.45650999999998</v>
      </c>
      <c r="T871" s="1">
        <v>0</v>
      </c>
      <c r="U871" s="1">
        <v>0</v>
      </c>
    </row>
    <row r="872" spans="1:21" x14ac:dyDescent="0.3">
      <c r="A872" s="1" t="s">
        <v>1811</v>
      </c>
      <c r="B872" s="1">
        <v>1</v>
      </c>
      <c r="C872" s="1" t="s">
        <v>78</v>
      </c>
      <c r="D872" s="1" t="s">
        <v>94</v>
      </c>
      <c r="E872" s="1" t="s">
        <v>1805</v>
      </c>
      <c r="F872" s="1" t="s">
        <v>170</v>
      </c>
      <c r="G872" s="1" t="s">
        <v>71</v>
      </c>
      <c r="H872" s="1" t="s">
        <v>127</v>
      </c>
      <c r="I872" s="1" t="s">
        <v>22</v>
      </c>
      <c r="J872" s="1" t="s">
        <v>128</v>
      </c>
      <c r="K872" s="1">
        <v>43153.685844907399</v>
      </c>
      <c r="L872" s="1">
        <v>43153.760416666701</v>
      </c>
      <c r="M872" s="1">
        <v>1.7829999999999999</v>
      </c>
      <c r="N872" s="1">
        <v>0</v>
      </c>
      <c r="O872" s="1">
        <v>174.97</v>
      </c>
      <c r="P872" s="1">
        <v>0</v>
      </c>
      <c r="Q872" s="1">
        <v>0</v>
      </c>
      <c r="R872" s="1">
        <v>0</v>
      </c>
      <c r="S872" s="1">
        <v>311.97150999999997</v>
      </c>
      <c r="T872" s="1">
        <v>0</v>
      </c>
      <c r="U872" s="1">
        <v>0</v>
      </c>
    </row>
    <row r="873" spans="1:21" x14ac:dyDescent="0.3">
      <c r="A873" s="1" t="s">
        <v>1812</v>
      </c>
      <c r="B873" s="1">
        <v>1</v>
      </c>
      <c r="C873" s="1" t="s">
        <v>78</v>
      </c>
      <c r="D873" s="1" t="s">
        <v>94</v>
      </c>
      <c r="E873" s="1" t="s">
        <v>1813</v>
      </c>
      <c r="F873" s="1" t="s">
        <v>148</v>
      </c>
      <c r="G873" s="1" t="s">
        <v>71</v>
      </c>
      <c r="H873" s="1" t="s">
        <v>127</v>
      </c>
      <c r="I873" s="1" t="s">
        <v>22</v>
      </c>
      <c r="J873" s="1" t="s">
        <v>128</v>
      </c>
      <c r="K873" s="1">
        <v>43153.6499652778</v>
      </c>
      <c r="L873" s="1">
        <v>43153.824305555601</v>
      </c>
      <c r="M873" s="1">
        <v>4.1829999999999998</v>
      </c>
      <c r="N873" s="1">
        <v>0</v>
      </c>
      <c r="O873" s="1">
        <v>174.97</v>
      </c>
      <c r="P873" s="1">
        <v>0</v>
      </c>
      <c r="Q873" s="1">
        <v>0</v>
      </c>
      <c r="R873" s="1">
        <v>0</v>
      </c>
      <c r="S873" s="1">
        <v>731.89950999999996</v>
      </c>
      <c r="T873" s="1">
        <v>0</v>
      </c>
      <c r="U873" s="1">
        <v>0</v>
      </c>
    </row>
    <row r="874" spans="1:21" x14ac:dyDescent="0.3">
      <c r="A874" s="1" t="s">
        <v>1814</v>
      </c>
      <c r="B874" s="1">
        <v>1</v>
      </c>
      <c r="C874" s="1" t="s">
        <v>78</v>
      </c>
      <c r="D874" s="1" t="s">
        <v>94</v>
      </c>
      <c r="E874" s="1" t="s">
        <v>1815</v>
      </c>
      <c r="F874" s="1" t="s">
        <v>170</v>
      </c>
      <c r="G874" s="1" t="s">
        <v>71</v>
      </c>
      <c r="H874" s="1" t="s">
        <v>127</v>
      </c>
      <c r="I874" s="1" t="s">
        <v>22</v>
      </c>
      <c r="J874" s="1" t="s">
        <v>128</v>
      </c>
      <c r="K874" s="1">
        <v>43153.648831018501</v>
      </c>
      <c r="L874" s="1">
        <v>43153.761805555601</v>
      </c>
      <c r="M874" s="1">
        <v>2.7</v>
      </c>
      <c r="N874" s="1">
        <v>0</v>
      </c>
      <c r="O874" s="1">
        <v>174.97</v>
      </c>
      <c r="P874" s="1">
        <v>0</v>
      </c>
      <c r="Q874" s="1">
        <v>0</v>
      </c>
      <c r="R874" s="1">
        <v>0</v>
      </c>
      <c r="S874" s="1">
        <v>472.41900000000004</v>
      </c>
      <c r="T874" s="1">
        <v>0</v>
      </c>
      <c r="U874" s="1">
        <v>0</v>
      </c>
    </row>
    <row r="875" spans="1:21" x14ac:dyDescent="0.3">
      <c r="A875" s="1" t="s">
        <v>1816</v>
      </c>
      <c r="B875" s="1">
        <v>1</v>
      </c>
      <c r="C875" s="1" t="s">
        <v>78</v>
      </c>
      <c r="D875" s="1" t="s">
        <v>94</v>
      </c>
      <c r="E875" s="1" t="s">
        <v>1817</v>
      </c>
      <c r="F875" s="1" t="s">
        <v>166</v>
      </c>
      <c r="G875" s="1" t="s">
        <v>71</v>
      </c>
      <c r="H875" s="1" t="s">
        <v>127</v>
      </c>
      <c r="I875" s="1" t="s">
        <v>22</v>
      </c>
      <c r="J875" s="1" t="s">
        <v>128</v>
      </c>
      <c r="K875" s="1">
        <v>43152.900081018503</v>
      </c>
      <c r="L875" s="1">
        <v>43153.046527777798</v>
      </c>
      <c r="M875" s="1">
        <v>3.5</v>
      </c>
      <c r="N875" s="1">
        <v>0</v>
      </c>
      <c r="O875" s="1">
        <v>174.97</v>
      </c>
      <c r="P875" s="1">
        <v>0</v>
      </c>
      <c r="Q875" s="1">
        <v>0</v>
      </c>
      <c r="R875" s="1">
        <v>0</v>
      </c>
      <c r="S875" s="1">
        <v>612.39499999999998</v>
      </c>
      <c r="T875" s="1">
        <v>0</v>
      </c>
      <c r="U875" s="1">
        <v>0</v>
      </c>
    </row>
    <row r="876" spans="1:21" x14ac:dyDescent="0.3">
      <c r="A876" s="1" t="s">
        <v>1818</v>
      </c>
      <c r="B876" s="1">
        <v>1</v>
      </c>
      <c r="C876" s="1" t="s">
        <v>78</v>
      </c>
      <c r="D876" s="1" t="s">
        <v>94</v>
      </c>
      <c r="E876" s="1" t="s">
        <v>1819</v>
      </c>
      <c r="F876" s="1" t="s">
        <v>170</v>
      </c>
      <c r="G876" s="1" t="s">
        <v>71</v>
      </c>
      <c r="H876" s="1" t="s">
        <v>127</v>
      </c>
      <c r="I876" s="1" t="s">
        <v>22</v>
      </c>
      <c r="J876" s="1" t="s">
        <v>128</v>
      </c>
      <c r="K876" s="1">
        <v>43152.749803240702</v>
      </c>
      <c r="L876" s="1">
        <v>43152.786805555603</v>
      </c>
      <c r="M876" s="1">
        <v>0.88300000000000001</v>
      </c>
      <c r="N876" s="1">
        <v>0</v>
      </c>
      <c r="O876" s="1">
        <v>174.97</v>
      </c>
      <c r="P876" s="1">
        <v>0</v>
      </c>
      <c r="Q876" s="1">
        <v>0</v>
      </c>
      <c r="R876" s="1">
        <v>0</v>
      </c>
      <c r="S876" s="1">
        <v>154.49851000000001</v>
      </c>
      <c r="T876" s="1">
        <v>0</v>
      </c>
      <c r="U876" s="1">
        <v>0</v>
      </c>
    </row>
    <row r="877" spans="1:21" x14ac:dyDescent="0.3">
      <c r="A877" s="1" t="s">
        <v>1820</v>
      </c>
      <c r="B877" s="1">
        <v>1</v>
      </c>
      <c r="C877" s="1" t="s">
        <v>78</v>
      </c>
      <c r="D877" s="1" t="s">
        <v>94</v>
      </c>
      <c r="E877" s="1" t="s">
        <v>1821</v>
      </c>
      <c r="F877" s="1" t="s">
        <v>169</v>
      </c>
      <c r="G877" s="1" t="s">
        <v>71</v>
      </c>
      <c r="H877" s="1" t="s">
        <v>127</v>
      </c>
      <c r="I877" s="1" t="s">
        <v>22</v>
      </c>
      <c r="J877" s="1" t="s">
        <v>128</v>
      </c>
      <c r="K877" s="1">
        <v>43152.659143518496</v>
      </c>
      <c r="L877" s="1">
        <v>43152.758333333302</v>
      </c>
      <c r="M877" s="1">
        <v>2.367</v>
      </c>
      <c r="N877" s="1">
        <v>0</v>
      </c>
      <c r="O877" s="1">
        <v>174.97</v>
      </c>
      <c r="P877" s="1">
        <v>0</v>
      </c>
      <c r="Q877" s="1">
        <v>0</v>
      </c>
      <c r="R877" s="1">
        <v>0</v>
      </c>
      <c r="S877" s="1">
        <v>414.15399000000002</v>
      </c>
      <c r="T877" s="1">
        <v>0</v>
      </c>
      <c r="U877" s="1">
        <v>0</v>
      </c>
    </row>
    <row r="878" spans="1:21" x14ac:dyDescent="0.3">
      <c r="A878" s="1" t="s">
        <v>1822</v>
      </c>
      <c r="B878" s="1">
        <v>1</v>
      </c>
      <c r="C878" s="1" t="s">
        <v>78</v>
      </c>
      <c r="D878" s="1" t="s">
        <v>94</v>
      </c>
      <c r="E878" s="1" t="s">
        <v>1823</v>
      </c>
      <c r="F878" s="1" t="s">
        <v>166</v>
      </c>
      <c r="G878" s="1" t="s">
        <v>71</v>
      </c>
      <c r="H878" s="1" t="s">
        <v>127</v>
      </c>
      <c r="I878" s="1" t="s">
        <v>22</v>
      </c>
      <c r="J878" s="1" t="s">
        <v>128</v>
      </c>
      <c r="K878" s="1">
        <v>43152.592754629601</v>
      </c>
      <c r="L878" s="1">
        <v>43152.7409722222</v>
      </c>
      <c r="M878" s="1">
        <v>3.55</v>
      </c>
      <c r="N878" s="1">
        <v>0</v>
      </c>
      <c r="O878" s="1">
        <v>174.97</v>
      </c>
      <c r="P878" s="1">
        <v>0</v>
      </c>
      <c r="Q878" s="1">
        <v>0</v>
      </c>
      <c r="R878" s="1">
        <v>0</v>
      </c>
      <c r="S878" s="1">
        <v>621.14350000000002</v>
      </c>
      <c r="T878" s="1">
        <v>0</v>
      </c>
      <c r="U878" s="1">
        <v>0</v>
      </c>
    </row>
    <row r="879" spans="1:21" x14ac:dyDescent="0.3">
      <c r="A879" s="1" t="s">
        <v>1824</v>
      </c>
      <c r="B879" s="1">
        <v>1</v>
      </c>
      <c r="C879" s="1" t="s">
        <v>78</v>
      </c>
      <c r="D879" s="1" t="s">
        <v>94</v>
      </c>
      <c r="E879" s="1" t="s">
        <v>1825</v>
      </c>
      <c r="F879" s="1" t="s">
        <v>166</v>
      </c>
      <c r="G879" s="1" t="s">
        <v>71</v>
      </c>
      <c r="H879" s="1" t="s">
        <v>127</v>
      </c>
      <c r="I879" s="1" t="s">
        <v>22</v>
      </c>
      <c r="J879" s="1" t="s">
        <v>128</v>
      </c>
      <c r="K879" s="1">
        <v>43152.532280092601</v>
      </c>
      <c r="L879" s="1">
        <v>43152.8034722222</v>
      </c>
      <c r="M879" s="1">
        <v>6.5</v>
      </c>
      <c r="N879" s="1">
        <v>0</v>
      </c>
      <c r="O879" s="1">
        <v>174.97</v>
      </c>
      <c r="P879" s="1">
        <v>0</v>
      </c>
      <c r="Q879" s="1">
        <v>0</v>
      </c>
      <c r="R879" s="1">
        <v>0</v>
      </c>
      <c r="S879" s="1">
        <v>1137.3050000000001</v>
      </c>
      <c r="T879" s="1">
        <v>0</v>
      </c>
      <c r="U879" s="1">
        <v>0</v>
      </c>
    </row>
    <row r="880" spans="1:21" x14ac:dyDescent="0.3">
      <c r="A880" s="1" t="s">
        <v>1826</v>
      </c>
      <c r="B880" s="1">
        <v>1</v>
      </c>
      <c r="C880" s="1" t="s">
        <v>78</v>
      </c>
      <c r="D880" s="1" t="s">
        <v>94</v>
      </c>
      <c r="E880" s="1" t="s">
        <v>1827</v>
      </c>
      <c r="F880" s="1" t="s">
        <v>169</v>
      </c>
      <c r="G880" s="1" t="s">
        <v>71</v>
      </c>
      <c r="H880" s="1" t="s">
        <v>127</v>
      </c>
      <c r="I880" s="1" t="s">
        <v>22</v>
      </c>
      <c r="J880" s="1" t="s">
        <v>128</v>
      </c>
      <c r="K880" s="1">
        <v>43152.481099536999</v>
      </c>
      <c r="L880" s="1">
        <v>43152.6381944444</v>
      </c>
      <c r="M880" s="1">
        <v>3.7669999999999999</v>
      </c>
      <c r="N880" s="1">
        <v>0</v>
      </c>
      <c r="O880" s="1">
        <v>174.97</v>
      </c>
      <c r="P880" s="1">
        <v>0</v>
      </c>
      <c r="Q880" s="1">
        <v>0</v>
      </c>
      <c r="R880" s="1">
        <v>0</v>
      </c>
      <c r="S880" s="1">
        <v>659.11198999999999</v>
      </c>
      <c r="T880" s="1">
        <v>0</v>
      </c>
      <c r="U880" s="1">
        <v>0</v>
      </c>
    </row>
    <row r="881" spans="1:21" x14ac:dyDescent="0.3">
      <c r="A881" s="1" t="s">
        <v>1828</v>
      </c>
      <c r="B881" s="1">
        <v>1</v>
      </c>
      <c r="C881" s="1" t="s">
        <v>78</v>
      </c>
      <c r="D881" s="1" t="s">
        <v>94</v>
      </c>
      <c r="E881" s="1" t="s">
        <v>1829</v>
      </c>
      <c r="F881" s="1" t="s">
        <v>169</v>
      </c>
      <c r="G881" s="1" t="s">
        <v>71</v>
      </c>
      <c r="H881" s="1" t="s">
        <v>127</v>
      </c>
      <c r="I881" s="1" t="s">
        <v>22</v>
      </c>
      <c r="J881" s="1" t="s">
        <v>128</v>
      </c>
      <c r="K881" s="1">
        <v>43152.454976851899</v>
      </c>
      <c r="L881" s="1">
        <v>43152.748611111099</v>
      </c>
      <c r="M881" s="1">
        <v>7.0330000000000004</v>
      </c>
      <c r="N881" s="1">
        <v>0</v>
      </c>
      <c r="O881" s="1">
        <v>174.97</v>
      </c>
      <c r="P881" s="1">
        <v>0</v>
      </c>
      <c r="Q881" s="1">
        <v>0</v>
      </c>
      <c r="R881" s="1">
        <v>0</v>
      </c>
      <c r="S881" s="1">
        <v>1230.5640100000001</v>
      </c>
      <c r="T881" s="1">
        <v>0</v>
      </c>
      <c r="U881" s="1">
        <v>0</v>
      </c>
    </row>
    <row r="882" spans="1:21" x14ac:dyDescent="0.3">
      <c r="A882" s="1" t="s">
        <v>1830</v>
      </c>
      <c r="B882" s="1">
        <v>1</v>
      </c>
      <c r="C882" s="1" t="s">
        <v>78</v>
      </c>
      <c r="D882" s="1" t="s">
        <v>94</v>
      </c>
      <c r="E882" s="1" t="s">
        <v>1831</v>
      </c>
      <c r="F882" s="1" t="s">
        <v>166</v>
      </c>
      <c r="G882" s="1" t="s">
        <v>71</v>
      </c>
      <c r="H882" s="1" t="s">
        <v>127</v>
      </c>
      <c r="I882" s="1" t="s">
        <v>22</v>
      </c>
      <c r="J882" s="1" t="s">
        <v>128</v>
      </c>
      <c r="K882" s="1">
        <v>43152.412951388898</v>
      </c>
      <c r="L882" s="1">
        <v>43152.475694444402</v>
      </c>
      <c r="M882" s="1">
        <v>1.5</v>
      </c>
      <c r="N882" s="1">
        <v>0</v>
      </c>
      <c r="O882" s="1">
        <v>174.97</v>
      </c>
      <c r="P882" s="1">
        <v>0</v>
      </c>
      <c r="Q882" s="1">
        <v>0</v>
      </c>
      <c r="R882" s="1">
        <v>0</v>
      </c>
      <c r="S882" s="1">
        <v>262.45499999999998</v>
      </c>
      <c r="T882" s="1">
        <v>0</v>
      </c>
      <c r="U882" s="1">
        <v>0</v>
      </c>
    </row>
    <row r="883" spans="1:21" x14ac:dyDescent="0.3">
      <c r="A883" s="1" t="s">
        <v>1832</v>
      </c>
      <c r="B883" s="1">
        <v>1</v>
      </c>
      <c r="C883" s="1" t="s">
        <v>78</v>
      </c>
      <c r="D883" s="1" t="s">
        <v>94</v>
      </c>
      <c r="E883" s="1" t="s">
        <v>1833</v>
      </c>
      <c r="F883" s="1" t="s">
        <v>169</v>
      </c>
      <c r="G883" s="1" t="s">
        <v>71</v>
      </c>
      <c r="H883" s="1" t="s">
        <v>127</v>
      </c>
      <c r="I883" s="1" t="s">
        <v>22</v>
      </c>
      <c r="J883" s="1" t="s">
        <v>128</v>
      </c>
      <c r="K883" s="1">
        <v>43152.411620370403</v>
      </c>
      <c r="L883" s="1">
        <v>43152.533333333296</v>
      </c>
      <c r="M883" s="1">
        <v>2.9169999999999998</v>
      </c>
      <c r="N883" s="1">
        <v>0</v>
      </c>
      <c r="O883" s="1">
        <v>174.97</v>
      </c>
      <c r="P883" s="1">
        <v>0</v>
      </c>
      <c r="Q883" s="1">
        <v>0</v>
      </c>
      <c r="R883" s="1">
        <v>0</v>
      </c>
      <c r="S883" s="1">
        <v>510.38748999999996</v>
      </c>
      <c r="T883" s="1">
        <v>0</v>
      </c>
      <c r="U883" s="1">
        <v>0</v>
      </c>
    </row>
    <row r="884" spans="1:21" x14ac:dyDescent="0.3">
      <c r="A884" s="1" t="s">
        <v>1834</v>
      </c>
      <c r="B884" s="1">
        <v>1</v>
      </c>
      <c r="C884" s="1" t="s">
        <v>78</v>
      </c>
      <c r="D884" s="1" t="s">
        <v>94</v>
      </c>
      <c r="E884" s="1" t="s">
        <v>1819</v>
      </c>
      <c r="F884" s="1" t="s">
        <v>170</v>
      </c>
      <c r="G884" s="1" t="s">
        <v>71</v>
      </c>
      <c r="H884" s="1" t="s">
        <v>127</v>
      </c>
      <c r="I884" s="1" t="s">
        <v>22</v>
      </c>
      <c r="J884" s="1" t="s">
        <v>128</v>
      </c>
      <c r="K884" s="1">
        <v>43151.902476851901</v>
      </c>
      <c r="L884" s="1">
        <v>43151.970138888901</v>
      </c>
      <c r="M884" s="1">
        <v>1.617</v>
      </c>
      <c r="N884" s="1">
        <v>0</v>
      </c>
      <c r="O884" s="1">
        <v>174.97</v>
      </c>
      <c r="P884" s="1">
        <v>0</v>
      </c>
      <c r="Q884" s="1">
        <v>0</v>
      </c>
      <c r="R884" s="1">
        <v>0</v>
      </c>
      <c r="S884" s="1">
        <v>282.92649</v>
      </c>
      <c r="T884" s="1">
        <v>0</v>
      </c>
      <c r="U884" s="1">
        <v>0</v>
      </c>
    </row>
    <row r="885" spans="1:21" x14ac:dyDescent="0.3">
      <c r="A885" s="1" t="s">
        <v>1835</v>
      </c>
      <c r="B885" s="1">
        <v>1</v>
      </c>
      <c r="C885" s="1" t="s">
        <v>78</v>
      </c>
      <c r="D885" s="1" t="s">
        <v>94</v>
      </c>
      <c r="E885" s="1" t="s">
        <v>1833</v>
      </c>
      <c r="F885" s="1" t="s">
        <v>166</v>
      </c>
      <c r="G885" s="1" t="s">
        <v>71</v>
      </c>
      <c r="H885" s="1" t="s">
        <v>127</v>
      </c>
      <c r="I885" s="1" t="s">
        <v>22</v>
      </c>
      <c r="J885" s="1" t="s">
        <v>128</v>
      </c>
      <c r="K885" s="1">
        <v>43151.863680555602</v>
      </c>
      <c r="L885" s="1">
        <v>43151.916666666701</v>
      </c>
      <c r="M885" s="1">
        <v>1.2669999999999999</v>
      </c>
      <c r="N885" s="1">
        <v>0</v>
      </c>
      <c r="O885" s="1">
        <v>174.97</v>
      </c>
      <c r="P885" s="1">
        <v>0</v>
      </c>
      <c r="Q885" s="1">
        <v>0</v>
      </c>
      <c r="R885" s="1">
        <v>0</v>
      </c>
      <c r="S885" s="1">
        <v>221.68698999999998</v>
      </c>
      <c r="T885" s="1">
        <v>0</v>
      </c>
      <c r="U885" s="1">
        <v>0</v>
      </c>
    </row>
    <row r="886" spans="1:21" x14ac:dyDescent="0.3">
      <c r="A886" s="1" t="s">
        <v>1836</v>
      </c>
      <c r="B886" s="1">
        <v>1</v>
      </c>
      <c r="C886" s="1" t="s">
        <v>78</v>
      </c>
      <c r="D886" s="1" t="s">
        <v>94</v>
      </c>
      <c r="E886" s="1" t="s">
        <v>1837</v>
      </c>
      <c r="F886" s="1" t="s">
        <v>166</v>
      </c>
      <c r="G886" s="1" t="s">
        <v>71</v>
      </c>
      <c r="H886" s="1" t="s">
        <v>127</v>
      </c>
      <c r="I886" s="1" t="s">
        <v>22</v>
      </c>
      <c r="J886" s="1" t="s">
        <v>128</v>
      </c>
      <c r="K886" s="1">
        <v>43151.736516203702</v>
      </c>
      <c r="L886" s="1">
        <v>43151.774305555598</v>
      </c>
      <c r="M886" s="1">
        <v>0.9</v>
      </c>
      <c r="N886" s="1">
        <v>0</v>
      </c>
      <c r="O886" s="1">
        <v>174.97</v>
      </c>
      <c r="P886" s="1">
        <v>0</v>
      </c>
      <c r="Q886" s="1">
        <v>0</v>
      </c>
      <c r="R886" s="1">
        <v>0</v>
      </c>
      <c r="S886" s="1">
        <v>157.47300000000001</v>
      </c>
      <c r="T886" s="1">
        <v>0</v>
      </c>
      <c r="U886" s="1">
        <v>0</v>
      </c>
    </row>
    <row r="887" spans="1:21" x14ac:dyDescent="0.3">
      <c r="A887" s="1" t="s">
        <v>1838</v>
      </c>
      <c r="B887" s="1">
        <v>1</v>
      </c>
      <c r="C887" s="1" t="s">
        <v>78</v>
      </c>
      <c r="D887" s="1" t="s">
        <v>94</v>
      </c>
      <c r="E887" s="1" t="s">
        <v>1839</v>
      </c>
      <c r="F887" s="1" t="s">
        <v>166</v>
      </c>
      <c r="G887" s="1" t="s">
        <v>71</v>
      </c>
      <c r="H887" s="1" t="s">
        <v>127</v>
      </c>
      <c r="I887" s="1" t="s">
        <v>22</v>
      </c>
      <c r="J887" s="1" t="s">
        <v>128</v>
      </c>
      <c r="K887" s="1">
        <v>43151.666886574101</v>
      </c>
      <c r="L887" s="1">
        <v>43151.742361111101</v>
      </c>
      <c r="M887" s="1">
        <v>1.8</v>
      </c>
      <c r="N887" s="1">
        <v>0</v>
      </c>
      <c r="O887" s="1">
        <v>174.97</v>
      </c>
      <c r="P887" s="1">
        <v>0</v>
      </c>
      <c r="Q887" s="1">
        <v>0</v>
      </c>
      <c r="R887" s="1">
        <v>0</v>
      </c>
      <c r="S887" s="1">
        <v>314.94600000000003</v>
      </c>
      <c r="T887" s="1">
        <v>0</v>
      </c>
      <c r="U887" s="1">
        <v>0</v>
      </c>
    </row>
    <row r="888" spans="1:21" x14ac:dyDescent="0.3">
      <c r="A888" s="1" t="s">
        <v>1840</v>
      </c>
      <c r="B888" s="1">
        <v>1</v>
      </c>
      <c r="C888" s="1" t="s">
        <v>78</v>
      </c>
      <c r="D888" s="1" t="s">
        <v>94</v>
      </c>
      <c r="E888" s="1" t="s">
        <v>1833</v>
      </c>
      <c r="F888" s="1" t="s">
        <v>166</v>
      </c>
      <c r="G888" s="1" t="s">
        <v>71</v>
      </c>
      <c r="H888" s="1" t="s">
        <v>127</v>
      </c>
      <c r="I888" s="1" t="s">
        <v>22</v>
      </c>
      <c r="J888" s="1" t="s">
        <v>128</v>
      </c>
      <c r="K888" s="1">
        <v>43151.6535069444</v>
      </c>
      <c r="L888" s="1">
        <v>43151.740277777797</v>
      </c>
      <c r="M888" s="1">
        <v>2.0670000000000002</v>
      </c>
      <c r="N888" s="1">
        <v>0</v>
      </c>
      <c r="O888" s="1">
        <v>174.97</v>
      </c>
      <c r="P888" s="1">
        <v>0</v>
      </c>
      <c r="Q888" s="1">
        <v>0</v>
      </c>
      <c r="R888" s="1">
        <v>0</v>
      </c>
      <c r="S888" s="1">
        <v>361.66299000000004</v>
      </c>
      <c r="T888" s="1">
        <v>0</v>
      </c>
      <c r="U888" s="1">
        <v>0</v>
      </c>
    </row>
    <row r="889" spans="1:21" x14ac:dyDescent="0.3">
      <c r="A889" s="1" t="s">
        <v>1841</v>
      </c>
      <c r="B889" s="1">
        <v>1</v>
      </c>
      <c r="C889" s="1" t="s">
        <v>78</v>
      </c>
      <c r="D889" s="1" t="s">
        <v>94</v>
      </c>
      <c r="E889" s="1" t="s">
        <v>1842</v>
      </c>
      <c r="F889" s="1" t="s">
        <v>166</v>
      </c>
      <c r="G889" s="1" t="s">
        <v>71</v>
      </c>
      <c r="H889" s="1" t="s">
        <v>127</v>
      </c>
      <c r="I889" s="1" t="s">
        <v>22</v>
      </c>
      <c r="J889" s="1" t="s">
        <v>128</v>
      </c>
      <c r="K889" s="1">
        <v>43151.633657407401</v>
      </c>
      <c r="L889" s="1">
        <v>43151.739583333299</v>
      </c>
      <c r="M889" s="1">
        <v>2.5329999999999999</v>
      </c>
      <c r="N889" s="1">
        <v>0</v>
      </c>
      <c r="O889" s="1">
        <v>174.97</v>
      </c>
      <c r="P889" s="1">
        <v>0</v>
      </c>
      <c r="Q889" s="1">
        <v>0</v>
      </c>
      <c r="R889" s="1">
        <v>0</v>
      </c>
      <c r="S889" s="1">
        <v>443.19900999999999</v>
      </c>
      <c r="T889" s="1">
        <v>0</v>
      </c>
      <c r="U889" s="1">
        <v>0</v>
      </c>
    </row>
    <row r="890" spans="1:21" x14ac:dyDescent="0.3">
      <c r="A890" s="1" t="s">
        <v>1843</v>
      </c>
      <c r="B890" s="1">
        <v>1</v>
      </c>
      <c r="C890" s="1" t="s">
        <v>78</v>
      </c>
      <c r="D890" s="1" t="s">
        <v>94</v>
      </c>
      <c r="E890" s="1" t="s">
        <v>1842</v>
      </c>
      <c r="F890" s="1" t="s">
        <v>182</v>
      </c>
      <c r="G890" s="1" t="s">
        <v>71</v>
      </c>
      <c r="H890" s="1" t="s">
        <v>127</v>
      </c>
      <c r="I890" s="1" t="s">
        <v>22</v>
      </c>
      <c r="J890" s="1" t="s">
        <v>128</v>
      </c>
      <c r="K890" s="1">
        <v>43151.4592708333</v>
      </c>
      <c r="L890" s="1">
        <v>43151.599305555603</v>
      </c>
      <c r="M890" s="1">
        <v>3.35</v>
      </c>
      <c r="N890" s="1">
        <v>0</v>
      </c>
      <c r="O890" s="1">
        <v>174.97</v>
      </c>
      <c r="P890" s="1">
        <v>0</v>
      </c>
      <c r="Q890" s="1">
        <v>0</v>
      </c>
      <c r="R890" s="1">
        <v>0</v>
      </c>
      <c r="S890" s="1">
        <v>586.14949999999999</v>
      </c>
      <c r="T890" s="1">
        <v>0</v>
      </c>
      <c r="U890" s="1">
        <v>0</v>
      </c>
    </row>
    <row r="891" spans="1:21" x14ac:dyDescent="0.3">
      <c r="A891" s="1" t="s">
        <v>1844</v>
      </c>
      <c r="B891" s="1">
        <v>1</v>
      </c>
      <c r="C891" s="1" t="s">
        <v>78</v>
      </c>
      <c r="D891" s="1" t="s">
        <v>94</v>
      </c>
      <c r="E891" s="1" t="s">
        <v>1845</v>
      </c>
      <c r="F891" s="1" t="s">
        <v>167</v>
      </c>
      <c r="G891" s="1" t="s">
        <v>71</v>
      </c>
      <c r="H891" s="1" t="s">
        <v>127</v>
      </c>
      <c r="I891" s="1" t="s">
        <v>22</v>
      </c>
      <c r="J891" s="1" t="s">
        <v>128</v>
      </c>
      <c r="K891" s="1">
        <v>43151.434374999997</v>
      </c>
      <c r="L891" s="1">
        <v>43151.479861111096</v>
      </c>
      <c r="M891" s="1">
        <v>1.083</v>
      </c>
      <c r="N891" s="1">
        <v>0</v>
      </c>
      <c r="O891" s="1">
        <v>174.97</v>
      </c>
      <c r="P891" s="1">
        <v>0</v>
      </c>
      <c r="Q891" s="1">
        <v>0</v>
      </c>
      <c r="R891" s="1">
        <v>0</v>
      </c>
      <c r="S891" s="1">
        <v>189.49250999999998</v>
      </c>
      <c r="T891" s="1">
        <v>0</v>
      </c>
      <c r="U891" s="1">
        <v>0</v>
      </c>
    </row>
    <row r="892" spans="1:21" x14ac:dyDescent="0.3">
      <c r="A892" s="1" t="s">
        <v>1846</v>
      </c>
      <c r="B892" s="1">
        <v>1</v>
      </c>
      <c r="C892" s="1" t="s">
        <v>78</v>
      </c>
      <c r="D892" s="1" t="s">
        <v>94</v>
      </c>
      <c r="E892" s="1" t="s">
        <v>1788</v>
      </c>
      <c r="F892" s="1" t="s">
        <v>166</v>
      </c>
      <c r="G892" s="1" t="s">
        <v>71</v>
      </c>
      <c r="H892" s="1" t="s">
        <v>127</v>
      </c>
      <c r="I892" s="1" t="s">
        <v>22</v>
      </c>
      <c r="J892" s="1" t="s">
        <v>128</v>
      </c>
      <c r="K892" s="1">
        <v>43150.8494444444</v>
      </c>
      <c r="L892" s="1">
        <v>43150.9284722222</v>
      </c>
      <c r="M892" s="1">
        <v>1.883</v>
      </c>
      <c r="N892" s="1">
        <v>0</v>
      </c>
      <c r="O892" s="1">
        <v>174.97</v>
      </c>
      <c r="P892" s="1">
        <v>0</v>
      </c>
      <c r="Q892" s="1">
        <v>0</v>
      </c>
      <c r="R892" s="1">
        <v>0</v>
      </c>
      <c r="S892" s="1">
        <v>329.46850999999998</v>
      </c>
      <c r="T892" s="1">
        <v>0</v>
      </c>
      <c r="U892" s="1">
        <v>0</v>
      </c>
    </row>
    <row r="893" spans="1:21" x14ac:dyDescent="0.3">
      <c r="A893" s="1" t="s">
        <v>1847</v>
      </c>
      <c r="B893" s="1">
        <v>1</v>
      </c>
      <c r="C893" s="1" t="s">
        <v>78</v>
      </c>
      <c r="D893" s="1" t="s">
        <v>94</v>
      </c>
      <c r="E893" s="1" t="s">
        <v>1817</v>
      </c>
      <c r="F893" s="1" t="s">
        <v>166</v>
      </c>
      <c r="G893" s="1" t="s">
        <v>71</v>
      </c>
      <c r="H893" s="1" t="s">
        <v>127</v>
      </c>
      <c r="I893" s="1" t="s">
        <v>22</v>
      </c>
      <c r="J893" s="1" t="s">
        <v>128</v>
      </c>
      <c r="K893" s="1">
        <v>43150.792789351901</v>
      </c>
      <c r="L893" s="1">
        <v>43150.875</v>
      </c>
      <c r="M893" s="1">
        <v>1.9670000000000001</v>
      </c>
      <c r="N893" s="1">
        <v>0</v>
      </c>
      <c r="O893" s="1">
        <v>174.97</v>
      </c>
      <c r="P893" s="1">
        <v>0</v>
      </c>
      <c r="Q893" s="1">
        <v>0</v>
      </c>
      <c r="R893" s="1">
        <v>0</v>
      </c>
      <c r="S893" s="1">
        <v>344.16599000000002</v>
      </c>
      <c r="T893" s="1">
        <v>0</v>
      </c>
      <c r="U893" s="1">
        <v>0</v>
      </c>
    </row>
    <row r="894" spans="1:21" x14ac:dyDescent="0.3">
      <c r="A894" s="1" t="s">
        <v>1848</v>
      </c>
      <c r="B894" s="1">
        <v>1</v>
      </c>
      <c r="C894" s="1" t="s">
        <v>78</v>
      </c>
      <c r="D894" s="1" t="s">
        <v>94</v>
      </c>
      <c r="E894" s="1" t="s">
        <v>1849</v>
      </c>
      <c r="F894" s="1" t="s">
        <v>149</v>
      </c>
      <c r="G894" s="1" t="s">
        <v>71</v>
      </c>
      <c r="H894" s="1" t="s">
        <v>127</v>
      </c>
      <c r="I894" s="1" t="s">
        <v>22</v>
      </c>
      <c r="J894" s="1" t="s">
        <v>128</v>
      </c>
      <c r="K894" s="1">
        <v>43150.677650463003</v>
      </c>
      <c r="L894" s="1">
        <v>43150.691666666702</v>
      </c>
      <c r="M894" s="1">
        <v>0.33300000000000002</v>
      </c>
      <c r="N894" s="1">
        <v>0</v>
      </c>
      <c r="O894" s="1">
        <v>174.97</v>
      </c>
      <c r="P894" s="1">
        <v>0</v>
      </c>
      <c r="Q894" s="1">
        <v>0</v>
      </c>
      <c r="R894" s="1">
        <v>0</v>
      </c>
      <c r="S894" s="1">
        <v>58.265010000000004</v>
      </c>
      <c r="T894" s="1">
        <v>0</v>
      </c>
      <c r="U894" s="1">
        <v>0</v>
      </c>
    </row>
    <row r="895" spans="1:21" x14ac:dyDescent="0.3">
      <c r="A895" s="1" t="s">
        <v>1850</v>
      </c>
      <c r="B895" s="1">
        <v>1</v>
      </c>
      <c r="C895" s="1" t="s">
        <v>78</v>
      </c>
      <c r="D895" s="1" t="s">
        <v>94</v>
      </c>
      <c r="E895" s="1" t="s">
        <v>1851</v>
      </c>
      <c r="F895" s="1" t="s">
        <v>167</v>
      </c>
      <c r="G895" s="1" t="s">
        <v>71</v>
      </c>
      <c r="H895" s="1" t="s">
        <v>127</v>
      </c>
      <c r="I895" s="1" t="s">
        <v>22</v>
      </c>
      <c r="J895" s="1" t="s">
        <v>128</v>
      </c>
      <c r="K895" s="1">
        <v>43150.6084722222</v>
      </c>
      <c r="L895" s="1">
        <v>43150.716666666704</v>
      </c>
      <c r="M895" s="1">
        <v>2.5830000000000002</v>
      </c>
      <c r="N895" s="1">
        <v>0</v>
      </c>
      <c r="O895" s="1">
        <v>174.97</v>
      </c>
      <c r="P895" s="1">
        <v>0</v>
      </c>
      <c r="Q895" s="1">
        <v>0</v>
      </c>
      <c r="R895" s="1">
        <v>0</v>
      </c>
      <c r="S895" s="1">
        <v>451.94751000000002</v>
      </c>
      <c r="T895" s="1">
        <v>0</v>
      </c>
      <c r="U895" s="1">
        <v>0</v>
      </c>
    </row>
    <row r="896" spans="1:21" x14ac:dyDescent="0.3">
      <c r="A896" s="1" t="s">
        <v>1852</v>
      </c>
      <c r="B896" s="1">
        <v>1</v>
      </c>
      <c r="C896" s="1" t="s">
        <v>78</v>
      </c>
      <c r="D896" s="1" t="s">
        <v>94</v>
      </c>
      <c r="E896" s="1" t="s">
        <v>1800</v>
      </c>
      <c r="F896" s="1" t="s">
        <v>166</v>
      </c>
      <c r="G896" s="1" t="s">
        <v>71</v>
      </c>
      <c r="H896" s="1" t="s">
        <v>127</v>
      </c>
      <c r="I896" s="1" t="s">
        <v>22</v>
      </c>
      <c r="J896" s="1" t="s">
        <v>128</v>
      </c>
      <c r="K896" s="1">
        <v>43150.524363425902</v>
      </c>
      <c r="L896" s="1">
        <v>43150.736111111102</v>
      </c>
      <c r="M896" s="1">
        <v>5.0670000000000002</v>
      </c>
      <c r="N896" s="1">
        <v>0</v>
      </c>
      <c r="O896" s="1">
        <v>174.97</v>
      </c>
      <c r="P896" s="1">
        <v>0</v>
      </c>
      <c r="Q896" s="1">
        <v>0</v>
      </c>
      <c r="R896" s="1">
        <v>0</v>
      </c>
      <c r="S896" s="1">
        <v>886.57299</v>
      </c>
      <c r="T896" s="1">
        <v>0</v>
      </c>
      <c r="U896" s="1">
        <v>0</v>
      </c>
    </row>
    <row r="897" spans="1:21" x14ac:dyDescent="0.3">
      <c r="A897" s="1" t="s">
        <v>1853</v>
      </c>
      <c r="B897" s="1">
        <v>1</v>
      </c>
      <c r="C897" s="1" t="s">
        <v>78</v>
      </c>
      <c r="D897" s="1" t="s">
        <v>94</v>
      </c>
      <c r="E897" s="1" t="s">
        <v>1854</v>
      </c>
      <c r="F897" s="1" t="s">
        <v>167</v>
      </c>
      <c r="G897" s="1" t="s">
        <v>71</v>
      </c>
      <c r="H897" s="1" t="s">
        <v>127</v>
      </c>
      <c r="I897" s="1" t="s">
        <v>22</v>
      </c>
      <c r="J897" s="1" t="s">
        <v>128</v>
      </c>
      <c r="K897" s="1">
        <v>43149.942361111098</v>
      </c>
      <c r="L897" s="1">
        <v>43149.961111111101</v>
      </c>
      <c r="M897" s="1">
        <v>0.45</v>
      </c>
      <c r="N897" s="1">
        <v>0</v>
      </c>
      <c r="O897" s="1">
        <v>174.97</v>
      </c>
      <c r="P897" s="1">
        <v>0</v>
      </c>
      <c r="Q897" s="1">
        <v>0</v>
      </c>
      <c r="R897" s="1">
        <v>0</v>
      </c>
      <c r="S897" s="1">
        <v>78.736500000000007</v>
      </c>
      <c r="T897" s="1">
        <v>0</v>
      </c>
      <c r="U897" s="1">
        <v>0</v>
      </c>
    </row>
    <row r="898" spans="1:21" x14ac:dyDescent="0.3">
      <c r="A898" s="1" t="s">
        <v>1855</v>
      </c>
      <c r="B898" s="1">
        <v>1</v>
      </c>
      <c r="C898" s="1" t="s">
        <v>78</v>
      </c>
      <c r="D898" s="1" t="s">
        <v>94</v>
      </c>
      <c r="E898" s="1" t="s">
        <v>1856</v>
      </c>
      <c r="F898" s="1" t="s">
        <v>167</v>
      </c>
      <c r="G898" s="1" t="s">
        <v>71</v>
      </c>
      <c r="H898" s="1" t="s">
        <v>127</v>
      </c>
      <c r="I898" s="1" t="s">
        <v>22</v>
      </c>
      <c r="J898" s="1" t="s">
        <v>128</v>
      </c>
      <c r="K898" s="1">
        <v>43149.663784722201</v>
      </c>
      <c r="L898" s="1">
        <v>43149.7055555556</v>
      </c>
      <c r="M898" s="1">
        <v>1</v>
      </c>
      <c r="N898" s="1">
        <v>0</v>
      </c>
      <c r="O898" s="1">
        <v>174.97</v>
      </c>
      <c r="P898" s="1">
        <v>0</v>
      </c>
      <c r="Q898" s="1">
        <v>0</v>
      </c>
      <c r="R898" s="1">
        <v>0</v>
      </c>
      <c r="S898" s="1">
        <v>174.97</v>
      </c>
      <c r="T898" s="1">
        <v>0</v>
      </c>
      <c r="U898" s="1">
        <v>0</v>
      </c>
    </row>
    <row r="899" spans="1:21" x14ac:dyDescent="0.3">
      <c r="A899" s="1" t="s">
        <v>1857</v>
      </c>
      <c r="B899" s="1">
        <v>1</v>
      </c>
      <c r="C899" s="1" t="s">
        <v>78</v>
      </c>
      <c r="D899" s="1" t="s">
        <v>94</v>
      </c>
      <c r="E899" s="1" t="s">
        <v>1858</v>
      </c>
      <c r="F899" s="1" t="s">
        <v>166</v>
      </c>
      <c r="G899" s="1" t="s">
        <v>71</v>
      </c>
      <c r="H899" s="1" t="s">
        <v>127</v>
      </c>
      <c r="I899" s="1" t="s">
        <v>22</v>
      </c>
      <c r="J899" s="1" t="s">
        <v>128</v>
      </c>
      <c r="K899" s="1">
        <v>43149.522384259297</v>
      </c>
      <c r="L899" s="1">
        <v>43149.609722222202</v>
      </c>
      <c r="M899" s="1">
        <v>2.0830000000000002</v>
      </c>
      <c r="N899" s="1">
        <v>0</v>
      </c>
      <c r="O899" s="1">
        <v>174.97</v>
      </c>
      <c r="P899" s="1">
        <v>0</v>
      </c>
      <c r="Q899" s="1">
        <v>0</v>
      </c>
      <c r="R899" s="1">
        <v>0</v>
      </c>
      <c r="S899" s="1">
        <v>364.46251000000001</v>
      </c>
      <c r="T899" s="1">
        <v>0</v>
      </c>
      <c r="U899" s="1">
        <v>0</v>
      </c>
    </row>
    <row r="900" spans="1:21" x14ac:dyDescent="0.3">
      <c r="A900" s="1" t="s">
        <v>1859</v>
      </c>
      <c r="B900" s="1">
        <v>1</v>
      </c>
      <c r="C900" s="1" t="s">
        <v>78</v>
      </c>
      <c r="D900" s="1" t="s">
        <v>94</v>
      </c>
      <c r="E900" s="1" t="s">
        <v>1860</v>
      </c>
      <c r="F900" s="1" t="s">
        <v>166</v>
      </c>
      <c r="G900" s="1" t="s">
        <v>71</v>
      </c>
      <c r="H900" s="1" t="s">
        <v>127</v>
      </c>
      <c r="I900" s="1" t="s">
        <v>22</v>
      </c>
      <c r="J900" s="1" t="s">
        <v>128</v>
      </c>
      <c r="K900" s="1">
        <v>43149.460312499999</v>
      </c>
      <c r="L900" s="1">
        <v>43149.527777777803</v>
      </c>
      <c r="M900" s="1">
        <v>1.617</v>
      </c>
      <c r="N900" s="1">
        <v>0</v>
      </c>
      <c r="O900" s="1">
        <v>174.97</v>
      </c>
      <c r="P900" s="1">
        <v>0</v>
      </c>
      <c r="Q900" s="1">
        <v>0</v>
      </c>
      <c r="R900" s="1">
        <v>0</v>
      </c>
      <c r="S900" s="1">
        <v>282.92649</v>
      </c>
      <c r="T900" s="1">
        <v>0</v>
      </c>
      <c r="U900" s="1">
        <v>0</v>
      </c>
    </row>
    <row r="901" spans="1:21" x14ac:dyDescent="0.3">
      <c r="A901" s="1" t="s">
        <v>1861</v>
      </c>
      <c r="B901" s="1">
        <v>1</v>
      </c>
      <c r="C901" s="1" t="s">
        <v>78</v>
      </c>
      <c r="D901" s="1" t="s">
        <v>94</v>
      </c>
      <c r="E901" s="1" t="s">
        <v>1862</v>
      </c>
      <c r="F901" s="1" t="s">
        <v>167</v>
      </c>
      <c r="G901" s="1" t="s">
        <v>71</v>
      </c>
      <c r="H901" s="1" t="s">
        <v>127</v>
      </c>
      <c r="I901" s="1" t="s">
        <v>22</v>
      </c>
      <c r="J901" s="1" t="s">
        <v>128</v>
      </c>
      <c r="K901" s="1">
        <v>43148.761932870402</v>
      </c>
      <c r="L901" s="1">
        <v>43148.810416666704</v>
      </c>
      <c r="M901" s="1">
        <v>1.1499999999999999</v>
      </c>
      <c r="N901" s="1">
        <v>0</v>
      </c>
      <c r="O901" s="1">
        <v>174.97</v>
      </c>
      <c r="P901" s="1">
        <v>0</v>
      </c>
      <c r="Q901" s="1">
        <v>0</v>
      </c>
      <c r="R901" s="1">
        <v>0</v>
      </c>
      <c r="S901" s="1">
        <v>201.21549999999999</v>
      </c>
      <c r="T901" s="1">
        <v>0</v>
      </c>
      <c r="U901" s="1">
        <v>0</v>
      </c>
    </row>
    <row r="902" spans="1:21" x14ac:dyDescent="0.3">
      <c r="A902" s="1" t="s">
        <v>1863</v>
      </c>
      <c r="B902" s="1">
        <v>1</v>
      </c>
      <c r="C902" s="1" t="s">
        <v>78</v>
      </c>
      <c r="D902" s="1" t="s">
        <v>94</v>
      </c>
      <c r="E902" s="1" t="s">
        <v>1741</v>
      </c>
      <c r="F902" s="1" t="s">
        <v>182</v>
      </c>
      <c r="G902" s="1" t="s">
        <v>71</v>
      </c>
      <c r="H902" s="1" t="s">
        <v>127</v>
      </c>
      <c r="I902" s="1" t="s">
        <v>22</v>
      </c>
      <c r="J902" s="1" t="s">
        <v>128</v>
      </c>
      <c r="K902" s="1">
        <v>43148.543379629598</v>
      </c>
      <c r="L902" s="1">
        <v>43148.650694444397</v>
      </c>
      <c r="M902" s="1">
        <v>2.5670000000000002</v>
      </c>
      <c r="N902" s="1">
        <v>0</v>
      </c>
      <c r="O902" s="1">
        <v>174.97</v>
      </c>
      <c r="P902" s="1">
        <v>0</v>
      </c>
      <c r="Q902" s="1">
        <v>0</v>
      </c>
      <c r="R902" s="1">
        <v>0</v>
      </c>
      <c r="S902" s="1">
        <v>449.14799000000005</v>
      </c>
      <c r="T902" s="1">
        <v>0</v>
      </c>
      <c r="U902" s="1">
        <v>0</v>
      </c>
    </row>
    <row r="903" spans="1:21" x14ac:dyDescent="0.3">
      <c r="A903" s="1" t="s">
        <v>1864</v>
      </c>
      <c r="B903" s="1">
        <v>1</v>
      </c>
      <c r="C903" s="1" t="s">
        <v>78</v>
      </c>
      <c r="D903" s="1" t="s">
        <v>94</v>
      </c>
      <c r="E903" s="1" t="s">
        <v>1767</v>
      </c>
      <c r="F903" s="1" t="s">
        <v>170</v>
      </c>
      <c r="G903" s="1" t="s">
        <v>71</v>
      </c>
      <c r="H903" s="1" t="s">
        <v>127</v>
      </c>
      <c r="I903" s="1" t="s">
        <v>22</v>
      </c>
      <c r="J903" s="1" t="s">
        <v>128</v>
      </c>
      <c r="K903" s="1">
        <v>43148.411099536999</v>
      </c>
      <c r="L903" s="1">
        <v>43148.577777777798</v>
      </c>
      <c r="M903" s="1">
        <v>4</v>
      </c>
      <c r="N903" s="1">
        <v>0</v>
      </c>
      <c r="O903" s="1">
        <v>174.97</v>
      </c>
      <c r="P903" s="1">
        <v>0</v>
      </c>
      <c r="Q903" s="1">
        <v>0</v>
      </c>
      <c r="R903" s="1">
        <v>0</v>
      </c>
      <c r="S903" s="1">
        <v>699.88</v>
      </c>
      <c r="T903" s="1">
        <v>0</v>
      </c>
      <c r="U903" s="1">
        <v>0</v>
      </c>
    </row>
    <row r="904" spans="1:21" x14ac:dyDescent="0.3">
      <c r="A904" s="1" t="s">
        <v>1865</v>
      </c>
      <c r="B904" s="1">
        <v>1</v>
      </c>
      <c r="C904" s="1" t="s">
        <v>78</v>
      </c>
      <c r="D904" s="1" t="s">
        <v>94</v>
      </c>
      <c r="E904" s="1" t="s">
        <v>1866</v>
      </c>
      <c r="F904" s="1" t="s">
        <v>166</v>
      </c>
      <c r="G904" s="1" t="s">
        <v>71</v>
      </c>
      <c r="H904" s="1" t="s">
        <v>127</v>
      </c>
      <c r="I904" s="1" t="s">
        <v>22</v>
      </c>
      <c r="J904" s="1" t="s">
        <v>128</v>
      </c>
      <c r="K904" s="1">
        <v>43148.398275462998</v>
      </c>
      <c r="L904" s="1">
        <v>43148.53125</v>
      </c>
      <c r="M904" s="1">
        <v>3.1829999999999998</v>
      </c>
      <c r="N904" s="1">
        <v>0</v>
      </c>
      <c r="O904" s="1">
        <v>174.97</v>
      </c>
      <c r="P904" s="1">
        <v>0</v>
      </c>
      <c r="Q904" s="1">
        <v>0</v>
      </c>
      <c r="R904" s="1">
        <v>0</v>
      </c>
      <c r="S904" s="1">
        <v>556.92950999999994</v>
      </c>
      <c r="T904" s="1">
        <v>0</v>
      </c>
      <c r="U904" s="1">
        <v>0</v>
      </c>
    </row>
    <row r="905" spans="1:21" x14ac:dyDescent="0.3">
      <c r="A905" s="1" t="s">
        <v>1867</v>
      </c>
      <c r="B905" s="1">
        <v>1</v>
      </c>
      <c r="C905" s="1" t="s">
        <v>78</v>
      </c>
      <c r="D905" s="1" t="s">
        <v>94</v>
      </c>
      <c r="E905" s="1" t="s">
        <v>1823</v>
      </c>
      <c r="F905" s="1" t="s">
        <v>166</v>
      </c>
      <c r="G905" s="1" t="s">
        <v>71</v>
      </c>
      <c r="H905" s="1" t="s">
        <v>127</v>
      </c>
      <c r="I905" s="1" t="s">
        <v>22</v>
      </c>
      <c r="J905" s="1" t="s">
        <v>128</v>
      </c>
      <c r="K905" s="1">
        <v>43148.396736111099</v>
      </c>
      <c r="L905" s="1">
        <v>43148.439583333296</v>
      </c>
      <c r="M905" s="1">
        <v>1.0169999999999999</v>
      </c>
      <c r="N905" s="1">
        <v>0</v>
      </c>
      <c r="O905" s="1">
        <v>174.97</v>
      </c>
      <c r="P905" s="1">
        <v>0</v>
      </c>
      <c r="Q905" s="1">
        <v>0</v>
      </c>
      <c r="R905" s="1">
        <v>0</v>
      </c>
      <c r="S905" s="1">
        <v>177.94448999999997</v>
      </c>
      <c r="T905" s="1">
        <v>0</v>
      </c>
      <c r="U905" s="1">
        <v>0</v>
      </c>
    </row>
    <row r="906" spans="1:21" x14ac:dyDescent="0.3">
      <c r="A906" s="1" t="s">
        <v>1868</v>
      </c>
      <c r="B906" s="1">
        <v>1</v>
      </c>
      <c r="C906" s="1" t="s">
        <v>78</v>
      </c>
      <c r="D906" s="1" t="s">
        <v>94</v>
      </c>
      <c r="E906" s="1" t="s">
        <v>1869</v>
      </c>
      <c r="F906" s="1" t="s">
        <v>170</v>
      </c>
      <c r="G906" s="1" t="s">
        <v>71</v>
      </c>
      <c r="H906" s="1" t="s">
        <v>127</v>
      </c>
      <c r="I906" s="1" t="s">
        <v>22</v>
      </c>
      <c r="J906" s="1" t="s">
        <v>128</v>
      </c>
      <c r="K906" s="1">
        <v>43147.999988425901</v>
      </c>
      <c r="L906" s="1">
        <v>43148.207638888904</v>
      </c>
      <c r="M906" s="1">
        <v>4.9829999999999997</v>
      </c>
      <c r="N906" s="1">
        <v>0</v>
      </c>
      <c r="O906" s="1">
        <v>174.97</v>
      </c>
      <c r="P906" s="1">
        <v>0</v>
      </c>
      <c r="Q906" s="1">
        <v>0</v>
      </c>
      <c r="R906" s="1">
        <v>0</v>
      </c>
      <c r="S906" s="1">
        <v>871.87550999999996</v>
      </c>
      <c r="T906" s="1">
        <v>0</v>
      </c>
      <c r="U906" s="1">
        <v>0</v>
      </c>
    </row>
    <row r="907" spans="1:21" x14ac:dyDescent="0.3">
      <c r="A907" s="1" t="s">
        <v>1870</v>
      </c>
      <c r="B907" s="1">
        <v>1</v>
      </c>
      <c r="C907" s="1" t="s">
        <v>78</v>
      </c>
      <c r="D907" s="1" t="s">
        <v>94</v>
      </c>
      <c r="E907" s="1" t="s">
        <v>1871</v>
      </c>
      <c r="F907" s="1" t="s">
        <v>169</v>
      </c>
      <c r="G907" s="1" t="s">
        <v>71</v>
      </c>
      <c r="H907" s="1" t="s">
        <v>127</v>
      </c>
      <c r="I907" s="1" t="s">
        <v>22</v>
      </c>
      <c r="J907" s="1" t="s">
        <v>128</v>
      </c>
      <c r="K907" s="1">
        <v>43147.972256944398</v>
      </c>
      <c r="L907" s="1">
        <v>43148.105555555601</v>
      </c>
      <c r="M907" s="1">
        <v>3.1829999999999998</v>
      </c>
      <c r="N907" s="1">
        <v>0</v>
      </c>
      <c r="O907" s="1">
        <v>174.97</v>
      </c>
      <c r="P907" s="1">
        <v>0</v>
      </c>
      <c r="Q907" s="1">
        <v>0</v>
      </c>
      <c r="R907" s="1">
        <v>0</v>
      </c>
      <c r="S907" s="1">
        <v>556.92950999999994</v>
      </c>
      <c r="T907" s="1">
        <v>0</v>
      </c>
      <c r="U907" s="1">
        <v>0</v>
      </c>
    </row>
    <row r="908" spans="1:21" x14ac:dyDescent="0.3">
      <c r="A908" s="1" t="s">
        <v>1872</v>
      </c>
      <c r="B908" s="1">
        <v>1</v>
      </c>
      <c r="C908" s="1" t="s">
        <v>78</v>
      </c>
      <c r="D908" s="1" t="s">
        <v>94</v>
      </c>
      <c r="E908" s="1" t="s">
        <v>1849</v>
      </c>
      <c r="F908" s="1" t="s">
        <v>169</v>
      </c>
      <c r="G908" s="1" t="s">
        <v>71</v>
      </c>
      <c r="H908" s="1" t="s">
        <v>127</v>
      </c>
      <c r="I908" s="1" t="s">
        <v>22</v>
      </c>
      <c r="J908" s="1" t="s">
        <v>128</v>
      </c>
      <c r="K908" s="1">
        <v>43147.842974537001</v>
      </c>
      <c r="L908" s="1">
        <v>43147.900694444397</v>
      </c>
      <c r="M908" s="1">
        <v>1.383</v>
      </c>
      <c r="N908" s="1">
        <v>0</v>
      </c>
      <c r="O908" s="1">
        <v>174.97</v>
      </c>
      <c r="P908" s="1">
        <v>0</v>
      </c>
      <c r="Q908" s="1">
        <v>0</v>
      </c>
      <c r="R908" s="1">
        <v>0</v>
      </c>
      <c r="S908" s="1">
        <v>241.98351</v>
      </c>
      <c r="T908" s="1">
        <v>0</v>
      </c>
      <c r="U908" s="1">
        <v>0</v>
      </c>
    </row>
    <row r="909" spans="1:21" x14ac:dyDescent="0.3">
      <c r="A909" s="1" t="s">
        <v>1873</v>
      </c>
      <c r="B909" s="1">
        <v>1</v>
      </c>
      <c r="C909" s="1" t="s">
        <v>78</v>
      </c>
      <c r="D909" s="1" t="s">
        <v>94</v>
      </c>
      <c r="E909" s="1" t="s">
        <v>1821</v>
      </c>
      <c r="F909" s="1" t="s">
        <v>166</v>
      </c>
      <c r="G909" s="1" t="s">
        <v>71</v>
      </c>
      <c r="H909" s="1" t="s">
        <v>127</v>
      </c>
      <c r="I909" s="1" t="s">
        <v>22</v>
      </c>
      <c r="J909" s="1" t="s">
        <v>128</v>
      </c>
      <c r="K909" s="1">
        <v>43147.726053240702</v>
      </c>
      <c r="L909" s="1">
        <v>43147.879861111098</v>
      </c>
      <c r="M909" s="1">
        <v>3.6829999999999998</v>
      </c>
      <c r="N909" s="1">
        <v>0</v>
      </c>
      <c r="O909" s="1">
        <v>174.97</v>
      </c>
      <c r="P909" s="1">
        <v>0</v>
      </c>
      <c r="Q909" s="1">
        <v>0</v>
      </c>
      <c r="R909" s="1">
        <v>0</v>
      </c>
      <c r="S909" s="1">
        <v>644.41450999999995</v>
      </c>
      <c r="T909" s="1">
        <v>0</v>
      </c>
      <c r="U909" s="1">
        <v>0</v>
      </c>
    </row>
    <row r="910" spans="1:21" x14ac:dyDescent="0.3">
      <c r="A910" s="1" t="s">
        <v>1874</v>
      </c>
      <c r="B910" s="1">
        <v>1</v>
      </c>
      <c r="C910" s="1" t="s">
        <v>78</v>
      </c>
      <c r="D910" s="1" t="s">
        <v>94</v>
      </c>
      <c r="E910" s="1" t="s">
        <v>1875</v>
      </c>
      <c r="F910" s="1" t="s">
        <v>172</v>
      </c>
      <c r="G910" s="1" t="s">
        <v>71</v>
      </c>
      <c r="H910" s="1" t="s">
        <v>127</v>
      </c>
      <c r="I910" s="1" t="s">
        <v>22</v>
      </c>
      <c r="J910" s="1" t="s">
        <v>128</v>
      </c>
      <c r="K910" s="1">
        <v>43147.623564814799</v>
      </c>
      <c r="L910" s="1">
        <v>43147.765972222202</v>
      </c>
      <c r="M910" s="1">
        <v>3.4169999999999998</v>
      </c>
      <c r="N910" s="1">
        <v>0</v>
      </c>
      <c r="O910" s="1">
        <v>174.97</v>
      </c>
      <c r="P910" s="1">
        <v>0</v>
      </c>
      <c r="Q910" s="1">
        <v>0</v>
      </c>
      <c r="R910" s="1">
        <v>0</v>
      </c>
      <c r="S910" s="1">
        <v>597.87248999999997</v>
      </c>
      <c r="T910" s="1">
        <v>0</v>
      </c>
      <c r="U910" s="1">
        <v>0</v>
      </c>
    </row>
    <row r="911" spans="1:21" x14ac:dyDescent="0.3">
      <c r="A911" s="1" t="s">
        <v>1876</v>
      </c>
      <c r="B911" s="1">
        <v>1</v>
      </c>
      <c r="C911" s="1" t="s">
        <v>78</v>
      </c>
      <c r="D911" s="1" t="s">
        <v>94</v>
      </c>
      <c r="E911" s="1" t="s">
        <v>1821</v>
      </c>
      <c r="F911" s="1" t="s">
        <v>166</v>
      </c>
      <c r="G911" s="1" t="s">
        <v>71</v>
      </c>
      <c r="H911" s="1" t="s">
        <v>127</v>
      </c>
      <c r="I911" s="1" t="s">
        <v>22</v>
      </c>
      <c r="J911" s="1" t="s">
        <v>128</v>
      </c>
      <c r="K911" s="1">
        <v>43147.6188541667</v>
      </c>
      <c r="L911" s="1">
        <v>43147.7680555556</v>
      </c>
      <c r="M911" s="1">
        <v>3.5670000000000002</v>
      </c>
      <c r="N911" s="1">
        <v>0</v>
      </c>
      <c r="O911" s="1">
        <v>174.97</v>
      </c>
      <c r="P911" s="1">
        <v>0</v>
      </c>
      <c r="Q911" s="1">
        <v>0</v>
      </c>
      <c r="R911" s="1">
        <v>0</v>
      </c>
      <c r="S911" s="1">
        <v>624.11799000000008</v>
      </c>
      <c r="T911" s="1">
        <v>0</v>
      </c>
      <c r="U911" s="1">
        <v>0</v>
      </c>
    </row>
    <row r="912" spans="1:21" x14ac:dyDescent="0.3">
      <c r="A912" s="1" t="s">
        <v>1877</v>
      </c>
      <c r="B912" s="1">
        <v>1</v>
      </c>
      <c r="C912" s="1" t="s">
        <v>78</v>
      </c>
      <c r="D912" s="1" t="s">
        <v>94</v>
      </c>
      <c r="E912" s="1" t="s">
        <v>1878</v>
      </c>
      <c r="F912" s="1" t="s">
        <v>167</v>
      </c>
      <c r="G912" s="1" t="s">
        <v>71</v>
      </c>
      <c r="H912" s="1" t="s">
        <v>127</v>
      </c>
      <c r="I912" s="1" t="s">
        <v>22</v>
      </c>
      <c r="J912" s="1" t="s">
        <v>128</v>
      </c>
      <c r="K912" s="1">
        <v>43147.598657407398</v>
      </c>
      <c r="L912" s="1">
        <v>43148.038194444402</v>
      </c>
      <c r="M912" s="1">
        <v>10.532999999999999</v>
      </c>
      <c r="N912" s="1">
        <v>0</v>
      </c>
      <c r="O912" s="1">
        <v>174.97</v>
      </c>
      <c r="P912" s="1">
        <v>0</v>
      </c>
      <c r="Q912" s="1">
        <v>0</v>
      </c>
      <c r="R912" s="1">
        <v>0</v>
      </c>
      <c r="S912" s="1">
        <v>1842.9590099999998</v>
      </c>
      <c r="T912" s="1">
        <v>0</v>
      </c>
      <c r="U912" s="1">
        <v>0</v>
      </c>
    </row>
    <row r="913" spans="1:21" x14ac:dyDescent="0.3">
      <c r="A913" s="1" t="s">
        <v>1879</v>
      </c>
      <c r="B913" s="1">
        <v>1</v>
      </c>
      <c r="C913" s="1" t="s">
        <v>78</v>
      </c>
      <c r="D913" s="1" t="s">
        <v>94</v>
      </c>
      <c r="E913" s="1" t="s">
        <v>1869</v>
      </c>
      <c r="F913" s="1" t="s">
        <v>167</v>
      </c>
      <c r="G913" s="1" t="s">
        <v>71</v>
      </c>
      <c r="H913" s="1" t="s">
        <v>127</v>
      </c>
      <c r="I913" s="1" t="s">
        <v>22</v>
      </c>
      <c r="J913" s="1" t="s">
        <v>128</v>
      </c>
      <c r="K913" s="1">
        <v>43147.597893518498</v>
      </c>
      <c r="L913" s="1">
        <v>43147.927083333299</v>
      </c>
      <c r="M913" s="1">
        <v>7.9</v>
      </c>
      <c r="N913" s="1">
        <v>0</v>
      </c>
      <c r="O913" s="1">
        <v>174.97</v>
      </c>
      <c r="P913" s="1">
        <v>0</v>
      </c>
      <c r="Q913" s="1">
        <v>0</v>
      </c>
      <c r="R913" s="1">
        <v>0</v>
      </c>
      <c r="S913" s="1">
        <v>1382.2630000000001</v>
      </c>
      <c r="T913" s="1">
        <v>0</v>
      </c>
      <c r="U913" s="1">
        <v>0</v>
      </c>
    </row>
    <row r="914" spans="1:21" x14ac:dyDescent="0.3">
      <c r="A914" s="1" t="s">
        <v>1880</v>
      </c>
      <c r="B914" s="1">
        <v>1</v>
      </c>
      <c r="C914" s="1" t="s">
        <v>78</v>
      </c>
      <c r="D914" s="1" t="s">
        <v>94</v>
      </c>
      <c r="E914" s="1" t="s">
        <v>1881</v>
      </c>
      <c r="F914" s="1" t="s">
        <v>166</v>
      </c>
      <c r="G914" s="1" t="s">
        <v>71</v>
      </c>
      <c r="H914" s="1" t="s">
        <v>127</v>
      </c>
      <c r="I914" s="1" t="s">
        <v>22</v>
      </c>
      <c r="J914" s="1" t="s">
        <v>128</v>
      </c>
      <c r="K914" s="1">
        <v>43147.5940162037</v>
      </c>
      <c r="L914" s="1">
        <v>43147.717361111099</v>
      </c>
      <c r="M914" s="1">
        <v>2.95</v>
      </c>
      <c r="N914" s="1">
        <v>0</v>
      </c>
      <c r="O914" s="1">
        <v>174.97</v>
      </c>
      <c r="P914" s="1">
        <v>0</v>
      </c>
      <c r="Q914" s="1">
        <v>0</v>
      </c>
      <c r="R914" s="1">
        <v>0</v>
      </c>
      <c r="S914" s="1">
        <v>516.16150000000005</v>
      </c>
      <c r="T914" s="1">
        <v>0</v>
      </c>
      <c r="U914" s="1">
        <v>0</v>
      </c>
    </row>
    <row r="915" spans="1:21" x14ac:dyDescent="0.3">
      <c r="A915" s="1" t="s">
        <v>1882</v>
      </c>
      <c r="B915" s="1">
        <v>1</v>
      </c>
      <c r="C915" s="1" t="s">
        <v>78</v>
      </c>
      <c r="D915" s="1" t="s">
        <v>94</v>
      </c>
      <c r="E915" s="1" t="s">
        <v>1821</v>
      </c>
      <c r="F915" s="1" t="s">
        <v>166</v>
      </c>
      <c r="G915" s="1" t="s">
        <v>71</v>
      </c>
      <c r="H915" s="1" t="s">
        <v>127</v>
      </c>
      <c r="I915" s="1" t="s">
        <v>22</v>
      </c>
      <c r="J915" s="1" t="s">
        <v>128</v>
      </c>
      <c r="K915" s="1">
        <v>43147.5924884259</v>
      </c>
      <c r="L915" s="1">
        <v>43147.627083333296</v>
      </c>
      <c r="M915" s="1">
        <v>0.81699999999999995</v>
      </c>
      <c r="N915" s="1">
        <v>0</v>
      </c>
      <c r="O915" s="1">
        <v>174.97</v>
      </c>
      <c r="P915" s="1">
        <v>0</v>
      </c>
      <c r="Q915" s="1">
        <v>0</v>
      </c>
      <c r="R915" s="1">
        <v>0</v>
      </c>
      <c r="S915" s="1">
        <v>142.95049</v>
      </c>
      <c r="T915" s="1">
        <v>0</v>
      </c>
      <c r="U915" s="1">
        <v>0</v>
      </c>
    </row>
    <row r="916" spans="1:21" x14ac:dyDescent="0.3">
      <c r="A916" s="1" t="s">
        <v>1883</v>
      </c>
      <c r="B916" s="1">
        <v>1</v>
      </c>
      <c r="C916" s="1" t="s">
        <v>78</v>
      </c>
      <c r="D916" s="1" t="s">
        <v>94</v>
      </c>
      <c r="E916" s="1" t="s">
        <v>1739</v>
      </c>
      <c r="F916" s="1" t="s">
        <v>167</v>
      </c>
      <c r="G916" s="1" t="s">
        <v>71</v>
      </c>
      <c r="H916" s="1" t="s">
        <v>127</v>
      </c>
      <c r="I916" s="1" t="s">
        <v>22</v>
      </c>
      <c r="J916" s="1" t="s">
        <v>128</v>
      </c>
      <c r="K916" s="1">
        <v>43147.578321759298</v>
      </c>
      <c r="L916" s="1">
        <v>43147.733333333301</v>
      </c>
      <c r="M916" s="1">
        <v>3.7170000000000001</v>
      </c>
      <c r="N916" s="1">
        <v>0</v>
      </c>
      <c r="O916" s="1">
        <v>174.97</v>
      </c>
      <c r="P916" s="1">
        <v>0</v>
      </c>
      <c r="Q916" s="1">
        <v>0</v>
      </c>
      <c r="R916" s="1">
        <v>0</v>
      </c>
      <c r="S916" s="1">
        <v>650.36348999999996</v>
      </c>
      <c r="T916" s="1">
        <v>0</v>
      </c>
      <c r="U916" s="1">
        <v>0</v>
      </c>
    </row>
    <row r="917" spans="1:21" x14ac:dyDescent="0.3">
      <c r="A917" s="1" t="s">
        <v>1884</v>
      </c>
      <c r="B917" s="1">
        <v>1</v>
      </c>
      <c r="C917" s="1" t="s">
        <v>78</v>
      </c>
      <c r="D917" s="1" t="s">
        <v>94</v>
      </c>
      <c r="E917" s="1" t="s">
        <v>1821</v>
      </c>
      <c r="F917" s="1" t="s">
        <v>166</v>
      </c>
      <c r="G917" s="1" t="s">
        <v>71</v>
      </c>
      <c r="H917" s="1" t="s">
        <v>127</v>
      </c>
      <c r="I917" s="1" t="s">
        <v>22</v>
      </c>
      <c r="J917" s="1" t="s">
        <v>128</v>
      </c>
      <c r="K917" s="1">
        <v>43147.534340277802</v>
      </c>
      <c r="L917" s="1">
        <v>43147.604166666701</v>
      </c>
      <c r="M917" s="1">
        <v>1.667</v>
      </c>
      <c r="N917" s="1">
        <v>0</v>
      </c>
      <c r="O917" s="1">
        <v>174.97</v>
      </c>
      <c r="P917" s="1">
        <v>0</v>
      </c>
      <c r="Q917" s="1">
        <v>0</v>
      </c>
      <c r="R917" s="1">
        <v>0</v>
      </c>
      <c r="S917" s="1">
        <v>291.67498999999998</v>
      </c>
      <c r="T917" s="1">
        <v>0</v>
      </c>
      <c r="U917" s="1">
        <v>0</v>
      </c>
    </row>
    <row r="918" spans="1:21" x14ac:dyDescent="0.3">
      <c r="A918" s="1" t="s">
        <v>1885</v>
      </c>
      <c r="B918" s="1">
        <v>1</v>
      </c>
      <c r="C918" s="1" t="s">
        <v>78</v>
      </c>
      <c r="D918" s="1" t="s">
        <v>94</v>
      </c>
      <c r="E918" s="1" t="s">
        <v>1886</v>
      </c>
      <c r="F918" s="1" t="s">
        <v>170</v>
      </c>
      <c r="G918" s="1" t="s">
        <v>71</v>
      </c>
      <c r="H918" s="1" t="s">
        <v>127</v>
      </c>
      <c r="I918" s="1" t="s">
        <v>22</v>
      </c>
      <c r="J918" s="1" t="s">
        <v>128</v>
      </c>
      <c r="K918" s="1">
        <v>43147.408518518503</v>
      </c>
      <c r="L918" s="1">
        <v>43147.5444444444</v>
      </c>
      <c r="M918" s="1">
        <v>3.25</v>
      </c>
      <c r="N918" s="1">
        <v>0</v>
      </c>
      <c r="O918" s="1">
        <v>174.97</v>
      </c>
      <c r="P918" s="1">
        <v>0</v>
      </c>
      <c r="Q918" s="1">
        <v>0</v>
      </c>
      <c r="R918" s="1">
        <v>0</v>
      </c>
      <c r="S918" s="1">
        <v>568.65250000000003</v>
      </c>
      <c r="T918" s="1">
        <v>0</v>
      </c>
      <c r="U918" s="1">
        <v>0</v>
      </c>
    </row>
    <row r="919" spans="1:21" x14ac:dyDescent="0.3">
      <c r="A919" s="1" t="s">
        <v>1887</v>
      </c>
      <c r="B919" s="1">
        <v>1</v>
      </c>
      <c r="C919" s="1" t="s">
        <v>78</v>
      </c>
      <c r="D919" s="1" t="s">
        <v>94</v>
      </c>
      <c r="E919" s="1" t="s">
        <v>1778</v>
      </c>
      <c r="F919" s="1" t="s">
        <v>134</v>
      </c>
      <c r="G919" s="1" t="s">
        <v>71</v>
      </c>
      <c r="H919" s="1" t="s">
        <v>127</v>
      </c>
      <c r="I919" s="1" t="s">
        <v>22</v>
      </c>
      <c r="J919" s="1" t="s">
        <v>130</v>
      </c>
      <c r="K919" s="1">
        <v>43147.387951388897</v>
      </c>
      <c r="L919" s="1">
        <v>43147.606249999997</v>
      </c>
      <c r="M919" s="1">
        <v>5.2329999999999997</v>
      </c>
      <c r="N919" s="1">
        <v>0</v>
      </c>
      <c r="O919" s="1">
        <v>174.97</v>
      </c>
      <c r="P919" s="1">
        <v>0</v>
      </c>
      <c r="Q919" s="1">
        <v>0</v>
      </c>
      <c r="R919" s="1">
        <v>0</v>
      </c>
      <c r="S919" s="1">
        <v>915.61800999999991</v>
      </c>
      <c r="T919" s="1">
        <v>0</v>
      </c>
      <c r="U919" s="1">
        <v>0</v>
      </c>
    </row>
    <row r="920" spans="1:21" x14ac:dyDescent="0.3">
      <c r="A920" s="1" t="s">
        <v>1888</v>
      </c>
      <c r="B920" s="1">
        <v>1</v>
      </c>
      <c r="C920" s="1" t="s">
        <v>78</v>
      </c>
      <c r="D920" s="1" t="s">
        <v>94</v>
      </c>
      <c r="E920" s="1" t="s">
        <v>1869</v>
      </c>
      <c r="F920" s="1" t="s">
        <v>180</v>
      </c>
      <c r="G920" s="1" t="s">
        <v>71</v>
      </c>
      <c r="H920" s="1" t="s">
        <v>127</v>
      </c>
      <c r="I920" s="1" t="s">
        <v>22</v>
      </c>
      <c r="J920" s="1" t="s">
        <v>128</v>
      </c>
      <c r="K920" s="1">
        <v>43147.176574074103</v>
      </c>
      <c r="L920" s="1">
        <v>43147.4</v>
      </c>
      <c r="M920" s="1">
        <v>5.35</v>
      </c>
      <c r="N920" s="1">
        <v>0</v>
      </c>
      <c r="O920" s="1">
        <v>174.97</v>
      </c>
      <c r="P920" s="1">
        <v>0</v>
      </c>
      <c r="Q920" s="1">
        <v>0</v>
      </c>
      <c r="R920" s="1">
        <v>0</v>
      </c>
      <c r="S920" s="1">
        <v>936.08949999999993</v>
      </c>
      <c r="T920" s="1">
        <v>0</v>
      </c>
      <c r="U920" s="1">
        <v>0</v>
      </c>
    </row>
    <row r="921" spans="1:21" x14ac:dyDescent="0.3">
      <c r="A921" s="1" t="s">
        <v>1889</v>
      </c>
      <c r="B921" s="1">
        <v>1</v>
      </c>
      <c r="C921" s="1" t="s">
        <v>78</v>
      </c>
      <c r="D921" s="1" t="s">
        <v>94</v>
      </c>
      <c r="E921" s="1" t="s">
        <v>1890</v>
      </c>
      <c r="F921" s="1" t="s">
        <v>166</v>
      </c>
      <c r="G921" s="1" t="s">
        <v>71</v>
      </c>
      <c r="H921" s="1" t="s">
        <v>127</v>
      </c>
      <c r="I921" s="1" t="s">
        <v>22</v>
      </c>
      <c r="J921" s="1" t="s">
        <v>128</v>
      </c>
      <c r="K921" s="1">
        <v>43146.9758912037</v>
      </c>
      <c r="L921" s="1">
        <v>43147.035416666702</v>
      </c>
      <c r="M921" s="1">
        <v>1.417</v>
      </c>
      <c r="N921" s="1">
        <v>0</v>
      </c>
      <c r="O921" s="1">
        <v>174.97</v>
      </c>
      <c r="P921" s="1">
        <v>0</v>
      </c>
      <c r="Q921" s="1">
        <v>0</v>
      </c>
      <c r="R921" s="1">
        <v>0</v>
      </c>
      <c r="S921" s="1">
        <v>247.93249</v>
      </c>
      <c r="T921" s="1">
        <v>0</v>
      </c>
      <c r="U921" s="1">
        <v>0</v>
      </c>
    </row>
    <row r="922" spans="1:21" x14ac:dyDescent="0.3">
      <c r="A922" s="1" t="s">
        <v>1891</v>
      </c>
      <c r="B922" s="1">
        <v>1</v>
      </c>
      <c r="C922" s="1" t="s">
        <v>78</v>
      </c>
      <c r="D922" s="1" t="s">
        <v>94</v>
      </c>
      <c r="E922" s="1" t="s">
        <v>1892</v>
      </c>
      <c r="F922" s="1" t="s">
        <v>166</v>
      </c>
      <c r="G922" s="1" t="s">
        <v>71</v>
      </c>
      <c r="H922" s="1" t="s">
        <v>127</v>
      </c>
      <c r="I922" s="1" t="s">
        <v>22</v>
      </c>
      <c r="J922" s="1" t="s">
        <v>128</v>
      </c>
      <c r="K922" s="1">
        <v>43146.799027777801</v>
      </c>
      <c r="L922" s="1">
        <v>43146.872916666704</v>
      </c>
      <c r="M922" s="1">
        <v>1.7669999999999999</v>
      </c>
      <c r="N922" s="1">
        <v>0</v>
      </c>
      <c r="O922" s="1">
        <v>174.97</v>
      </c>
      <c r="P922" s="1">
        <v>0</v>
      </c>
      <c r="Q922" s="1">
        <v>0</v>
      </c>
      <c r="R922" s="1">
        <v>0</v>
      </c>
      <c r="S922" s="1">
        <v>309.17198999999999</v>
      </c>
      <c r="T922" s="1">
        <v>0</v>
      </c>
      <c r="U922" s="1">
        <v>0</v>
      </c>
    </row>
    <row r="923" spans="1:21" x14ac:dyDescent="0.3">
      <c r="A923" s="1" t="s">
        <v>1893</v>
      </c>
      <c r="B923" s="1">
        <v>1</v>
      </c>
      <c r="C923" s="1" t="s">
        <v>78</v>
      </c>
      <c r="D923" s="1" t="s">
        <v>94</v>
      </c>
      <c r="E923" s="1" t="s">
        <v>1869</v>
      </c>
      <c r="F923" s="1" t="s">
        <v>167</v>
      </c>
      <c r="G923" s="1" t="s">
        <v>71</v>
      </c>
      <c r="H923" s="1" t="s">
        <v>127</v>
      </c>
      <c r="I923" s="1" t="s">
        <v>22</v>
      </c>
      <c r="J923" s="1" t="s">
        <v>128</v>
      </c>
      <c r="K923" s="1">
        <v>43146.486134259299</v>
      </c>
      <c r="L923" s="1">
        <v>43146.6118055556</v>
      </c>
      <c r="M923" s="1">
        <v>3</v>
      </c>
      <c r="N923" s="1">
        <v>0</v>
      </c>
      <c r="O923" s="1">
        <v>174.97</v>
      </c>
      <c r="P923" s="1">
        <v>0</v>
      </c>
      <c r="Q923" s="1">
        <v>0</v>
      </c>
      <c r="R923" s="1">
        <v>0</v>
      </c>
      <c r="S923" s="1">
        <v>524.91</v>
      </c>
      <c r="T923" s="1">
        <v>0</v>
      </c>
      <c r="U923" s="1">
        <v>0</v>
      </c>
    </row>
    <row r="924" spans="1:21" x14ac:dyDescent="0.3">
      <c r="A924" s="1" t="s">
        <v>1894</v>
      </c>
      <c r="B924" s="1">
        <v>1</v>
      </c>
      <c r="C924" s="1" t="s">
        <v>78</v>
      </c>
      <c r="D924" s="1" t="s">
        <v>94</v>
      </c>
      <c r="E924" s="1" t="s">
        <v>1895</v>
      </c>
      <c r="F924" s="1" t="s">
        <v>172</v>
      </c>
      <c r="G924" s="1" t="s">
        <v>71</v>
      </c>
      <c r="H924" s="1" t="s">
        <v>127</v>
      </c>
      <c r="I924" s="1" t="s">
        <v>22</v>
      </c>
      <c r="J924" s="1" t="s">
        <v>128</v>
      </c>
      <c r="K924" s="1">
        <v>43146.467858796299</v>
      </c>
      <c r="L924" s="1">
        <v>43146.658333333296</v>
      </c>
      <c r="M924" s="1">
        <v>4.5670000000000002</v>
      </c>
      <c r="N924" s="1">
        <v>0</v>
      </c>
      <c r="O924" s="1">
        <v>174.97</v>
      </c>
      <c r="P924" s="1">
        <v>0</v>
      </c>
      <c r="Q924" s="1">
        <v>0</v>
      </c>
      <c r="R924" s="1">
        <v>0</v>
      </c>
      <c r="S924" s="1">
        <v>799.08798999999999</v>
      </c>
      <c r="T924" s="1">
        <v>0</v>
      </c>
      <c r="U924" s="1">
        <v>0</v>
      </c>
    </row>
    <row r="925" spans="1:21" x14ac:dyDescent="0.3">
      <c r="A925" s="1" t="s">
        <v>1896</v>
      </c>
      <c r="B925" s="1">
        <v>1</v>
      </c>
      <c r="C925" s="1" t="s">
        <v>78</v>
      </c>
      <c r="D925" s="1" t="s">
        <v>94</v>
      </c>
      <c r="E925" s="1" t="s">
        <v>1792</v>
      </c>
      <c r="F925" s="1" t="s">
        <v>172</v>
      </c>
      <c r="G925" s="1" t="s">
        <v>71</v>
      </c>
      <c r="H925" s="1" t="s">
        <v>127</v>
      </c>
      <c r="I925" s="1" t="s">
        <v>22</v>
      </c>
      <c r="J925" s="1" t="s">
        <v>128</v>
      </c>
      <c r="K925" s="1">
        <v>43145.633425925902</v>
      </c>
      <c r="L925" s="1">
        <v>43145.743055555598</v>
      </c>
      <c r="M925" s="1">
        <v>2.617</v>
      </c>
      <c r="N925" s="1">
        <v>0</v>
      </c>
      <c r="O925" s="1">
        <v>174.97</v>
      </c>
      <c r="P925" s="1">
        <v>0</v>
      </c>
      <c r="Q925" s="1">
        <v>0</v>
      </c>
      <c r="R925" s="1">
        <v>0</v>
      </c>
      <c r="S925" s="1">
        <v>457.89648999999997</v>
      </c>
      <c r="T925" s="1">
        <v>0</v>
      </c>
      <c r="U925" s="1">
        <v>0</v>
      </c>
    </row>
    <row r="926" spans="1:21" x14ac:dyDescent="0.3">
      <c r="A926" s="1" t="s">
        <v>1897</v>
      </c>
      <c r="B926" s="1">
        <v>1</v>
      </c>
      <c r="C926" s="1" t="s">
        <v>78</v>
      </c>
      <c r="D926" s="1" t="s">
        <v>94</v>
      </c>
      <c r="E926" s="1" t="s">
        <v>1898</v>
      </c>
      <c r="F926" s="1" t="s">
        <v>169</v>
      </c>
      <c r="G926" s="1" t="s">
        <v>71</v>
      </c>
      <c r="H926" s="1" t="s">
        <v>127</v>
      </c>
      <c r="I926" s="1" t="s">
        <v>22</v>
      </c>
      <c r="J926" s="1" t="s">
        <v>128</v>
      </c>
      <c r="K926" s="1">
        <v>43145.4585532407</v>
      </c>
      <c r="L926" s="1">
        <v>43145.679861111101</v>
      </c>
      <c r="M926" s="1">
        <v>5.3</v>
      </c>
      <c r="N926" s="1">
        <v>0</v>
      </c>
      <c r="O926" s="1">
        <v>174.97</v>
      </c>
      <c r="P926" s="1">
        <v>0</v>
      </c>
      <c r="Q926" s="1">
        <v>0</v>
      </c>
      <c r="R926" s="1">
        <v>0</v>
      </c>
      <c r="S926" s="1">
        <v>927.34100000000001</v>
      </c>
      <c r="T926" s="1">
        <v>0</v>
      </c>
      <c r="U926" s="1">
        <v>0</v>
      </c>
    </row>
    <row r="927" spans="1:21" x14ac:dyDescent="0.3">
      <c r="A927" s="1" t="s">
        <v>1899</v>
      </c>
      <c r="B927" s="1">
        <v>1</v>
      </c>
      <c r="C927" s="1" t="s">
        <v>78</v>
      </c>
      <c r="D927" s="1" t="s">
        <v>94</v>
      </c>
      <c r="E927" s="1" t="s">
        <v>1886</v>
      </c>
      <c r="F927" s="1" t="s">
        <v>166</v>
      </c>
      <c r="G927" s="1" t="s">
        <v>71</v>
      </c>
      <c r="H927" s="1" t="s">
        <v>127</v>
      </c>
      <c r="I927" s="1" t="s">
        <v>22</v>
      </c>
      <c r="J927" s="1" t="s">
        <v>128</v>
      </c>
      <c r="K927" s="1">
        <v>43145.437476851897</v>
      </c>
      <c r="L927" s="1">
        <v>43145.792361111096</v>
      </c>
      <c r="M927" s="1">
        <v>8.5169999999999995</v>
      </c>
      <c r="N927" s="1">
        <v>0</v>
      </c>
      <c r="O927" s="1">
        <v>174.97</v>
      </c>
      <c r="P927" s="1">
        <v>0</v>
      </c>
      <c r="Q927" s="1">
        <v>0</v>
      </c>
      <c r="R927" s="1">
        <v>0</v>
      </c>
      <c r="S927" s="1">
        <v>1490.21949</v>
      </c>
      <c r="T927" s="1">
        <v>0</v>
      </c>
      <c r="U927" s="1">
        <v>0</v>
      </c>
    </row>
    <row r="928" spans="1:21" x14ac:dyDescent="0.3">
      <c r="A928" s="1" t="s">
        <v>1900</v>
      </c>
      <c r="B928" s="1">
        <v>1</v>
      </c>
      <c r="C928" s="1" t="s">
        <v>78</v>
      </c>
      <c r="D928" s="1" t="s">
        <v>94</v>
      </c>
      <c r="E928" s="1" t="s">
        <v>1901</v>
      </c>
      <c r="F928" s="1" t="s">
        <v>169</v>
      </c>
      <c r="G928" s="1" t="s">
        <v>71</v>
      </c>
      <c r="H928" s="1" t="s">
        <v>127</v>
      </c>
      <c r="I928" s="1" t="s">
        <v>22</v>
      </c>
      <c r="J928" s="1" t="s">
        <v>128</v>
      </c>
      <c r="K928" s="1">
        <v>43145.436076388898</v>
      </c>
      <c r="L928" s="1">
        <v>43145.677777777797</v>
      </c>
      <c r="M928" s="1">
        <v>5.8</v>
      </c>
      <c r="N928" s="1">
        <v>0</v>
      </c>
      <c r="O928" s="1">
        <v>174.97</v>
      </c>
      <c r="P928" s="1">
        <v>0</v>
      </c>
      <c r="Q928" s="1">
        <v>0</v>
      </c>
      <c r="R928" s="1">
        <v>0</v>
      </c>
      <c r="S928" s="1">
        <v>1014.8259999999999</v>
      </c>
      <c r="T928" s="1">
        <v>0</v>
      </c>
      <c r="U928" s="1">
        <v>0</v>
      </c>
    </row>
    <row r="929" spans="1:21" x14ac:dyDescent="0.3">
      <c r="A929" s="1" t="s">
        <v>1902</v>
      </c>
      <c r="B929" s="1">
        <v>1</v>
      </c>
      <c r="C929" s="1" t="s">
        <v>78</v>
      </c>
      <c r="D929" s="1" t="s">
        <v>94</v>
      </c>
      <c r="E929" s="1" t="s">
        <v>1833</v>
      </c>
      <c r="F929" s="1" t="s">
        <v>134</v>
      </c>
      <c r="G929" s="1" t="s">
        <v>71</v>
      </c>
      <c r="H929" s="1" t="s">
        <v>127</v>
      </c>
      <c r="I929" s="1" t="s">
        <v>22</v>
      </c>
      <c r="J929" s="1" t="s">
        <v>130</v>
      </c>
      <c r="K929" s="1">
        <v>43145.381493055596</v>
      </c>
      <c r="L929" s="1">
        <v>43145.7409722222</v>
      </c>
      <c r="M929" s="1">
        <v>8.6170000000000009</v>
      </c>
      <c r="N929" s="1">
        <v>0</v>
      </c>
      <c r="O929" s="1">
        <v>174.97</v>
      </c>
      <c r="P929" s="1">
        <v>0</v>
      </c>
      <c r="Q929" s="1">
        <v>0</v>
      </c>
      <c r="R929" s="1">
        <v>0</v>
      </c>
      <c r="S929" s="1">
        <v>1507.7164900000002</v>
      </c>
      <c r="T929" s="1">
        <v>0</v>
      </c>
      <c r="U929" s="1">
        <v>0</v>
      </c>
    </row>
    <row r="930" spans="1:21" x14ac:dyDescent="0.3">
      <c r="A930" s="1" t="s">
        <v>1903</v>
      </c>
      <c r="B930" s="1">
        <v>1</v>
      </c>
      <c r="C930" s="1" t="s">
        <v>78</v>
      </c>
      <c r="D930" s="1" t="s">
        <v>94</v>
      </c>
      <c r="E930" s="1" t="s">
        <v>1731</v>
      </c>
      <c r="F930" s="1" t="s">
        <v>166</v>
      </c>
      <c r="G930" s="1" t="s">
        <v>71</v>
      </c>
      <c r="H930" s="1" t="s">
        <v>127</v>
      </c>
      <c r="I930" s="1" t="s">
        <v>22</v>
      </c>
      <c r="J930" s="1" t="s">
        <v>128</v>
      </c>
      <c r="K930" s="1">
        <v>43144.886527777802</v>
      </c>
      <c r="L930" s="1">
        <v>43144.930555555598</v>
      </c>
      <c r="M930" s="1">
        <v>1.05</v>
      </c>
      <c r="N930" s="1">
        <v>0</v>
      </c>
      <c r="O930" s="1">
        <v>174.97</v>
      </c>
      <c r="P930" s="1">
        <v>0</v>
      </c>
      <c r="Q930" s="1">
        <v>0</v>
      </c>
      <c r="R930" s="1">
        <v>0</v>
      </c>
      <c r="S930" s="1">
        <v>183.71850000000001</v>
      </c>
      <c r="T930" s="1">
        <v>0</v>
      </c>
      <c r="U930" s="1">
        <v>0</v>
      </c>
    </row>
    <row r="931" spans="1:21" x14ac:dyDescent="0.3">
      <c r="A931" s="1" t="s">
        <v>1904</v>
      </c>
      <c r="B931" s="1">
        <v>1</v>
      </c>
      <c r="C931" s="1" t="s">
        <v>78</v>
      </c>
      <c r="D931" s="1" t="s">
        <v>94</v>
      </c>
      <c r="E931" s="1" t="s">
        <v>1725</v>
      </c>
      <c r="F931" s="1" t="s">
        <v>166</v>
      </c>
      <c r="G931" s="1" t="s">
        <v>71</v>
      </c>
      <c r="H931" s="1" t="s">
        <v>127</v>
      </c>
      <c r="I931" s="1" t="s">
        <v>22</v>
      </c>
      <c r="J931" s="1" t="s">
        <v>128</v>
      </c>
      <c r="K931" s="1">
        <v>43144.705671296302</v>
      </c>
      <c r="L931" s="1">
        <v>43144.793749999997</v>
      </c>
      <c r="M931" s="1">
        <v>2.1</v>
      </c>
      <c r="N931" s="1">
        <v>0</v>
      </c>
      <c r="O931" s="1">
        <v>174.97</v>
      </c>
      <c r="P931" s="1">
        <v>0</v>
      </c>
      <c r="Q931" s="1">
        <v>0</v>
      </c>
      <c r="R931" s="1">
        <v>0</v>
      </c>
      <c r="S931" s="1">
        <v>367.43700000000001</v>
      </c>
      <c r="T931" s="1">
        <v>0</v>
      </c>
      <c r="U931" s="1">
        <v>0</v>
      </c>
    </row>
    <row r="932" spans="1:21" x14ac:dyDescent="0.3">
      <c r="A932" s="1" t="s">
        <v>1905</v>
      </c>
      <c r="B932" s="1">
        <v>1</v>
      </c>
      <c r="C932" s="1" t="s">
        <v>78</v>
      </c>
      <c r="D932" s="1" t="s">
        <v>94</v>
      </c>
      <c r="E932" s="1" t="s">
        <v>1906</v>
      </c>
      <c r="F932" s="1" t="s">
        <v>167</v>
      </c>
      <c r="G932" s="1" t="s">
        <v>71</v>
      </c>
      <c r="H932" s="1" t="s">
        <v>127</v>
      </c>
      <c r="I932" s="1" t="s">
        <v>22</v>
      </c>
      <c r="J932" s="1" t="s">
        <v>128</v>
      </c>
      <c r="K932" s="1">
        <v>43144.406365740702</v>
      </c>
      <c r="L932" s="1">
        <v>43144.472916666702</v>
      </c>
      <c r="M932" s="1">
        <v>1.583</v>
      </c>
      <c r="N932" s="1">
        <v>0</v>
      </c>
      <c r="O932" s="1">
        <v>174.97</v>
      </c>
      <c r="P932" s="1">
        <v>0</v>
      </c>
      <c r="Q932" s="1">
        <v>0</v>
      </c>
      <c r="R932" s="1">
        <v>0</v>
      </c>
      <c r="S932" s="1">
        <v>276.97751</v>
      </c>
      <c r="T932" s="1">
        <v>0</v>
      </c>
      <c r="U932" s="1">
        <v>0</v>
      </c>
    </row>
    <row r="933" spans="1:21" x14ac:dyDescent="0.3">
      <c r="A933" s="1" t="s">
        <v>1907</v>
      </c>
      <c r="B933" s="1">
        <v>1</v>
      </c>
      <c r="C933" s="1" t="s">
        <v>78</v>
      </c>
      <c r="D933" s="1" t="s">
        <v>94</v>
      </c>
      <c r="E933" s="1" t="s">
        <v>1854</v>
      </c>
      <c r="F933" s="1" t="s">
        <v>171</v>
      </c>
      <c r="G933" s="1" t="s">
        <v>71</v>
      </c>
      <c r="H933" s="1" t="s">
        <v>127</v>
      </c>
      <c r="I933" s="1" t="s">
        <v>22</v>
      </c>
      <c r="J933" s="1" t="s">
        <v>128</v>
      </c>
      <c r="K933" s="1">
        <v>43143.7816087963</v>
      </c>
      <c r="L933" s="1">
        <v>43143.994444444397</v>
      </c>
      <c r="M933" s="1">
        <v>5.0999999999999996</v>
      </c>
      <c r="N933" s="1">
        <v>0</v>
      </c>
      <c r="O933" s="1">
        <v>174.97</v>
      </c>
      <c r="P933" s="1">
        <v>0</v>
      </c>
      <c r="Q933" s="1">
        <v>0</v>
      </c>
      <c r="R933" s="1">
        <v>0</v>
      </c>
      <c r="S933" s="1">
        <v>892.34699999999998</v>
      </c>
      <c r="T933" s="1">
        <v>0</v>
      </c>
      <c r="U933" s="1">
        <v>0</v>
      </c>
    </row>
    <row r="934" spans="1:21" x14ac:dyDescent="0.3">
      <c r="A934" s="1" t="s">
        <v>1908</v>
      </c>
      <c r="B934" s="1">
        <v>1</v>
      </c>
      <c r="C934" s="1" t="s">
        <v>78</v>
      </c>
      <c r="D934" s="1" t="s">
        <v>94</v>
      </c>
      <c r="E934" s="1" t="s">
        <v>1774</v>
      </c>
      <c r="F934" s="1" t="s">
        <v>166</v>
      </c>
      <c r="G934" s="1" t="s">
        <v>71</v>
      </c>
      <c r="H934" s="1" t="s">
        <v>127</v>
      </c>
      <c r="I934" s="1" t="s">
        <v>22</v>
      </c>
      <c r="J934" s="1" t="s">
        <v>128</v>
      </c>
      <c r="K934" s="1">
        <v>43143.558391203696</v>
      </c>
      <c r="L934" s="1">
        <v>43143.655555555597</v>
      </c>
      <c r="M934" s="1">
        <v>2.3170000000000002</v>
      </c>
      <c r="N934" s="1">
        <v>0</v>
      </c>
      <c r="O934" s="1">
        <v>174.97</v>
      </c>
      <c r="P934" s="1">
        <v>0</v>
      </c>
      <c r="Q934" s="1">
        <v>0</v>
      </c>
      <c r="R934" s="1">
        <v>0</v>
      </c>
      <c r="S934" s="1">
        <v>405.40549000000004</v>
      </c>
      <c r="T934" s="1">
        <v>0</v>
      </c>
      <c r="U934" s="1">
        <v>0</v>
      </c>
    </row>
    <row r="935" spans="1:21" x14ac:dyDescent="0.3">
      <c r="A935" s="1" t="s">
        <v>1909</v>
      </c>
      <c r="B935" s="1">
        <v>1</v>
      </c>
      <c r="C935" s="1" t="s">
        <v>78</v>
      </c>
      <c r="D935" s="1" t="s">
        <v>94</v>
      </c>
      <c r="E935" s="1" t="s">
        <v>1910</v>
      </c>
      <c r="F935" s="1" t="s">
        <v>134</v>
      </c>
      <c r="G935" s="1" t="s">
        <v>71</v>
      </c>
      <c r="H935" s="1" t="s">
        <v>127</v>
      </c>
      <c r="I935" s="1" t="s">
        <v>22</v>
      </c>
      <c r="J935" s="1" t="s">
        <v>130</v>
      </c>
      <c r="K935" s="1">
        <v>43143.4773263889</v>
      </c>
      <c r="L935" s="1">
        <v>43143.591666666704</v>
      </c>
      <c r="M935" s="1">
        <v>2.7330000000000001</v>
      </c>
      <c r="N935" s="1">
        <v>0</v>
      </c>
      <c r="O935" s="1">
        <v>174.97</v>
      </c>
      <c r="P935" s="1">
        <v>0</v>
      </c>
      <c r="Q935" s="1">
        <v>0</v>
      </c>
      <c r="R935" s="1">
        <v>0</v>
      </c>
      <c r="S935" s="1">
        <v>478.19301000000002</v>
      </c>
      <c r="T935" s="1">
        <v>0</v>
      </c>
      <c r="U935" s="1">
        <v>0</v>
      </c>
    </row>
    <row r="936" spans="1:21" x14ac:dyDescent="0.3">
      <c r="A936" s="1" t="s">
        <v>1911</v>
      </c>
      <c r="B936" s="1">
        <v>1</v>
      </c>
      <c r="C936" s="1" t="s">
        <v>78</v>
      </c>
      <c r="D936" s="1" t="s">
        <v>94</v>
      </c>
      <c r="E936" s="1" t="s">
        <v>1912</v>
      </c>
      <c r="F936" s="1" t="s">
        <v>166</v>
      </c>
      <c r="G936" s="1" t="s">
        <v>71</v>
      </c>
      <c r="H936" s="1" t="s">
        <v>127</v>
      </c>
      <c r="I936" s="1" t="s">
        <v>22</v>
      </c>
      <c r="J936" s="1" t="s">
        <v>128</v>
      </c>
      <c r="K936" s="1">
        <v>43143.415706018503</v>
      </c>
      <c r="L936" s="1">
        <v>43143.576388888898</v>
      </c>
      <c r="M936" s="1">
        <v>3.85</v>
      </c>
      <c r="N936" s="1">
        <v>0</v>
      </c>
      <c r="O936" s="1">
        <v>174.97</v>
      </c>
      <c r="P936" s="1">
        <v>0</v>
      </c>
      <c r="Q936" s="1">
        <v>0</v>
      </c>
      <c r="R936" s="1">
        <v>0</v>
      </c>
      <c r="S936" s="1">
        <v>673.6345</v>
      </c>
      <c r="T936" s="1">
        <v>0</v>
      </c>
      <c r="U936" s="1">
        <v>0</v>
      </c>
    </row>
    <row r="937" spans="1:21" x14ac:dyDescent="0.3">
      <c r="A937" s="1" t="s">
        <v>1913</v>
      </c>
      <c r="B937" s="1">
        <v>1</v>
      </c>
      <c r="C937" s="1" t="s">
        <v>78</v>
      </c>
      <c r="D937" s="1" t="s">
        <v>94</v>
      </c>
      <c r="E937" s="1" t="s">
        <v>1886</v>
      </c>
      <c r="F937" s="1" t="s">
        <v>166</v>
      </c>
      <c r="G937" s="1" t="s">
        <v>71</v>
      </c>
      <c r="H937" s="1" t="s">
        <v>127</v>
      </c>
      <c r="I937" s="1" t="s">
        <v>22</v>
      </c>
      <c r="J937" s="1" t="s">
        <v>128</v>
      </c>
      <c r="K937" s="1">
        <v>43143.401365740698</v>
      </c>
      <c r="L937" s="1">
        <v>43143.555555555598</v>
      </c>
      <c r="M937" s="1">
        <v>3.7</v>
      </c>
      <c r="N937" s="1">
        <v>0</v>
      </c>
      <c r="O937" s="1">
        <v>174.97</v>
      </c>
      <c r="P937" s="1">
        <v>0</v>
      </c>
      <c r="Q937" s="1">
        <v>0</v>
      </c>
      <c r="R937" s="1">
        <v>0</v>
      </c>
      <c r="S937" s="1">
        <v>647.38900000000001</v>
      </c>
      <c r="T937" s="1">
        <v>0</v>
      </c>
      <c r="U937" s="1">
        <v>0</v>
      </c>
    </row>
    <row r="938" spans="1:21" x14ac:dyDescent="0.3">
      <c r="A938" s="1" t="s">
        <v>1914</v>
      </c>
      <c r="B938" s="1">
        <v>1</v>
      </c>
      <c r="C938" s="1" t="s">
        <v>78</v>
      </c>
      <c r="D938" s="1" t="s">
        <v>94</v>
      </c>
      <c r="E938" s="1" t="s">
        <v>1915</v>
      </c>
      <c r="F938" s="1" t="s">
        <v>166</v>
      </c>
      <c r="G938" s="1" t="s">
        <v>71</v>
      </c>
      <c r="H938" s="1" t="s">
        <v>127</v>
      </c>
      <c r="I938" s="1" t="s">
        <v>22</v>
      </c>
      <c r="J938" s="1" t="s">
        <v>128</v>
      </c>
      <c r="K938" s="1">
        <v>43143.385405092602</v>
      </c>
      <c r="L938" s="1">
        <v>43143.552083333299</v>
      </c>
      <c r="M938" s="1">
        <v>4</v>
      </c>
      <c r="N938" s="1">
        <v>0</v>
      </c>
      <c r="O938" s="1">
        <v>174.97</v>
      </c>
      <c r="P938" s="1">
        <v>0</v>
      </c>
      <c r="Q938" s="1">
        <v>0</v>
      </c>
      <c r="R938" s="1">
        <v>0</v>
      </c>
      <c r="S938" s="1">
        <v>699.88</v>
      </c>
      <c r="T938" s="1">
        <v>0</v>
      </c>
      <c r="U938" s="1">
        <v>0</v>
      </c>
    </row>
    <row r="939" spans="1:21" x14ac:dyDescent="0.3">
      <c r="A939" s="1" t="s">
        <v>1916</v>
      </c>
      <c r="B939" s="1">
        <v>1</v>
      </c>
      <c r="C939" s="1" t="s">
        <v>78</v>
      </c>
      <c r="D939" s="1" t="s">
        <v>94</v>
      </c>
      <c r="E939" s="1" t="s">
        <v>1723</v>
      </c>
      <c r="F939" s="1" t="s">
        <v>166</v>
      </c>
      <c r="G939" s="1" t="s">
        <v>71</v>
      </c>
      <c r="H939" s="1" t="s">
        <v>127</v>
      </c>
      <c r="I939" s="1" t="s">
        <v>22</v>
      </c>
      <c r="J939" s="1" t="s">
        <v>128</v>
      </c>
      <c r="K939" s="1">
        <v>43143.016053240703</v>
      </c>
      <c r="L939" s="1">
        <v>43143.113888888904</v>
      </c>
      <c r="M939" s="1">
        <v>2.3330000000000002</v>
      </c>
      <c r="N939" s="1">
        <v>0</v>
      </c>
      <c r="O939" s="1">
        <v>174.97</v>
      </c>
      <c r="P939" s="1">
        <v>0</v>
      </c>
      <c r="Q939" s="1">
        <v>0</v>
      </c>
      <c r="R939" s="1">
        <v>0</v>
      </c>
      <c r="S939" s="1">
        <v>408.20501000000002</v>
      </c>
      <c r="T939" s="1">
        <v>0</v>
      </c>
      <c r="U939" s="1">
        <v>0</v>
      </c>
    </row>
    <row r="940" spans="1:21" x14ac:dyDescent="0.3">
      <c r="A940" s="1" t="s">
        <v>1917</v>
      </c>
      <c r="B940" s="1">
        <v>1</v>
      </c>
      <c r="C940" s="1" t="s">
        <v>78</v>
      </c>
      <c r="D940" s="1" t="s">
        <v>94</v>
      </c>
      <c r="E940" s="1" t="s">
        <v>1918</v>
      </c>
      <c r="F940" s="1" t="s">
        <v>166</v>
      </c>
      <c r="G940" s="1" t="s">
        <v>71</v>
      </c>
      <c r="H940" s="1" t="s">
        <v>127</v>
      </c>
      <c r="I940" s="1" t="s">
        <v>22</v>
      </c>
      <c r="J940" s="1" t="s">
        <v>128</v>
      </c>
      <c r="K940" s="1">
        <v>43142.935219907398</v>
      </c>
      <c r="L940" s="1">
        <v>43143.404861111099</v>
      </c>
      <c r="M940" s="1">
        <v>11.266999999999999</v>
      </c>
      <c r="N940" s="1">
        <v>0</v>
      </c>
      <c r="O940" s="1">
        <v>174.97</v>
      </c>
      <c r="P940" s="1">
        <v>0</v>
      </c>
      <c r="Q940" s="1">
        <v>0</v>
      </c>
      <c r="R940" s="1">
        <v>0</v>
      </c>
      <c r="S940" s="1">
        <v>1971.38699</v>
      </c>
      <c r="T940" s="1">
        <v>0</v>
      </c>
      <c r="U940" s="1">
        <v>0</v>
      </c>
    </row>
    <row r="941" spans="1:21" x14ac:dyDescent="0.3">
      <c r="A941" s="1" t="s">
        <v>1919</v>
      </c>
      <c r="B941" s="1">
        <v>1</v>
      </c>
      <c r="C941" s="1" t="s">
        <v>78</v>
      </c>
      <c r="D941" s="1" t="s">
        <v>94</v>
      </c>
      <c r="E941" s="1" t="s">
        <v>1803</v>
      </c>
      <c r="F941" s="1" t="s">
        <v>176</v>
      </c>
      <c r="G941" s="1" t="s">
        <v>71</v>
      </c>
      <c r="H941" s="1" t="s">
        <v>127</v>
      </c>
      <c r="I941" s="1" t="s">
        <v>22</v>
      </c>
      <c r="J941" s="1" t="s">
        <v>128</v>
      </c>
      <c r="K941" s="1">
        <v>43142.893657407403</v>
      </c>
      <c r="L941" s="1">
        <v>43142.963888888902</v>
      </c>
      <c r="M941" s="1">
        <v>1.6830000000000001</v>
      </c>
      <c r="N941" s="1">
        <v>0</v>
      </c>
      <c r="O941" s="1">
        <v>174.97</v>
      </c>
      <c r="P941" s="1">
        <v>0</v>
      </c>
      <c r="Q941" s="1">
        <v>0</v>
      </c>
      <c r="R941" s="1">
        <v>0</v>
      </c>
      <c r="S941" s="1">
        <v>294.47451000000001</v>
      </c>
      <c r="T941" s="1">
        <v>0</v>
      </c>
      <c r="U941" s="1">
        <v>0</v>
      </c>
    </row>
    <row r="942" spans="1:21" x14ac:dyDescent="0.3">
      <c r="A942" s="1" t="s">
        <v>1920</v>
      </c>
      <c r="B942" s="1">
        <v>1</v>
      </c>
      <c r="C942" s="1" t="s">
        <v>78</v>
      </c>
      <c r="D942" s="1" t="s">
        <v>94</v>
      </c>
      <c r="E942" s="1" t="s">
        <v>1842</v>
      </c>
      <c r="F942" s="1" t="s">
        <v>176</v>
      </c>
      <c r="G942" s="1" t="s">
        <v>71</v>
      </c>
      <c r="H942" s="1" t="s">
        <v>127</v>
      </c>
      <c r="I942" s="1" t="s">
        <v>22</v>
      </c>
      <c r="J942" s="1" t="s">
        <v>128</v>
      </c>
      <c r="K942" s="1">
        <v>43142.872199074103</v>
      </c>
      <c r="L942" s="1">
        <v>43142.973611111098</v>
      </c>
      <c r="M942" s="1">
        <v>2.4329999999999998</v>
      </c>
      <c r="N942" s="1">
        <v>0</v>
      </c>
      <c r="O942" s="1">
        <v>174.97</v>
      </c>
      <c r="P942" s="1">
        <v>0</v>
      </c>
      <c r="Q942" s="1">
        <v>0</v>
      </c>
      <c r="R942" s="1">
        <v>0</v>
      </c>
      <c r="S942" s="1">
        <v>425.70200999999997</v>
      </c>
      <c r="T942" s="1">
        <v>0</v>
      </c>
      <c r="U942" s="1">
        <v>0</v>
      </c>
    </row>
    <row r="943" spans="1:21" x14ac:dyDescent="0.3">
      <c r="A943" s="1" t="s">
        <v>1921</v>
      </c>
      <c r="B943" s="1">
        <v>1</v>
      </c>
      <c r="C943" s="1" t="s">
        <v>78</v>
      </c>
      <c r="D943" s="1" t="s">
        <v>94</v>
      </c>
      <c r="E943" s="1" t="s">
        <v>1842</v>
      </c>
      <c r="F943" s="1" t="s">
        <v>176</v>
      </c>
      <c r="G943" s="1" t="s">
        <v>71</v>
      </c>
      <c r="H943" s="1" t="s">
        <v>127</v>
      </c>
      <c r="I943" s="1" t="s">
        <v>22</v>
      </c>
      <c r="J943" s="1" t="s">
        <v>128</v>
      </c>
      <c r="K943" s="1">
        <v>43142.860509259299</v>
      </c>
      <c r="L943" s="1">
        <v>43142.974305555603</v>
      </c>
      <c r="M943" s="1">
        <v>2.7170000000000001</v>
      </c>
      <c r="N943" s="1">
        <v>0</v>
      </c>
      <c r="O943" s="1">
        <v>174.97</v>
      </c>
      <c r="P943" s="1">
        <v>0</v>
      </c>
      <c r="Q943" s="1">
        <v>0</v>
      </c>
      <c r="R943" s="1">
        <v>0</v>
      </c>
      <c r="S943" s="1">
        <v>475.39348999999999</v>
      </c>
      <c r="T943" s="1">
        <v>0</v>
      </c>
      <c r="U943" s="1">
        <v>0</v>
      </c>
    </row>
    <row r="944" spans="1:21" x14ac:dyDescent="0.3">
      <c r="A944" s="1" t="s">
        <v>1922</v>
      </c>
      <c r="B944" s="1">
        <v>1</v>
      </c>
      <c r="C944" s="1" t="s">
        <v>78</v>
      </c>
      <c r="D944" s="1" t="s">
        <v>94</v>
      </c>
      <c r="E944" s="1" t="s">
        <v>1745</v>
      </c>
      <c r="F944" s="1" t="s">
        <v>176</v>
      </c>
      <c r="G944" s="1" t="s">
        <v>71</v>
      </c>
      <c r="H944" s="1" t="s">
        <v>127</v>
      </c>
      <c r="I944" s="1" t="s">
        <v>22</v>
      </c>
      <c r="J944" s="1" t="s">
        <v>128</v>
      </c>
      <c r="K944" s="1">
        <v>43142.761828703697</v>
      </c>
      <c r="L944" s="1">
        <v>43142.974305555603</v>
      </c>
      <c r="M944" s="1">
        <v>5.0830000000000002</v>
      </c>
      <c r="N944" s="1">
        <v>0</v>
      </c>
      <c r="O944" s="1">
        <v>174.97</v>
      </c>
      <c r="P944" s="1">
        <v>0</v>
      </c>
      <c r="Q944" s="1">
        <v>0</v>
      </c>
      <c r="R944" s="1">
        <v>0</v>
      </c>
      <c r="S944" s="1">
        <v>889.37251000000003</v>
      </c>
      <c r="T944" s="1">
        <v>0</v>
      </c>
      <c r="U944" s="1">
        <v>0</v>
      </c>
    </row>
    <row r="945" spans="1:21" x14ac:dyDescent="0.3">
      <c r="A945" s="1" t="s">
        <v>1923</v>
      </c>
      <c r="B945" s="1">
        <v>1</v>
      </c>
      <c r="C945" s="1" t="s">
        <v>78</v>
      </c>
      <c r="D945" s="1" t="s">
        <v>94</v>
      </c>
      <c r="E945" s="1" t="s">
        <v>1924</v>
      </c>
      <c r="F945" s="1" t="s">
        <v>166</v>
      </c>
      <c r="G945" s="1" t="s">
        <v>71</v>
      </c>
      <c r="H945" s="1" t="s">
        <v>127</v>
      </c>
      <c r="I945" s="1" t="s">
        <v>22</v>
      </c>
      <c r="J945" s="1" t="s">
        <v>128</v>
      </c>
      <c r="K945" s="1">
        <v>43142.672384259298</v>
      </c>
      <c r="L945" s="1">
        <v>43142.930555555598</v>
      </c>
      <c r="M945" s="1">
        <v>6.1829999999999998</v>
      </c>
      <c r="N945" s="1">
        <v>0</v>
      </c>
      <c r="O945" s="1">
        <v>174.97</v>
      </c>
      <c r="P945" s="1">
        <v>0</v>
      </c>
      <c r="Q945" s="1">
        <v>0</v>
      </c>
      <c r="R945" s="1">
        <v>0</v>
      </c>
      <c r="S945" s="1">
        <v>1081.83951</v>
      </c>
      <c r="T945" s="1">
        <v>0</v>
      </c>
      <c r="U945" s="1">
        <v>0</v>
      </c>
    </row>
    <row r="946" spans="1:21" x14ac:dyDescent="0.3">
      <c r="A946" s="1" t="s">
        <v>1925</v>
      </c>
      <c r="B946" s="1">
        <v>1</v>
      </c>
      <c r="C946" s="1" t="s">
        <v>78</v>
      </c>
      <c r="D946" s="1" t="s">
        <v>94</v>
      </c>
      <c r="E946" s="1" t="s">
        <v>1833</v>
      </c>
      <c r="F946" s="1" t="s">
        <v>166</v>
      </c>
      <c r="G946" s="1" t="s">
        <v>71</v>
      </c>
      <c r="H946" s="1" t="s">
        <v>127</v>
      </c>
      <c r="I946" s="1" t="s">
        <v>22</v>
      </c>
      <c r="J946" s="1" t="s">
        <v>128</v>
      </c>
      <c r="K946" s="1">
        <v>43142.667395833298</v>
      </c>
      <c r="L946" s="1">
        <v>43142.679166666698</v>
      </c>
      <c r="M946" s="1">
        <v>0.26700000000000002</v>
      </c>
      <c r="N946" s="1">
        <v>0</v>
      </c>
      <c r="O946" s="1">
        <v>174.97</v>
      </c>
      <c r="P946" s="1">
        <v>0</v>
      </c>
      <c r="Q946" s="1">
        <v>0</v>
      </c>
      <c r="R946" s="1">
        <v>0</v>
      </c>
      <c r="S946" s="1">
        <v>46.716990000000003</v>
      </c>
      <c r="T946" s="1">
        <v>0</v>
      </c>
      <c r="U946" s="1">
        <v>0</v>
      </c>
    </row>
    <row r="947" spans="1:21" x14ac:dyDescent="0.3">
      <c r="A947" s="1" t="s">
        <v>1926</v>
      </c>
      <c r="B947" s="1">
        <v>1</v>
      </c>
      <c r="C947" s="1" t="s">
        <v>78</v>
      </c>
      <c r="D947" s="1" t="s">
        <v>94</v>
      </c>
      <c r="E947" s="1" t="s">
        <v>1918</v>
      </c>
      <c r="F947" s="1" t="s">
        <v>169</v>
      </c>
      <c r="G947" s="1" t="s">
        <v>71</v>
      </c>
      <c r="H947" s="1" t="s">
        <v>127</v>
      </c>
      <c r="I947" s="1" t="s">
        <v>22</v>
      </c>
      <c r="J947" s="1" t="s">
        <v>128</v>
      </c>
      <c r="K947" s="1">
        <v>43142.626782407402</v>
      </c>
      <c r="L947" s="1">
        <v>43142.832638888904</v>
      </c>
      <c r="M947" s="1">
        <v>4.9329999999999998</v>
      </c>
      <c r="N947" s="1">
        <v>0</v>
      </c>
      <c r="O947" s="1">
        <v>174.97</v>
      </c>
      <c r="P947" s="1">
        <v>0</v>
      </c>
      <c r="Q947" s="1">
        <v>0</v>
      </c>
      <c r="R947" s="1">
        <v>0</v>
      </c>
      <c r="S947" s="1">
        <v>863.12700999999993</v>
      </c>
      <c r="T947" s="1">
        <v>0</v>
      </c>
      <c r="U947" s="1">
        <v>0</v>
      </c>
    </row>
    <row r="948" spans="1:21" x14ac:dyDescent="0.3">
      <c r="A948" s="1" t="s">
        <v>1927</v>
      </c>
      <c r="B948" s="1">
        <v>1</v>
      </c>
      <c r="C948" s="1" t="s">
        <v>78</v>
      </c>
      <c r="D948" s="1" t="s">
        <v>94</v>
      </c>
      <c r="E948" s="1" t="s">
        <v>1805</v>
      </c>
      <c r="F948" s="1" t="s">
        <v>148</v>
      </c>
      <c r="G948" s="1" t="s">
        <v>71</v>
      </c>
      <c r="H948" s="1" t="s">
        <v>127</v>
      </c>
      <c r="I948" s="1" t="s">
        <v>22</v>
      </c>
      <c r="J948" s="1" t="s">
        <v>128</v>
      </c>
      <c r="K948" s="1">
        <v>43142.615555555603</v>
      </c>
      <c r="L948" s="1">
        <v>43142.770138888904</v>
      </c>
      <c r="M948" s="1">
        <v>3.7</v>
      </c>
      <c r="N948" s="1">
        <v>0</v>
      </c>
      <c r="O948" s="1">
        <v>174.97</v>
      </c>
      <c r="P948" s="1">
        <v>0</v>
      </c>
      <c r="Q948" s="1">
        <v>0</v>
      </c>
      <c r="R948" s="1">
        <v>0</v>
      </c>
      <c r="S948" s="1">
        <v>647.38900000000001</v>
      </c>
      <c r="T948" s="1">
        <v>0</v>
      </c>
      <c r="U948" s="1">
        <v>0</v>
      </c>
    </row>
    <row r="949" spans="1:21" x14ac:dyDescent="0.3">
      <c r="A949" s="1" t="s">
        <v>1928</v>
      </c>
      <c r="B949" s="1">
        <v>1</v>
      </c>
      <c r="C949" s="1" t="s">
        <v>78</v>
      </c>
      <c r="D949" s="1" t="s">
        <v>94</v>
      </c>
      <c r="E949" s="1" t="s">
        <v>1901</v>
      </c>
      <c r="F949" s="1" t="s">
        <v>169</v>
      </c>
      <c r="G949" s="1" t="s">
        <v>71</v>
      </c>
      <c r="H949" s="1" t="s">
        <v>127</v>
      </c>
      <c r="I949" s="1" t="s">
        <v>22</v>
      </c>
      <c r="J949" s="1" t="s">
        <v>128</v>
      </c>
      <c r="K949" s="1">
        <v>43142.539571759298</v>
      </c>
      <c r="L949" s="1">
        <v>43142.851388888899</v>
      </c>
      <c r="M949" s="1">
        <v>7.4829999999999997</v>
      </c>
      <c r="N949" s="1">
        <v>0</v>
      </c>
      <c r="O949" s="1">
        <v>174.97</v>
      </c>
      <c r="P949" s="1">
        <v>0</v>
      </c>
      <c r="Q949" s="1">
        <v>0</v>
      </c>
      <c r="R949" s="1">
        <v>0</v>
      </c>
      <c r="S949" s="1">
        <v>1309.30051</v>
      </c>
      <c r="T949" s="1">
        <v>0</v>
      </c>
      <c r="U949" s="1">
        <v>0</v>
      </c>
    </row>
    <row r="950" spans="1:21" x14ac:dyDescent="0.3">
      <c r="A950" s="1" t="s">
        <v>1929</v>
      </c>
      <c r="B950" s="1">
        <v>1</v>
      </c>
      <c r="C950" s="1" t="s">
        <v>78</v>
      </c>
      <c r="D950" s="1" t="s">
        <v>94</v>
      </c>
      <c r="E950" s="1" t="s">
        <v>1930</v>
      </c>
      <c r="F950" s="1" t="s">
        <v>166</v>
      </c>
      <c r="G950" s="1" t="s">
        <v>71</v>
      </c>
      <c r="H950" s="1" t="s">
        <v>127</v>
      </c>
      <c r="I950" s="1" t="s">
        <v>22</v>
      </c>
      <c r="J950" s="1" t="s">
        <v>128</v>
      </c>
      <c r="K950" s="1">
        <v>43142.490960648101</v>
      </c>
      <c r="L950" s="1">
        <v>43142.743055555598</v>
      </c>
      <c r="M950" s="1">
        <v>6.05</v>
      </c>
      <c r="N950" s="1">
        <v>0</v>
      </c>
      <c r="O950" s="1">
        <v>174.97</v>
      </c>
      <c r="P950" s="1">
        <v>0</v>
      </c>
      <c r="Q950" s="1">
        <v>0</v>
      </c>
      <c r="R950" s="1">
        <v>0</v>
      </c>
      <c r="S950" s="1">
        <v>1058.5684999999999</v>
      </c>
      <c r="T950" s="1">
        <v>0</v>
      </c>
      <c r="U950" s="1">
        <v>0</v>
      </c>
    </row>
    <row r="951" spans="1:21" x14ac:dyDescent="0.3">
      <c r="A951" s="1" t="s">
        <v>1931</v>
      </c>
      <c r="B951" s="1">
        <v>1</v>
      </c>
      <c r="C951" s="1" t="s">
        <v>78</v>
      </c>
      <c r="D951" s="1" t="s">
        <v>94</v>
      </c>
      <c r="E951" s="1" t="s">
        <v>1833</v>
      </c>
      <c r="F951" s="1" t="s">
        <v>171</v>
      </c>
      <c r="G951" s="1" t="s">
        <v>71</v>
      </c>
      <c r="H951" s="1" t="s">
        <v>127</v>
      </c>
      <c r="I951" s="1" t="s">
        <v>22</v>
      </c>
      <c r="J951" s="1" t="s">
        <v>128</v>
      </c>
      <c r="K951" s="1">
        <v>43142.435636574097</v>
      </c>
      <c r="L951" s="1">
        <v>43142.622222222199</v>
      </c>
      <c r="M951" s="1">
        <v>4.4669999999999996</v>
      </c>
      <c r="N951" s="1">
        <v>0</v>
      </c>
      <c r="O951" s="1">
        <v>174.97</v>
      </c>
      <c r="P951" s="1">
        <v>0</v>
      </c>
      <c r="Q951" s="1">
        <v>0</v>
      </c>
      <c r="R951" s="1">
        <v>0</v>
      </c>
      <c r="S951" s="1">
        <v>781.59098999999992</v>
      </c>
      <c r="T951" s="1">
        <v>0</v>
      </c>
      <c r="U951" s="1">
        <v>0</v>
      </c>
    </row>
    <row r="952" spans="1:21" x14ac:dyDescent="0.3">
      <c r="A952" s="1" t="s">
        <v>1932</v>
      </c>
      <c r="B952" s="1">
        <v>1</v>
      </c>
      <c r="C952" s="1" t="s">
        <v>78</v>
      </c>
      <c r="D952" s="1" t="s">
        <v>94</v>
      </c>
      <c r="E952" s="1" t="s">
        <v>1933</v>
      </c>
      <c r="F952" s="1" t="s">
        <v>166</v>
      </c>
      <c r="G952" s="1" t="s">
        <v>71</v>
      </c>
      <c r="H952" s="1" t="s">
        <v>127</v>
      </c>
      <c r="I952" s="1" t="s">
        <v>22</v>
      </c>
      <c r="J952" s="1" t="s">
        <v>128</v>
      </c>
      <c r="K952" s="1">
        <v>43142.348726851902</v>
      </c>
      <c r="L952" s="1">
        <v>43142.818055555603</v>
      </c>
      <c r="M952" s="1">
        <v>11.25</v>
      </c>
      <c r="N952" s="1">
        <v>0</v>
      </c>
      <c r="O952" s="1">
        <v>174.97</v>
      </c>
      <c r="P952" s="1">
        <v>0</v>
      </c>
      <c r="Q952" s="1">
        <v>0</v>
      </c>
      <c r="R952" s="1">
        <v>0</v>
      </c>
      <c r="S952" s="1">
        <v>1968.4124999999999</v>
      </c>
      <c r="T952" s="1">
        <v>0</v>
      </c>
      <c r="U952" s="1">
        <v>0</v>
      </c>
    </row>
    <row r="953" spans="1:21" x14ac:dyDescent="0.3">
      <c r="A953" s="1" t="s">
        <v>1934</v>
      </c>
      <c r="B953" s="1">
        <v>1</v>
      </c>
      <c r="C953" s="1" t="s">
        <v>78</v>
      </c>
      <c r="D953" s="1" t="s">
        <v>94</v>
      </c>
      <c r="E953" s="1" t="s">
        <v>1749</v>
      </c>
      <c r="F953" s="1" t="s">
        <v>166</v>
      </c>
      <c r="G953" s="1" t="s">
        <v>71</v>
      </c>
      <c r="H953" s="1" t="s">
        <v>127</v>
      </c>
      <c r="I953" s="1" t="s">
        <v>22</v>
      </c>
      <c r="J953" s="1" t="s">
        <v>128</v>
      </c>
      <c r="K953" s="1">
        <v>43141.704861111102</v>
      </c>
      <c r="L953" s="1">
        <v>43141.751388888901</v>
      </c>
      <c r="M953" s="1">
        <v>1.117</v>
      </c>
      <c r="N953" s="1">
        <v>0</v>
      </c>
      <c r="O953" s="1">
        <v>174.97</v>
      </c>
      <c r="P953" s="1">
        <v>0</v>
      </c>
      <c r="Q953" s="1">
        <v>0</v>
      </c>
      <c r="R953" s="1">
        <v>0</v>
      </c>
      <c r="S953" s="1">
        <v>195.44148999999999</v>
      </c>
      <c r="T953" s="1">
        <v>0</v>
      </c>
      <c r="U953" s="1">
        <v>0</v>
      </c>
    </row>
    <row r="954" spans="1:21" x14ac:dyDescent="0.3">
      <c r="A954" s="1" t="s">
        <v>1935</v>
      </c>
      <c r="B954" s="1">
        <v>1</v>
      </c>
      <c r="C954" s="1" t="s">
        <v>78</v>
      </c>
      <c r="D954" s="1" t="s">
        <v>94</v>
      </c>
      <c r="E954" s="1" t="s">
        <v>1751</v>
      </c>
      <c r="F954" s="1" t="s">
        <v>166</v>
      </c>
      <c r="G954" s="1" t="s">
        <v>71</v>
      </c>
      <c r="H954" s="1" t="s">
        <v>127</v>
      </c>
      <c r="I954" s="1" t="s">
        <v>22</v>
      </c>
      <c r="J954" s="1" t="s">
        <v>128</v>
      </c>
      <c r="K954" s="1">
        <v>43141.678009259304</v>
      </c>
      <c r="L954" s="1">
        <v>43141.806944444397</v>
      </c>
      <c r="M954" s="1">
        <v>3.0830000000000002</v>
      </c>
      <c r="N954" s="1">
        <v>0</v>
      </c>
      <c r="O954" s="1">
        <v>174.97</v>
      </c>
      <c r="P954" s="1">
        <v>0</v>
      </c>
      <c r="Q954" s="1">
        <v>0</v>
      </c>
      <c r="R954" s="1">
        <v>0</v>
      </c>
      <c r="S954" s="1">
        <v>539.43250999999998</v>
      </c>
      <c r="T954" s="1">
        <v>0</v>
      </c>
      <c r="U954" s="1">
        <v>0</v>
      </c>
    </row>
    <row r="955" spans="1:21" x14ac:dyDescent="0.3">
      <c r="A955" s="1" t="s">
        <v>1936</v>
      </c>
      <c r="B955" s="1">
        <v>1</v>
      </c>
      <c r="C955" s="1" t="s">
        <v>78</v>
      </c>
      <c r="D955" s="1" t="s">
        <v>94</v>
      </c>
      <c r="E955" s="1" t="s">
        <v>1778</v>
      </c>
      <c r="F955" s="1" t="s">
        <v>172</v>
      </c>
      <c r="G955" s="1" t="s">
        <v>71</v>
      </c>
      <c r="H955" s="1" t="s">
        <v>127</v>
      </c>
      <c r="I955" s="1" t="s">
        <v>22</v>
      </c>
      <c r="J955" s="1" t="s">
        <v>128</v>
      </c>
      <c r="K955" s="1">
        <v>43141.665659722203</v>
      </c>
      <c r="L955" s="1">
        <v>43141.751388888901</v>
      </c>
      <c r="M955" s="1">
        <v>2.0499999999999998</v>
      </c>
      <c r="N955" s="1">
        <v>0</v>
      </c>
      <c r="O955" s="1">
        <v>174.97</v>
      </c>
      <c r="P955" s="1">
        <v>0</v>
      </c>
      <c r="Q955" s="1">
        <v>0</v>
      </c>
      <c r="R955" s="1">
        <v>0</v>
      </c>
      <c r="S955" s="1">
        <v>358.68849999999998</v>
      </c>
      <c r="T955" s="1">
        <v>0</v>
      </c>
      <c r="U955" s="1">
        <v>0</v>
      </c>
    </row>
    <row r="956" spans="1:21" x14ac:dyDescent="0.3">
      <c r="A956" s="1" t="s">
        <v>1937</v>
      </c>
      <c r="B956" s="1">
        <v>1</v>
      </c>
      <c r="C956" s="1" t="s">
        <v>78</v>
      </c>
      <c r="D956" s="1" t="s">
        <v>94</v>
      </c>
      <c r="E956" s="1" t="s">
        <v>1854</v>
      </c>
      <c r="F956" s="1" t="s">
        <v>167</v>
      </c>
      <c r="G956" s="1" t="s">
        <v>71</v>
      </c>
      <c r="H956" s="1" t="s">
        <v>127</v>
      </c>
      <c r="I956" s="1" t="s">
        <v>22</v>
      </c>
      <c r="J956" s="1" t="s">
        <v>128</v>
      </c>
      <c r="K956" s="1">
        <v>43141.618981481501</v>
      </c>
      <c r="L956" s="1">
        <v>43141.8930555556</v>
      </c>
      <c r="M956" s="1">
        <v>6.5670000000000002</v>
      </c>
      <c r="N956" s="1">
        <v>0</v>
      </c>
      <c r="O956" s="1">
        <v>174.97</v>
      </c>
      <c r="P956" s="1">
        <v>0</v>
      </c>
      <c r="Q956" s="1">
        <v>0</v>
      </c>
      <c r="R956" s="1">
        <v>0</v>
      </c>
      <c r="S956" s="1">
        <v>1149.02799</v>
      </c>
      <c r="T956" s="1">
        <v>0</v>
      </c>
      <c r="U956" s="1">
        <v>0</v>
      </c>
    </row>
    <row r="957" spans="1:21" x14ac:dyDescent="0.3">
      <c r="A957" s="1" t="s">
        <v>1938</v>
      </c>
      <c r="B957" s="1">
        <v>1</v>
      </c>
      <c r="C957" s="1" t="s">
        <v>78</v>
      </c>
      <c r="D957" s="1" t="s">
        <v>94</v>
      </c>
      <c r="E957" s="1" t="s">
        <v>1813</v>
      </c>
      <c r="F957" s="1" t="s">
        <v>167</v>
      </c>
      <c r="G957" s="1" t="s">
        <v>71</v>
      </c>
      <c r="H957" s="1" t="s">
        <v>127</v>
      </c>
      <c r="I957" s="1" t="s">
        <v>22</v>
      </c>
      <c r="J957" s="1" t="s">
        <v>128</v>
      </c>
      <c r="K957" s="1">
        <v>43141.5874652778</v>
      </c>
      <c r="L957" s="1">
        <v>43141.788194444402</v>
      </c>
      <c r="M957" s="1">
        <v>4.8170000000000002</v>
      </c>
      <c r="N957" s="1">
        <v>0</v>
      </c>
      <c r="O957" s="1">
        <v>174.97</v>
      </c>
      <c r="P957" s="1">
        <v>0</v>
      </c>
      <c r="Q957" s="1">
        <v>0</v>
      </c>
      <c r="R957" s="1">
        <v>0</v>
      </c>
      <c r="S957" s="1">
        <v>842.83049000000005</v>
      </c>
      <c r="T957" s="1">
        <v>0</v>
      </c>
      <c r="U957" s="1">
        <v>0</v>
      </c>
    </row>
    <row r="958" spans="1:21" x14ac:dyDescent="0.3">
      <c r="A958" s="1" t="s">
        <v>1939</v>
      </c>
      <c r="B958" s="1">
        <v>1</v>
      </c>
      <c r="C958" s="1" t="s">
        <v>78</v>
      </c>
      <c r="D958" s="1" t="s">
        <v>94</v>
      </c>
      <c r="E958" s="1" t="s">
        <v>1819</v>
      </c>
      <c r="F958" s="1" t="s">
        <v>134</v>
      </c>
      <c r="G958" s="1" t="s">
        <v>71</v>
      </c>
      <c r="H958" s="1" t="s">
        <v>127</v>
      </c>
      <c r="I958" s="1" t="s">
        <v>22</v>
      </c>
      <c r="J958" s="1" t="s">
        <v>130</v>
      </c>
      <c r="K958" s="1">
        <v>43141.411469907398</v>
      </c>
      <c r="L958" s="1">
        <v>43141.559027777803</v>
      </c>
      <c r="M958" s="1">
        <v>3.5329999999999999</v>
      </c>
      <c r="N958" s="1">
        <v>0</v>
      </c>
      <c r="O958" s="1">
        <v>174.97</v>
      </c>
      <c r="P958" s="1">
        <v>0</v>
      </c>
      <c r="Q958" s="1">
        <v>0</v>
      </c>
      <c r="R958" s="1">
        <v>0</v>
      </c>
      <c r="S958" s="1">
        <v>618.16900999999996</v>
      </c>
      <c r="T958" s="1">
        <v>0</v>
      </c>
      <c r="U958" s="1">
        <v>0</v>
      </c>
    </row>
    <row r="959" spans="1:21" x14ac:dyDescent="0.3">
      <c r="A959" s="1" t="s">
        <v>1940</v>
      </c>
      <c r="B959" s="1">
        <v>1</v>
      </c>
      <c r="C959" s="1" t="s">
        <v>78</v>
      </c>
      <c r="D959" s="1" t="s">
        <v>94</v>
      </c>
      <c r="E959" s="1" t="s">
        <v>1837</v>
      </c>
      <c r="F959" s="1" t="s">
        <v>166</v>
      </c>
      <c r="G959" s="1" t="s">
        <v>71</v>
      </c>
      <c r="H959" s="1" t="s">
        <v>127</v>
      </c>
      <c r="I959" s="1" t="s">
        <v>22</v>
      </c>
      <c r="J959" s="1" t="s">
        <v>128</v>
      </c>
      <c r="K959" s="1">
        <v>43140.816238425898</v>
      </c>
      <c r="L959" s="1">
        <v>43140.889583333301</v>
      </c>
      <c r="M959" s="1">
        <v>1.75</v>
      </c>
      <c r="N959" s="1">
        <v>0</v>
      </c>
      <c r="O959" s="1">
        <v>174.97</v>
      </c>
      <c r="P959" s="1">
        <v>0</v>
      </c>
      <c r="Q959" s="1">
        <v>0</v>
      </c>
      <c r="R959" s="1">
        <v>0</v>
      </c>
      <c r="S959" s="1">
        <v>306.19749999999999</v>
      </c>
      <c r="T959" s="1">
        <v>0</v>
      </c>
      <c r="U959" s="1">
        <v>0</v>
      </c>
    </row>
    <row r="960" spans="1:21" x14ac:dyDescent="0.3">
      <c r="A960" s="1" t="s">
        <v>1941</v>
      </c>
      <c r="B960" s="1">
        <v>1</v>
      </c>
      <c r="C960" s="1" t="s">
        <v>78</v>
      </c>
      <c r="D960" s="1" t="s">
        <v>94</v>
      </c>
      <c r="E960" s="1" t="s">
        <v>1942</v>
      </c>
      <c r="F960" s="1" t="s">
        <v>167</v>
      </c>
      <c r="G960" s="1" t="s">
        <v>71</v>
      </c>
      <c r="H960" s="1" t="s">
        <v>127</v>
      </c>
      <c r="I960" s="1" t="s">
        <v>22</v>
      </c>
      <c r="J960" s="1" t="s">
        <v>128</v>
      </c>
      <c r="K960" s="1">
        <v>43140.800787036998</v>
      </c>
      <c r="L960" s="1">
        <v>43140.95</v>
      </c>
      <c r="M960" s="1">
        <v>3.5670000000000002</v>
      </c>
      <c r="N960" s="1">
        <v>0</v>
      </c>
      <c r="O960" s="1">
        <v>174.97</v>
      </c>
      <c r="P960" s="1">
        <v>0</v>
      </c>
      <c r="Q960" s="1">
        <v>0</v>
      </c>
      <c r="R960" s="1">
        <v>0</v>
      </c>
      <c r="S960" s="1">
        <v>624.11799000000008</v>
      </c>
      <c r="T960" s="1">
        <v>0</v>
      </c>
      <c r="U960" s="1">
        <v>0</v>
      </c>
    </row>
    <row r="961" spans="1:21" x14ac:dyDescent="0.3">
      <c r="A961" s="1" t="s">
        <v>1943</v>
      </c>
      <c r="B961" s="1">
        <v>1</v>
      </c>
      <c r="C961" s="1" t="s">
        <v>78</v>
      </c>
      <c r="D961" s="1" t="s">
        <v>94</v>
      </c>
      <c r="E961" s="1" t="s">
        <v>1783</v>
      </c>
      <c r="F961" s="1" t="s">
        <v>166</v>
      </c>
      <c r="G961" s="1" t="s">
        <v>71</v>
      </c>
      <c r="H961" s="1" t="s">
        <v>127</v>
      </c>
      <c r="I961" s="1" t="s">
        <v>22</v>
      </c>
      <c r="J961" s="1" t="s">
        <v>128</v>
      </c>
      <c r="K961" s="1">
        <v>43140.650891203702</v>
      </c>
      <c r="L961" s="1">
        <v>43140.743750000001</v>
      </c>
      <c r="M961" s="1">
        <v>2.2170000000000001</v>
      </c>
      <c r="N961" s="1">
        <v>0</v>
      </c>
      <c r="O961" s="1">
        <v>174.97</v>
      </c>
      <c r="P961" s="1">
        <v>0</v>
      </c>
      <c r="Q961" s="1">
        <v>0</v>
      </c>
      <c r="R961" s="1">
        <v>0</v>
      </c>
      <c r="S961" s="1">
        <v>387.90849000000003</v>
      </c>
      <c r="T961" s="1">
        <v>0</v>
      </c>
      <c r="U961" s="1">
        <v>0</v>
      </c>
    </row>
    <row r="962" spans="1:21" x14ac:dyDescent="0.3">
      <c r="A962" s="1" t="s">
        <v>1944</v>
      </c>
      <c r="B962" s="1">
        <v>1</v>
      </c>
      <c r="C962" s="1" t="s">
        <v>78</v>
      </c>
      <c r="D962" s="1" t="s">
        <v>94</v>
      </c>
      <c r="E962" s="1" t="s">
        <v>1945</v>
      </c>
      <c r="F962" s="1" t="s">
        <v>166</v>
      </c>
      <c r="G962" s="1" t="s">
        <v>71</v>
      </c>
      <c r="H962" s="1" t="s">
        <v>127</v>
      </c>
      <c r="I962" s="1" t="s">
        <v>22</v>
      </c>
      <c r="J962" s="1" t="s">
        <v>128</v>
      </c>
      <c r="K962" s="1">
        <v>43140.636273148099</v>
      </c>
      <c r="L962" s="1">
        <v>43140.8125</v>
      </c>
      <c r="M962" s="1">
        <v>4.2169999999999996</v>
      </c>
      <c r="N962" s="1">
        <v>0</v>
      </c>
      <c r="O962" s="1">
        <v>174.97</v>
      </c>
      <c r="P962" s="1">
        <v>0</v>
      </c>
      <c r="Q962" s="1">
        <v>0</v>
      </c>
      <c r="R962" s="1">
        <v>0</v>
      </c>
      <c r="S962" s="1">
        <v>737.84848999999997</v>
      </c>
      <c r="T962" s="1">
        <v>0</v>
      </c>
      <c r="U962" s="1">
        <v>0</v>
      </c>
    </row>
    <row r="963" spans="1:21" x14ac:dyDescent="0.3">
      <c r="A963" s="1" t="s">
        <v>1946</v>
      </c>
      <c r="B963" s="1">
        <v>1</v>
      </c>
      <c r="C963" s="1" t="s">
        <v>78</v>
      </c>
      <c r="D963" s="1" t="s">
        <v>94</v>
      </c>
      <c r="E963" s="1" t="s">
        <v>1947</v>
      </c>
      <c r="F963" s="1" t="s">
        <v>169</v>
      </c>
      <c r="G963" s="1" t="s">
        <v>71</v>
      </c>
      <c r="H963" s="1" t="s">
        <v>127</v>
      </c>
      <c r="I963" s="1" t="s">
        <v>22</v>
      </c>
      <c r="J963" s="1" t="s">
        <v>128</v>
      </c>
      <c r="K963" s="1">
        <v>43140.4529861111</v>
      </c>
      <c r="L963" s="1">
        <v>43140.534027777801</v>
      </c>
      <c r="M963" s="1">
        <v>1.9330000000000001</v>
      </c>
      <c r="N963" s="1">
        <v>0</v>
      </c>
      <c r="O963" s="1">
        <v>174.97</v>
      </c>
      <c r="P963" s="1">
        <v>0</v>
      </c>
      <c r="Q963" s="1">
        <v>0</v>
      </c>
      <c r="R963" s="1">
        <v>0</v>
      </c>
      <c r="S963" s="1">
        <v>338.21701000000002</v>
      </c>
      <c r="T963" s="1">
        <v>0</v>
      </c>
      <c r="U963" s="1">
        <v>0</v>
      </c>
    </row>
    <row r="964" spans="1:21" x14ac:dyDescent="0.3">
      <c r="A964" s="1" t="s">
        <v>1948</v>
      </c>
      <c r="B964" s="1">
        <v>1</v>
      </c>
      <c r="C964" s="1" t="s">
        <v>78</v>
      </c>
      <c r="D964" s="1" t="s">
        <v>94</v>
      </c>
      <c r="E964" s="1" t="s">
        <v>1949</v>
      </c>
      <c r="F964" s="1" t="s">
        <v>134</v>
      </c>
      <c r="G964" s="1" t="s">
        <v>71</v>
      </c>
      <c r="H964" s="1" t="s">
        <v>127</v>
      </c>
      <c r="I964" s="1" t="s">
        <v>22</v>
      </c>
      <c r="J964" s="1" t="s">
        <v>130</v>
      </c>
      <c r="K964" s="1">
        <v>43140.449097222197</v>
      </c>
      <c r="L964" s="1">
        <v>43140.715277777803</v>
      </c>
      <c r="M964" s="1">
        <v>6.383</v>
      </c>
      <c r="N964" s="1">
        <v>0</v>
      </c>
      <c r="O964" s="1">
        <v>174.97</v>
      </c>
      <c r="P964" s="1">
        <v>0</v>
      </c>
      <c r="Q964" s="1">
        <v>0</v>
      </c>
      <c r="R964" s="1">
        <v>0</v>
      </c>
      <c r="S964" s="1">
        <v>1116.8335099999999</v>
      </c>
      <c r="T964" s="1">
        <v>0</v>
      </c>
      <c r="U964" s="1">
        <v>0</v>
      </c>
    </row>
    <row r="965" spans="1:21" x14ac:dyDescent="0.3">
      <c r="A965" s="1" t="s">
        <v>1950</v>
      </c>
      <c r="B965" s="1">
        <v>1</v>
      </c>
      <c r="C965" s="1" t="s">
        <v>78</v>
      </c>
      <c r="D965" s="1" t="s">
        <v>94</v>
      </c>
      <c r="E965" s="1" t="s">
        <v>1951</v>
      </c>
      <c r="F965" s="1" t="s">
        <v>134</v>
      </c>
      <c r="G965" s="1" t="s">
        <v>71</v>
      </c>
      <c r="H965" s="1" t="s">
        <v>127</v>
      </c>
      <c r="I965" s="1" t="s">
        <v>22</v>
      </c>
      <c r="J965" s="1" t="s">
        <v>130</v>
      </c>
      <c r="K965" s="1">
        <v>43140.448622685202</v>
      </c>
      <c r="L965" s="1">
        <v>43140.717361111099</v>
      </c>
      <c r="M965" s="1">
        <v>6.4329999999999998</v>
      </c>
      <c r="N965" s="1">
        <v>0</v>
      </c>
      <c r="O965" s="1">
        <v>174.97</v>
      </c>
      <c r="P965" s="1">
        <v>0</v>
      </c>
      <c r="Q965" s="1">
        <v>0</v>
      </c>
      <c r="R965" s="1">
        <v>0</v>
      </c>
      <c r="S965" s="1">
        <v>1125.5820099999999</v>
      </c>
      <c r="T965" s="1">
        <v>0</v>
      </c>
      <c r="U965" s="1">
        <v>0</v>
      </c>
    </row>
    <row r="966" spans="1:21" x14ac:dyDescent="0.3">
      <c r="A966" s="1" t="s">
        <v>1952</v>
      </c>
      <c r="B966" s="1">
        <v>1</v>
      </c>
      <c r="C966" s="1" t="s">
        <v>78</v>
      </c>
      <c r="D966" s="1" t="s">
        <v>94</v>
      </c>
      <c r="E966" s="1" t="s">
        <v>1953</v>
      </c>
      <c r="F966" s="1" t="s">
        <v>134</v>
      </c>
      <c r="G966" s="1" t="s">
        <v>71</v>
      </c>
      <c r="H966" s="1" t="s">
        <v>127</v>
      </c>
      <c r="I966" s="1" t="s">
        <v>22</v>
      </c>
      <c r="J966" s="1" t="s">
        <v>130</v>
      </c>
      <c r="K966" s="1">
        <v>43140.448136574101</v>
      </c>
      <c r="L966" s="1">
        <v>43140.71875</v>
      </c>
      <c r="M966" s="1">
        <v>6.4829999999999997</v>
      </c>
      <c r="N966" s="1">
        <v>0</v>
      </c>
      <c r="O966" s="1">
        <v>174.97</v>
      </c>
      <c r="P966" s="1">
        <v>0</v>
      </c>
      <c r="Q966" s="1">
        <v>0</v>
      </c>
      <c r="R966" s="1">
        <v>0</v>
      </c>
      <c r="S966" s="1">
        <v>1134.33051</v>
      </c>
      <c r="T966" s="1">
        <v>0</v>
      </c>
      <c r="U966" s="1">
        <v>0</v>
      </c>
    </row>
    <row r="967" spans="1:21" x14ac:dyDescent="0.3">
      <c r="A967" s="1" t="s">
        <v>1954</v>
      </c>
      <c r="B967" s="1">
        <v>1</v>
      </c>
      <c r="C967" s="1" t="s">
        <v>78</v>
      </c>
      <c r="D967" s="1" t="s">
        <v>94</v>
      </c>
      <c r="E967" s="1" t="s">
        <v>1955</v>
      </c>
      <c r="F967" s="1" t="s">
        <v>148</v>
      </c>
      <c r="G967" s="1" t="s">
        <v>71</v>
      </c>
      <c r="H967" s="1" t="s">
        <v>127</v>
      </c>
      <c r="I967" s="1" t="s">
        <v>22</v>
      </c>
      <c r="J967" s="1" t="s">
        <v>128</v>
      </c>
      <c r="K967" s="1">
        <v>43140.447986111103</v>
      </c>
      <c r="L967" s="1">
        <v>43140.559027777803</v>
      </c>
      <c r="M967" s="1">
        <v>2.65</v>
      </c>
      <c r="N967" s="1">
        <v>0</v>
      </c>
      <c r="O967" s="1">
        <v>174.97</v>
      </c>
      <c r="P967" s="1">
        <v>0</v>
      </c>
      <c r="Q967" s="1">
        <v>0</v>
      </c>
      <c r="R967" s="1">
        <v>0</v>
      </c>
      <c r="S967" s="1">
        <v>463.6705</v>
      </c>
      <c r="T967" s="1">
        <v>0</v>
      </c>
      <c r="U967" s="1">
        <v>0</v>
      </c>
    </row>
    <row r="968" spans="1:21" x14ac:dyDescent="0.3">
      <c r="A968" s="1" t="s">
        <v>1956</v>
      </c>
      <c r="B968" s="1">
        <v>1</v>
      </c>
      <c r="C968" s="1" t="s">
        <v>78</v>
      </c>
      <c r="D968" s="1" t="s">
        <v>94</v>
      </c>
      <c r="E968" s="1" t="s">
        <v>1957</v>
      </c>
      <c r="F968" s="1" t="s">
        <v>134</v>
      </c>
      <c r="G968" s="1" t="s">
        <v>71</v>
      </c>
      <c r="H968" s="1" t="s">
        <v>127</v>
      </c>
      <c r="I968" s="1" t="s">
        <v>22</v>
      </c>
      <c r="J968" s="1" t="s">
        <v>130</v>
      </c>
      <c r="K968" s="1">
        <v>43140.402812499997</v>
      </c>
      <c r="L968" s="1">
        <v>43140.719444444403</v>
      </c>
      <c r="M968" s="1">
        <v>7.5830000000000002</v>
      </c>
      <c r="N968" s="1">
        <v>0</v>
      </c>
      <c r="O968" s="1">
        <v>174.97</v>
      </c>
      <c r="P968" s="1">
        <v>0</v>
      </c>
      <c r="Q968" s="1">
        <v>0</v>
      </c>
      <c r="R968" s="1">
        <v>0</v>
      </c>
      <c r="S968" s="1">
        <v>1326.7975100000001</v>
      </c>
      <c r="T968" s="1">
        <v>0</v>
      </c>
      <c r="U968" s="1">
        <v>0</v>
      </c>
    </row>
    <row r="969" spans="1:21" x14ac:dyDescent="0.3">
      <c r="A969" s="1" t="s">
        <v>1958</v>
      </c>
      <c r="B969" s="1">
        <v>1</v>
      </c>
      <c r="C969" s="1" t="s">
        <v>78</v>
      </c>
      <c r="D969" s="1" t="s">
        <v>94</v>
      </c>
      <c r="E969" s="1" t="s">
        <v>1959</v>
      </c>
      <c r="F969" s="1" t="s">
        <v>166</v>
      </c>
      <c r="G969" s="1" t="s">
        <v>71</v>
      </c>
      <c r="H969" s="1" t="s">
        <v>127</v>
      </c>
      <c r="I969" s="1" t="s">
        <v>22</v>
      </c>
      <c r="J969" s="1" t="s">
        <v>128</v>
      </c>
      <c r="K969" s="1">
        <v>43139.867835648103</v>
      </c>
      <c r="L969" s="1">
        <v>43139.993750000001</v>
      </c>
      <c r="M969" s="1">
        <v>3.0169999999999999</v>
      </c>
      <c r="N969" s="1">
        <v>0</v>
      </c>
      <c r="O969" s="1">
        <v>174.97</v>
      </c>
      <c r="P969" s="1">
        <v>0</v>
      </c>
      <c r="Q969" s="1">
        <v>0</v>
      </c>
      <c r="R969" s="1">
        <v>0</v>
      </c>
      <c r="S969" s="1">
        <v>527.88449000000003</v>
      </c>
      <c r="T969" s="1">
        <v>0</v>
      </c>
      <c r="U969" s="1">
        <v>0</v>
      </c>
    </row>
    <row r="970" spans="1:21" x14ac:dyDescent="0.3">
      <c r="A970" s="1" t="s">
        <v>1960</v>
      </c>
      <c r="B970" s="1">
        <v>1</v>
      </c>
      <c r="C970" s="1" t="s">
        <v>78</v>
      </c>
      <c r="D970" s="1" t="s">
        <v>94</v>
      </c>
      <c r="E970" s="1" t="s">
        <v>1749</v>
      </c>
      <c r="F970" s="1" t="s">
        <v>166</v>
      </c>
      <c r="G970" s="1" t="s">
        <v>71</v>
      </c>
      <c r="H970" s="1" t="s">
        <v>127</v>
      </c>
      <c r="I970" s="1" t="s">
        <v>22</v>
      </c>
      <c r="J970" s="1" t="s">
        <v>128</v>
      </c>
      <c r="K970" s="1">
        <v>43139.747916666704</v>
      </c>
      <c r="L970" s="1">
        <v>43139.993055555598</v>
      </c>
      <c r="M970" s="1">
        <v>5.883</v>
      </c>
      <c r="N970" s="1">
        <v>0</v>
      </c>
      <c r="O970" s="1">
        <v>174.97</v>
      </c>
      <c r="P970" s="1">
        <v>0</v>
      </c>
      <c r="Q970" s="1">
        <v>0</v>
      </c>
      <c r="R970" s="1">
        <v>0</v>
      </c>
      <c r="S970" s="1">
        <v>1029.34851</v>
      </c>
      <c r="T970" s="1">
        <v>0</v>
      </c>
      <c r="U970" s="1">
        <v>0</v>
      </c>
    </row>
    <row r="971" spans="1:21" x14ac:dyDescent="0.3">
      <c r="A971" s="1" t="s">
        <v>1961</v>
      </c>
      <c r="B971" s="1">
        <v>1</v>
      </c>
      <c r="C971" s="1" t="s">
        <v>78</v>
      </c>
      <c r="D971" s="1" t="s">
        <v>94</v>
      </c>
      <c r="E971" s="1" t="s">
        <v>1833</v>
      </c>
      <c r="F971" s="1" t="s">
        <v>171</v>
      </c>
      <c r="G971" s="1" t="s">
        <v>71</v>
      </c>
      <c r="H971" s="1" t="s">
        <v>127</v>
      </c>
      <c r="I971" s="1" t="s">
        <v>22</v>
      </c>
      <c r="J971" s="1" t="s">
        <v>128</v>
      </c>
      <c r="K971" s="1">
        <v>43139.716215277796</v>
      </c>
      <c r="L971" s="1">
        <v>43139.927777777797</v>
      </c>
      <c r="M971" s="1">
        <v>5.0670000000000002</v>
      </c>
      <c r="N971" s="1">
        <v>0</v>
      </c>
      <c r="O971" s="1">
        <v>174.97</v>
      </c>
      <c r="P971" s="1">
        <v>0</v>
      </c>
      <c r="Q971" s="1">
        <v>0</v>
      </c>
      <c r="R971" s="1">
        <v>0</v>
      </c>
      <c r="S971" s="1">
        <v>886.57299</v>
      </c>
      <c r="T971" s="1">
        <v>0</v>
      </c>
      <c r="U971" s="1">
        <v>0</v>
      </c>
    </row>
    <row r="972" spans="1:21" x14ac:dyDescent="0.3">
      <c r="A972" s="1" t="s">
        <v>1962</v>
      </c>
      <c r="B972" s="1">
        <v>1</v>
      </c>
      <c r="C972" s="1" t="s">
        <v>78</v>
      </c>
      <c r="D972" s="1" t="s">
        <v>94</v>
      </c>
      <c r="E972" s="1" t="s">
        <v>1963</v>
      </c>
      <c r="F972" s="1" t="s">
        <v>166</v>
      </c>
      <c r="G972" s="1" t="s">
        <v>71</v>
      </c>
      <c r="H972" s="1" t="s">
        <v>127</v>
      </c>
      <c r="I972" s="1" t="s">
        <v>22</v>
      </c>
      <c r="J972" s="1" t="s">
        <v>128</v>
      </c>
      <c r="K972" s="1">
        <v>43139.491932870398</v>
      </c>
      <c r="L972" s="1">
        <v>43139.766666666699</v>
      </c>
      <c r="M972" s="1">
        <v>6.5830000000000002</v>
      </c>
      <c r="N972" s="1">
        <v>0</v>
      </c>
      <c r="O972" s="1">
        <v>174.97</v>
      </c>
      <c r="P972" s="1">
        <v>0</v>
      </c>
      <c r="Q972" s="1">
        <v>0</v>
      </c>
      <c r="R972" s="1">
        <v>0</v>
      </c>
      <c r="S972" s="1">
        <v>1151.8275100000001</v>
      </c>
      <c r="T972" s="1">
        <v>0</v>
      </c>
      <c r="U972" s="1">
        <v>0</v>
      </c>
    </row>
    <row r="973" spans="1:21" x14ac:dyDescent="0.3">
      <c r="A973" s="1" t="s">
        <v>1964</v>
      </c>
      <c r="B973" s="1">
        <v>1</v>
      </c>
      <c r="C973" s="1" t="s">
        <v>78</v>
      </c>
      <c r="D973" s="1" t="s">
        <v>94</v>
      </c>
      <c r="E973" s="1" t="s">
        <v>1965</v>
      </c>
      <c r="F973" s="1" t="s">
        <v>153</v>
      </c>
      <c r="G973" s="1" t="s">
        <v>71</v>
      </c>
      <c r="H973" s="1" t="s">
        <v>127</v>
      </c>
      <c r="I973" s="1" t="s">
        <v>22</v>
      </c>
      <c r="J973" s="1" t="s">
        <v>128</v>
      </c>
      <c r="K973" s="1">
        <v>43139.463750000003</v>
      </c>
      <c r="L973" s="1">
        <v>43139.757638888899</v>
      </c>
      <c r="M973" s="1">
        <v>7.05</v>
      </c>
      <c r="N973" s="1">
        <v>0</v>
      </c>
      <c r="O973" s="1">
        <v>174.97</v>
      </c>
      <c r="P973" s="1">
        <v>0</v>
      </c>
      <c r="Q973" s="1">
        <v>0</v>
      </c>
      <c r="R973" s="1">
        <v>0</v>
      </c>
      <c r="S973" s="1">
        <v>1233.5384999999999</v>
      </c>
      <c r="T973" s="1">
        <v>0</v>
      </c>
      <c r="U973" s="1">
        <v>0</v>
      </c>
    </row>
    <row r="974" spans="1:21" x14ac:dyDescent="0.3">
      <c r="A974" s="1" t="s">
        <v>1966</v>
      </c>
      <c r="B974" s="1">
        <v>1</v>
      </c>
      <c r="C974" s="1" t="s">
        <v>78</v>
      </c>
      <c r="D974" s="1" t="s">
        <v>94</v>
      </c>
      <c r="E974" s="1" t="s">
        <v>1733</v>
      </c>
      <c r="F974" s="1" t="s">
        <v>134</v>
      </c>
      <c r="G974" s="1" t="s">
        <v>71</v>
      </c>
      <c r="H974" s="1" t="s">
        <v>127</v>
      </c>
      <c r="I974" s="1" t="s">
        <v>22</v>
      </c>
      <c r="J974" s="1" t="s">
        <v>130</v>
      </c>
      <c r="K974" s="1">
        <v>43139.407395833303</v>
      </c>
      <c r="L974" s="1">
        <v>43139.735416666699</v>
      </c>
      <c r="M974" s="1">
        <v>7.867</v>
      </c>
      <c r="N974" s="1">
        <v>0</v>
      </c>
      <c r="O974" s="1">
        <v>174.97</v>
      </c>
      <c r="P974" s="1">
        <v>0</v>
      </c>
      <c r="Q974" s="1">
        <v>0</v>
      </c>
      <c r="R974" s="1">
        <v>0</v>
      </c>
      <c r="S974" s="1">
        <v>1376.4889900000001</v>
      </c>
      <c r="T974" s="1">
        <v>0</v>
      </c>
      <c r="U974" s="1">
        <v>0</v>
      </c>
    </row>
    <row r="975" spans="1:21" x14ac:dyDescent="0.3">
      <c r="A975" s="1" t="s">
        <v>1967</v>
      </c>
      <c r="B975" s="1">
        <v>1</v>
      </c>
      <c r="C975" s="1" t="s">
        <v>78</v>
      </c>
      <c r="D975" s="1" t="s">
        <v>94</v>
      </c>
      <c r="E975" s="1" t="s">
        <v>1968</v>
      </c>
      <c r="F975" s="1" t="s">
        <v>169</v>
      </c>
      <c r="G975" s="1" t="s">
        <v>71</v>
      </c>
      <c r="H975" s="1" t="s">
        <v>127</v>
      </c>
      <c r="I975" s="1" t="s">
        <v>22</v>
      </c>
      <c r="J975" s="1" t="s">
        <v>128</v>
      </c>
      <c r="K975" s="1">
        <v>43139.344120370399</v>
      </c>
      <c r="L975" s="1">
        <v>43139.452777777798</v>
      </c>
      <c r="M975" s="1">
        <v>2.6</v>
      </c>
      <c r="N975" s="1">
        <v>0</v>
      </c>
      <c r="O975" s="1">
        <v>174.97</v>
      </c>
      <c r="P975" s="1">
        <v>0</v>
      </c>
      <c r="Q975" s="1">
        <v>0</v>
      </c>
      <c r="R975" s="1">
        <v>0</v>
      </c>
      <c r="S975" s="1">
        <v>454.92200000000003</v>
      </c>
      <c r="T975" s="1">
        <v>0</v>
      </c>
      <c r="U975" s="1">
        <v>0</v>
      </c>
    </row>
    <row r="976" spans="1:21" x14ac:dyDescent="0.3">
      <c r="A976" s="1" t="s">
        <v>1969</v>
      </c>
      <c r="B976" s="1">
        <v>1</v>
      </c>
      <c r="C976" s="1" t="s">
        <v>78</v>
      </c>
      <c r="D976" s="1" t="s">
        <v>94</v>
      </c>
      <c r="E976" s="1" t="s">
        <v>1849</v>
      </c>
      <c r="F976" s="1" t="s">
        <v>169</v>
      </c>
      <c r="G976" s="1" t="s">
        <v>71</v>
      </c>
      <c r="H976" s="1" t="s">
        <v>127</v>
      </c>
      <c r="I976" s="1" t="s">
        <v>22</v>
      </c>
      <c r="J976" s="1" t="s">
        <v>128</v>
      </c>
      <c r="K976" s="1">
        <v>43138.786435185197</v>
      </c>
      <c r="L976" s="1">
        <v>43138.819444444402</v>
      </c>
      <c r="M976" s="1">
        <v>0.78300000000000003</v>
      </c>
      <c r="N976" s="1">
        <v>0</v>
      </c>
      <c r="O976" s="1">
        <v>174.97</v>
      </c>
      <c r="P976" s="1">
        <v>0</v>
      </c>
      <c r="Q976" s="1">
        <v>0</v>
      </c>
      <c r="R976" s="1">
        <v>0</v>
      </c>
      <c r="S976" s="1">
        <v>137.00151</v>
      </c>
      <c r="T976" s="1">
        <v>0</v>
      </c>
      <c r="U976" s="1">
        <v>0</v>
      </c>
    </row>
    <row r="977" spans="1:21" x14ac:dyDescent="0.3">
      <c r="A977" s="1" t="s">
        <v>1970</v>
      </c>
      <c r="B977" s="1">
        <v>1</v>
      </c>
      <c r="C977" s="1" t="s">
        <v>78</v>
      </c>
      <c r="D977" s="1" t="s">
        <v>94</v>
      </c>
      <c r="E977" s="1" t="s">
        <v>1825</v>
      </c>
      <c r="F977" s="1" t="s">
        <v>148</v>
      </c>
      <c r="G977" s="1" t="s">
        <v>71</v>
      </c>
      <c r="H977" s="1" t="s">
        <v>127</v>
      </c>
      <c r="I977" s="1" t="s">
        <v>22</v>
      </c>
      <c r="J977" s="1" t="s">
        <v>128</v>
      </c>
      <c r="K977" s="1">
        <v>43138.723831018498</v>
      </c>
      <c r="L977" s="1">
        <v>43138.7680555556</v>
      </c>
      <c r="M977" s="1">
        <v>1.05</v>
      </c>
      <c r="N977" s="1">
        <v>0</v>
      </c>
      <c r="O977" s="1">
        <v>174.97</v>
      </c>
      <c r="P977" s="1">
        <v>0</v>
      </c>
      <c r="Q977" s="1">
        <v>0</v>
      </c>
      <c r="R977" s="1">
        <v>0</v>
      </c>
      <c r="S977" s="1">
        <v>183.71850000000001</v>
      </c>
      <c r="T977" s="1">
        <v>0</v>
      </c>
      <c r="U977" s="1">
        <v>0</v>
      </c>
    </row>
    <row r="978" spans="1:21" x14ac:dyDescent="0.3">
      <c r="A978" s="1" t="s">
        <v>1971</v>
      </c>
      <c r="B978" s="1">
        <v>1</v>
      </c>
      <c r="C978" s="1" t="s">
        <v>78</v>
      </c>
      <c r="D978" s="1" t="s">
        <v>94</v>
      </c>
      <c r="E978" s="1" t="s">
        <v>1875</v>
      </c>
      <c r="F978" s="1" t="s">
        <v>166</v>
      </c>
      <c r="G978" s="1" t="s">
        <v>71</v>
      </c>
      <c r="H978" s="1" t="s">
        <v>127</v>
      </c>
      <c r="I978" s="1" t="s">
        <v>22</v>
      </c>
      <c r="J978" s="1" t="s">
        <v>128</v>
      </c>
      <c r="K978" s="1">
        <v>43138.601550925901</v>
      </c>
      <c r="L978" s="1">
        <v>43138.7902777778</v>
      </c>
      <c r="M978" s="1">
        <v>4.5170000000000003</v>
      </c>
      <c r="N978" s="1">
        <v>0</v>
      </c>
      <c r="O978" s="1">
        <v>174.97</v>
      </c>
      <c r="P978" s="1">
        <v>0</v>
      </c>
      <c r="Q978" s="1">
        <v>0</v>
      </c>
      <c r="R978" s="1">
        <v>0</v>
      </c>
      <c r="S978" s="1">
        <v>790.33949000000007</v>
      </c>
      <c r="T978" s="1">
        <v>0</v>
      </c>
      <c r="U978" s="1">
        <v>0</v>
      </c>
    </row>
    <row r="979" spans="1:21" x14ac:dyDescent="0.3">
      <c r="A979" s="1" t="s">
        <v>1972</v>
      </c>
      <c r="B979" s="1">
        <v>1</v>
      </c>
      <c r="C979" s="1" t="s">
        <v>78</v>
      </c>
      <c r="D979" s="1" t="s">
        <v>94</v>
      </c>
      <c r="E979" s="1" t="s">
        <v>1955</v>
      </c>
      <c r="F979" s="1" t="s">
        <v>166</v>
      </c>
      <c r="G979" s="1" t="s">
        <v>71</v>
      </c>
      <c r="H979" s="1" t="s">
        <v>127</v>
      </c>
      <c r="I979" s="1" t="s">
        <v>22</v>
      </c>
      <c r="J979" s="1" t="s">
        <v>128</v>
      </c>
      <c r="K979" s="1">
        <v>43138.564108796301</v>
      </c>
      <c r="L979" s="1">
        <v>43138.738194444399</v>
      </c>
      <c r="M979" s="1">
        <v>4.1669999999999998</v>
      </c>
      <c r="N979" s="1">
        <v>0</v>
      </c>
      <c r="O979" s="1">
        <v>174.97</v>
      </c>
      <c r="P979" s="1">
        <v>0</v>
      </c>
      <c r="Q979" s="1">
        <v>0</v>
      </c>
      <c r="R979" s="1">
        <v>0</v>
      </c>
      <c r="S979" s="1">
        <v>729.09998999999993</v>
      </c>
      <c r="T979" s="1">
        <v>0</v>
      </c>
      <c r="U979" s="1">
        <v>0</v>
      </c>
    </row>
    <row r="980" spans="1:21" x14ac:dyDescent="0.3">
      <c r="A980" s="1" t="s">
        <v>1973</v>
      </c>
      <c r="B980" s="1">
        <v>1</v>
      </c>
      <c r="C980" s="1" t="s">
        <v>78</v>
      </c>
      <c r="D980" s="1" t="s">
        <v>94</v>
      </c>
      <c r="E980" s="1" t="s">
        <v>1974</v>
      </c>
      <c r="F980" s="1" t="s">
        <v>166</v>
      </c>
      <c r="G980" s="1" t="s">
        <v>71</v>
      </c>
      <c r="H980" s="1" t="s">
        <v>127</v>
      </c>
      <c r="I980" s="1" t="s">
        <v>22</v>
      </c>
      <c r="J980" s="1" t="s">
        <v>128</v>
      </c>
      <c r="K980" s="1">
        <v>43138.4440509259</v>
      </c>
      <c r="L980" s="1">
        <v>43138.5180555556</v>
      </c>
      <c r="M980" s="1">
        <v>1.7669999999999999</v>
      </c>
      <c r="N980" s="1">
        <v>0</v>
      </c>
      <c r="O980" s="1">
        <v>174.97</v>
      </c>
      <c r="P980" s="1">
        <v>0</v>
      </c>
      <c r="Q980" s="1">
        <v>0</v>
      </c>
      <c r="R980" s="1">
        <v>0</v>
      </c>
      <c r="S980" s="1">
        <v>309.17198999999999</v>
      </c>
      <c r="T980" s="1">
        <v>0</v>
      </c>
      <c r="U980" s="1">
        <v>0</v>
      </c>
    </row>
    <row r="981" spans="1:21" x14ac:dyDescent="0.3">
      <c r="A981" s="1" t="s">
        <v>1975</v>
      </c>
      <c r="B981" s="1">
        <v>1</v>
      </c>
      <c r="C981" s="1" t="s">
        <v>78</v>
      </c>
      <c r="D981" s="1" t="s">
        <v>94</v>
      </c>
      <c r="E981" s="1" t="s">
        <v>1976</v>
      </c>
      <c r="F981" s="1" t="s">
        <v>166</v>
      </c>
      <c r="G981" s="1" t="s">
        <v>71</v>
      </c>
      <c r="H981" s="1" t="s">
        <v>127</v>
      </c>
      <c r="I981" s="1" t="s">
        <v>22</v>
      </c>
      <c r="J981" s="1" t="s">
        <v>128</v>
      </c>
      <c r="K981" s="1">
        <v>43138.415740740696</v>
      </c>
      <c r="L981" s="1">
        <v>43138.867129629587</v>
      </c>
      <c r="M981" s="1">
        <v>10.833</v>
      </c>
      <c r="N981" s="1">
        <v>0</v>
      </c>
      <c r="O981" s="1">
        <v>174.97</v>
      </c>
      <c r="P981" s="1">
        <v>0</v>
      </c>
      <c r="Q981" s="1">
        <v>0</v>
      </c>
      <c r="R981" s="1">
        <v>0</v>
      </c>
      <c r="S981" s="1">
        <v>1895.45001</v>
      </c>
      <c r="T981" s="1">
        <v>0</v>
      </c>
      <c r="U981" s="1">
        <v>0</v>
      </c>
    </row>
    <row r="982" spans="1:21" x14ac:dyDescent="0.3">
      <c r="A982" s="1" t="s">
        <v>1977</v>
      </c>
      <c r="B982" s="1">
        <v>1</v>
      </c>
      <c r="C982" s="1" t="s">
        <v>78</v>
      </c>
      <c r="D982" s="1" t="s">
        <v>94</v>
      </c>
      <c r="E982" s="1" t="s">
        <v>1733</v>
      </c>
      <c r="F982" s="1" t="s">
        <v>134</v>
      </c>
      <c r="G982" s="1" t="s">
        <v>71</v>
      </c>
      <c r="H982" s="1" t="s">
        <v>127</v>
      </c>
      <c r="I982" s="1" t="s">
        <v>22</v>
      </c>
      <c r="J982" s="1" t="s">
        <v>130</v>
      </c>
      <c r="K982" s="1">
        <v>43138.389560185198</v>
      </c>
      <c r="L982" s="1">
        <v>43138.701388888898</v>
      </c>
      <c r="M982" s="1">
        <v>7.4829999999999997</v>
      </c>
      <c r="N982" s="1">
        <v>0</v>
      </c>
      <c r="O982" s="1">
        <v>174.97</v>
      </c>
      <c r="P982" s="1">
        <v>0</v>
      </c>
      <c r="Q982" s="1">
        <v>0</v>
      </c>
      <c r="R982" s="1">
        <v>0</v>
      </c>
      <c r="S982" s="1">
        <v>1309.30051</v>
      </c>
      <c r="T982" s="1">
        <v>0</v>
      </c>
      <c r="U982" s="1">
        <v>0</v>
      </c>
    </row>
    <row r="983" spans="1:21" x14ac:dyDescent="0.3">
      <c r="A983" s="1" t="s">
        <v>1978</v>
      </c>
      <c r="B983" s="1">
        <v>1</v>
      </c>
      <c r="C983" s="1" t="s">
        <v>78</v>
      </c>
      <c r="D983" s="1" t="s">
        <v>94</v>
      </c>
      <c r="E983" s="1" t="s">
        <v>1979</v>
      </c>
      <c r="F983" s="1" t="s">
        <v>169</v>
      </c>
      <c r="G983" s="1" t="s">
        <v>71</v>
      </c>
      <c r="H983" s="1" t="s">
        <v>127</v>
      </c>
      <c r="I983" s="1" t="s">
        <v>22</v>
      </c>
      <c r="J983" s="1" t="s">
        <v>128</v>
      </c>
      <c r="K983" s="1">
        <v>43137.965578703697</v>
      </c>
      <c r="L983" s="1">
        <v>43138.064583333296</v>
      </c>
      <c r="M983" s="1">
        <v>2.367</v>
      </c>
      <c r="N983" s="1">
        <v>0</v>
      </c>
      <c r="O983" s="1">
        <v>174.97</v>
      </c>
      <c r="P983" s="1">
        <v>0</v>
      </c>
      <c r="Q983" s="1">
        <v>0</v>
      </c>
      <c r="R983" s="1">
        <v>0</v>
      </c>
      <c r="S983" s="1">
        <v>414.15399000000002</v>
      </c>
      <c r="T983" s="1">
        <v>0</v>
      </c>
      <c r="U983" s="1">
        <v>0</v>
      </c>
    </row>
    <row r="984" spans="1:21" x14ac:dyDescent="0.3">
      <c r="A984" s="1" t="s">
        <v>1980</v>
      </c>
      <c r="B984" s="1">
        <v>1</v>
      </c>
      <c r="C984" s="1" t="s">
        <v>78</v>
      </c>
      <c r="D984" s="1" t="s">
        <v>94</v>
      </c>
      <c r="E984" s="1" t="s">
        <v>1947</v>
      </c>
      <c r="F984" s="1" t="s">
        <v>166</v>
      </c>
      <c r="G984" s="1" t="s">
        <v>71</v>
      </c>
      <c r="H984" s="1" t="s">
        <v>127</v>
      </c>
      <c r="I984" s="1" t="s">
        <v>22</v>
      </c>
      <c r="J984" s="1" t="s">
        <v>128</v>
      </c>
      <c r="K984" s="1">
        <v>43137.792534722197</v>
      </c>
      <c r="L984" s="1">
        <v>43137.940972222197</v>
      </c>
      <c r="M984" s="1">
        <v>3.55</v>
      </c>
      <c r="N984" s="1">
        <v>0</v>
      </c>
      <c r="O984" s="1">
        <v>174.97</v>
      </c>
      <c r="P984" s="1">
        <v>0</v>
      </c>
      <c r="Q984" s="1">
        <v>0</v>
      </c>
      <c r="R984" s="1">
        <v>0</v>
      </c>
      <c r="S984" s="1">
        <v>621.14350000000002</v>
      </c>
      <c r="T984" s="1">
        <v>0</v>
      </c>
      <c r="U984" s="1">
        <v>0</v>
      </c>
    </row>
    <row r="985" spans="1:21" x14ac:dyDescent="0.3">
      <c r="A985" s="1" t="s">
        <v>1981</v>
      </c>
      <c r="B985" s="1">
        <v>1</v>
      </c>
      <c r="C985" s="1" t="s">
        <v>78</v>
      </c>
      <c r="D985" s="1" t="s">
        <v>94</v>
      </c>
      <c r="E985" s="1" t="s">
        <v>1794</v>
      </c>
      <c r="F985" s="1" t="s">
        <v>168</v>
      </c>
      <c r="G985" s="1" t="s">
        <v>71</v>
      </c>
      <c r="H985" s="1" t="s">
        <v>127</v>
      </c>
      <c r="I985" s="1" t="s">
        <v>22</v>
      </c>
      <c r="J985" s="1" t="s">
        <v>128</v>
      </c>
      <c r="K985" s="1">
        <v>43137.629155092603</v>
      </c>
      <c r="L985" s="1">
        <v>43137.895833333299</v>
      </c>
      <c r="M985" s="1">
        <v>6.4</v>
      </c>
      <c r="N985" s="1">
        <v>0</v>
      </c>
      <c r="O985" s="1">
        <v>174.97</v>
      </c>
      <c r="P985" s="1">
        <v>0</v>
      </c>
      <c r="Q985" s="1">
        <v>0</v>
      </c>
      <c r="R985" s="1">
        <v>0</v>
      </c>
      <c r="S985" s="1">
        <v>1119.808</v>
      </c>
      <c r="T985" s="1">
        <v>0</v>
      </c>
      <c r="U985" s="1">
        <v>0</v>
      </c>
    </row>
    <row r="986" spans="1:21" x14ac:dyDescent="0.3">
      <c r="A986" s="1" t="s">
        <v>1982</v>
      </c>
      <c r="B986" s="1">
        <v>1</v>
      </c>
      <c r="C986" s="1" t="s">
        <v>78</v>
      </c>
      <c r="D986" s="1" t="s">
        <v>94</v>
      </c>
      <c r="E986" s="1" t="s">
        <v>1860</v>
      </c>
      <c r="F986" s="1" t="s">
        <v>166</v>
      </c>
      <c r="G986" s="1" t="s">
        <v>71</v>
      </c>
      <c r="H986" s="1" t="s">
        <v>127</v>
      </c>
      <c r="I986" s="1" t="s">
        <v>22</v>
      </c>
      <c r="J986" s="1" t="s">
        <v>128</v>
      </c>
      <c r="K986" s="1">
        <v>43137.621331018498</v>
      </c>
      <c r="L986" s="1">
        <v>43137.713194444397</v>
      </c>
      <c r="M986" s="1">
        <v>2.2000000000000002</v>
      </c>
      <c r="N986" s="1">
        <v>0</v>
      </c>
      <c r="O986" s="1">
        <v>174.97</v>
      </c>
      <c r="P986" s="1">
        <v>0</v>
      </c>
      <c r="Q986" s="1">
        <v>0</v>
      </c>
      <c r="R986" s="1">
        <v>0</v>
      </c>
      <c r="S986" s="1">
        <v>384.93400000000003</v>
      </c>
      <c r="T986" s="1">
        <v>0</v>
      </c>
      <c r="U986" s="1">
        <v>0</v>
      </c>
    </row>
    <row r="987" spans="1:21" x14ac:dyDescent="0.3">
      <c r="A987" s="1" t="s">
        <v>1983</v>
      </c>
      <c r="B987" s="1">
        <v>1</v>
      </c>
      <c r="C987" s="1" t="s">
        <v>78</v>
      </c>
      <c r="D987" s="1" t="s">
        <v>94</v>
      </c>
      <c r="E987" s="1" t="s">
        <v>1815</v>
      </c>
      <c r="F987" s="1" t="s">
        <v>176</v>
      </c>
      <c r="G987" s="1" t="s">
        <v>71</v>
      </c>
      <c r="H987" s="1" t="s">
        <v>127</v>
      </c>
      <c r="I987" s="1" t="s">
        <v>22</v>
      </c>
      <c r="J987" s="1" t="s">
        <v>128</v>
      </c>
      <c r="K987" s="1">
        <v>43137.483043981498</v>
      </c>
      <c r="L987" s="1">
        <v>43137.658333333296</v>
      </c>
      <c r="M987" s="1">
        <v>4.2</v>
      </c>
      <c r="N987" s="1">
        <v>0</v>
      </c>
      <c r="O987" s="1">
        <v>174.97</v>
      </c>
      <c r="P987" s="1">
        <v>0</v>
      </c>
      <c r="Q987" s="1">
        <v>0</v>
      </c>
      <c r="R987" s="1">
        <v>0</v>
      </c>
      <c r="S987" s="1">
        <v>734.87400000000002</v>
      </c>
      <c r="T987" s="1">
        <v>0</v>
      </c>
      <c r="U987" s="1">
        <v>0</v>
      </c>
    </row>
    <row r="988" spans="1:21" x14ac:dyDescent="0.3">
      <c r="A988" s="1" t="s">
        <v>1984</v>
      </c>
      <c r="B988" s="1">
        <v>1</v>
      </c>
      <c r="C988" s="1" t="s">
        <v>78</v>
      </c>
      <c r="D988" s="1" t="s">
        <v>94</v>
      </c>
      <c r="E988" s="1" t="s">
        <v>1733</v>
      </c>
      <c r="F988" s="1" t="s">
        <v>134</v>
      </c>
      <c r="G988" s="1" t="s">
        <v>71</v>
      </c>
      <c r="H988" s="1" t="s">
        <v>127</v>
      </c>
      <c r="I988" s="1" t="s">
        <v>22</v>
      </c>
      <c r="J988" s="1" t="s">
        <v>130</v>
      </c>
      <c r="K988" s="1">
        <v>43137.377002314803</v>
      </c>
      <c r="L988" s="1">
        <v>43137.697916666701</v>
      </c>
      <c r="M988" s="1">
        <v>7.7</v>
      </c>
      <c r="N988" s="1">
        <v>0</v>
      </c>
      <c r="O988" s="1">
        <v>174.97</v>
      </c>
      <c r="P988" s="1">
        <v>0</v>
      </c>
      <c r="Q988" s="1">
        <v>0</v>
      </c>
      <c r="R988" s="1">
        <v>0</v>
      </c>
      <c r="S988" s="1">
        <v>1347.269</v>
      </c>
      <c r="T988" s="1">
        <v>0</v>
      </c>
      <c r="U988" s="1">
        <v>0</v>
      </c>
    </row>
    <row r="989" spans="1:21" x14ac:dyDescent="0.3">
      <c r="A989" s="1" t="s">
        <v>1985</v>
      </c>
      <c r="B989" s="1">
        <v>1</v>
      </c>
      <c r="C989" s="1" t="s">
        <v>78</v>
      </c>
      <c r="D989" s="1" t="s">
        <v>94</v>
      </c>
      <c r="E989" s="1" t="s">
        <v>1798</v>
      </c>
      <c r="F989" s="1" t="s">
        <v>134</v>
      </c>
      <c r="G989" s="1" t="s">
        <v>71</v>
      </c>
      <c r="H989" s="1" t="s">
        <v>127</v>
      </c>
      <c r="I989" s="1" t="s">
        <v>22</v>
      </c>
      <c r="J989" s="1" t="s">
        <v>130</v>
      </c>
      <c r="K989" s="1">
        <v>43137.376087962999</v>
      </c>
      <c r="L989" s="1">
        <v>43137.697222222203</v>
      </c>
      <c r="M989" s="1">
        <v>7.7</v>
      </c>
      <c r="N989" s="1">
        <v>0</v>
      </c>
      <c r="O989" s="1">
        <v>174.97</v>
      </c>
      <c r="P989" s="1">
        <v>0</v>
      </c>
      <c r="Q989" s="1">
        <v>0</v>
      </c>
      <c r="R989" s="1">
        <v>0</v>
      </c>
      <c r="S989" s="1">
        <v>1347.269</v>
      </c>
      <c r="T989" s="1">
        <v>0</v>
      </c>
      <c r="U989" s="1">
        <v>0</v>
      </c>
    </row>
    <row r="990" spans="1:21" x14ac:dyDescent="0.3">
      <c r="A990" s="1" t="s">
        <v>1986</v>
      </c>
      <c r="B990" s="1">
        <v>1</v>
      </c>
      <c r="C990" s="1" t="s">
        <v>78</v>
      </c>
      <c r="D990" s="1" t="s">
        <v>94</v>
      </c>
      <c r="E990" s="1" t="s">
        <v>1778</v>
      </c>
      <c r="F990" s="1" t="s">
        <v>167</v>
      </c>
      <c r="G990" s="1" t="s">
        <v>71</v>
      </c>
      <c r="H990" s="1" t="s">
        <v>127</v>
      </c>
      <c r="I990" s="1" t="s">
        <v>22</v>
      </c>
      <c r="J990" s="1" t="s">
        <v>128</v>
      </c>
      <c r="K990" s="1">
        <v>43137.0026967593</v>
      </c>
      <c r="L990" s="1">
        <v>43137.048611111102</v>
      </c>
      <c r="M990" s="1">
        <v>1.1000000000000001</v>
      </c>
      <c r="N990" s="1">
        <v>0</v>
      </c>
      <c r="O990" s="1">
        <v>174.97</v>
      </c>
      <c r="P990" s="1">
        <v>0</v>
      </c>
      <c r="Q990" s="1">
        <v>0</v>
      </c>
      <c r="R990" s="1">
        <v>0</v>
      </c>
      <c r="S990" s="1">
        <v>192.46700000000001</v>
      </c>
      <c r="T990" s="1">
        <v>0</v>
      </c>
      <c r="U990" s="1">
        <v>0</v>
      </c>
    </row>
    <row r="991" spans="1:21" x14ac:dyDescent="0.3">
      <c r="A991" s="1" t="s">
        <v>1987</v>
      </c>
      <c r="B991" s="1">
        <v>1</v>
      </c>
      <c r="C991" s="1" t="s">
        <v>78</v>
      </c>
      <c r="D991" s="1" t="s">
        <v>94</v>
      </c>
      <c r="E991" s="1" t="s">
        <v>1725</v>
      </c>
      <c r="F991" s="1" t="s">
        <v>169</v>
      </c>
      <c r="G991" s="1" t="s">
        <v>71</v>
      </c>
      <c r="H991" s="1" t="s">
        <v>127</v>
      </c>
      <c r="I991" s="1" t="s">
        <v>22</v>
      </c>
      <c r="J991" s="1" t="s">
        <v>128</v>
      </c>
      <c r="K991" s="1">
        <v>43136.876099537003</v>
      </c>
      <c r="L991" s="1">
        <v>43136.995833333298</v>
      </c>
      <c r="M991" s="1">
        <v>2.867</v>
      </c>
      <c r="N991" s="1">
        <v>0</v>
      </c>
      <c r="O991" s="1">
        <v>174.97</v>
      </c>
      <c r="P991" s="1">
        <v>0</v>
      </c>
      <c r="Q991" s="1">
        <v>0</v>
      </c>
      <c r="R991" s="1">
        <v>0</v>
      </c>
      <c r="S991" s="1">
        <v>501.63898999999998</v>
      </c>
      <c r="T991" s="1">
        <v>0</v>
      </c>
      <c r="U991" s="1">
        <v>0</v>
      </c>
    </row>
    <row r="992" spans="1:21" x14ac:dyDescent="0.3">
      <c r="A992" s="1" t="s">
        <v>1988</v>
      </c>
      <c r="B992" s="1">
        <v>1</v>
      </c>
      <c r="C992" s="1" t="s">
        <v>78</v>
      </c>
      <c r="D992" s="1" t="s">
        <v>94</v>
      </c>
      <c r="E992" s="1" t="s">
        <v>1989</v>
      </c>
      <c r="F992" s="1" t="s">
        <v>169</v>
      </c>
      <c r="G992" s="1" t="s">
        <v>71</v>
      </c>
      <c r="H992" s="1" t="s">
        <v>127</v>
      </c>
      <c r="I992" s="1" t="s">
        <v>22</v>
      </c>
      <c r="J992" s="1" t="s">
        <v>128</v>
      </c>
      <c r="K992" s="1">
        <v>43136.803287037001</v>
      </c>
      <c r="L992" s="1">
        <v>43137.101388888899</v>
      </c>
      <c r="M992" s="1">
        <v>7.15</v>
      </c>
      <c r="N992" s="1">
        <v>0</v>
      </c>
      <c r="O992" s="1">
        <v>174.97</v>
      </c>
      <c r="P992" s="1">
        <v>0</v>
      </c>
      <c r="Q992" s="1">
        <v>0</v>
      </c>
      <c r="R992" s="1">
        <v>0</v>
      </c>
      <c r="S992" s="1">
        <v>1251.0355</v>
      </c>
      <c r="T992" s="1">
        <v>0</v>
      </c>
      <c r="U992" s="1">
        <v>0</v>
      </c>
    </row>
    <row r="993" spans="1:21" x14ac:dyDescent="0.3">
      <c r="A993" s="1" t="s">
        <v>1990</v>
      </c>
      <c r="B993" s="1">
        <v>1</v>
      </c>
      <c r="C993" s="1" t="s">
        <v>78</v>
      </c>
      <c r="D993" s="1" t="s">
        <v>94</v>
      </c>
      <c r="E993" s="1" t="s">
        <v>1725</v>
      </c>
      <c r="F993" s="1" t="s">
        <v>171</v>
      </c>
      <c r="G993" s="1" t="s">
        <v>71</v>
      </c>
      <c r="H993" s="1" t="s">
        <v>127</v>
      </c>
      <c r="I993" s="1" t="s">
        <v>22</v>
      </c>
      <c r="J993" s="1" t="s">
        <v>128</v>
      </c>
      <c r="K993" s="1">
        <v>43136.778148148202</v>
      </c>
      <c r="L993" s="1">
        <v>43136.992361111101</v>
      </c>
      <c r="M993" s="1">
        <v>5.133</v>
      </c>
      <c r="N993" s="1">
        <v>0</v>
      </c>
      <c r="O993" s="1">
        <v>174.97</v>
      </c>
      <c r="P993" s="1">
        <v>0</v>
      </c>
      <c r="Q993" s="1">
        <v>0</v>
      </c>
      <c r="R993" s="1">
        <v>0</v>
      </c>
      <c r="S993" s="1">
        <v>898.12100999999996</v>
      </c>
      <c r="T993" s="1">
        <v>0</v>
      </c>
      <c r="U993" s="1">
        <v>0</v>
      </c>
    </row>
    <row r="994" spans="1:21" x14ac:dyDescent="0.3">
      <c r="A994" s="1" t="s">
        <v>1991</v>
      </c>
      <c r="B994" s="1">
        <v>1</v>
      </c>
      <c r="C994" s="1" t="s">
        <v>78</v>
      </c>
      <c r="D994" s="1" t="s">
        <v>94</v>
      </c>
      <c r="E994" s="1" t="s">
        <v>1725</v>
      </c>
      <c r="F994" s="1" t="s">
        <v>169</v>
      </c>
      <c r="G994" s="1" t="s">
        <v>71</v>
      </c>
      <c r="H994" s="1" t="s">
        <v>127</v>
      </c>
      <c r="I994" s="1" t="s">
        <v>22</v>
      </c>
      <c r="J994" s="1" t="s">
        <v>128</v>
      </c>
      <c r="K994" s="1">
        <v>43136.719212962998</v>
      </c>
      <c r="L994" s="1">
        <v>43136.758333333302</v>
      </c>
      <c r="M994" s="1">
        <v>0.93300000000000005</v>
      </c>
      <c r="N994" s="1">
        <v>0</v>
      </c>
      <c r="O994" s="1">
        <v>174.97</v>
      </c>
      <c r="P994" s="1">
        <v>0</v>
      </c>
      <c r="Q994" s="1">
        <v>0</v>
      </c>
      <c r="R994" s="1">
        <v>0</v>
      </c>
      <c r="S994" s="1">
        <v>163.24701000000002</v>
      </c>
      <c r="T994" s="1">
        <v>0</v>
      </c>
      <c r="U994" s="1">
        <v>0</v>
      </c>
    </row>
    <row r="995" spans="1:21" x14ac:dyDescent="0.3">
      <c r="A995" s="1" t="s">
        <v>1992</v>
      </c>
      <c r="B995" s="1">
        <v>1</v>
      </c>
      <c r="C995" s="1" t="s">
        <v>78</v>
      </c>
      <c r="D995" s="1" t="s">
        <v>94</v>
      </c>
      <c r="E995" s="1" t="s">
        <v>1993</v>
      </c>
      <c r="F995" s="1" t="s">
        <v>166</v>
      </c>
      <c r="G995" s="1" t="s">
        <v>71</v>
      </c>
      <c r="H995" s="1" t="s">
        <v>127</v>
      </c>
      <c r="I995" s="1" t="s">
        <v>22</v>
      </c>
      <c r="J995" s="1" t="s">
        <v>128</v>
      </c>
      <c r="K995" s="1">
        <v>43136.648206018501</v>
      </c>
      <c r="L995" s="1">
        <v>43136.787499999999</v>
      </c>
      <c r="M995" s="1">
        <v>3.3330000000000002</v>
      </c>
      <c r="N995" s="1">
        <v>0</v>
      </c>
      <c r="O995" s="1">
        <v>174.97</v>
      </c>
      <c r="P995" s="1">
        <v>0</v>
      </c>
      <c r="Q995" s="1">
        <v>0</v>
      </c>
      <c r="R995" s="1">
        <v>0</v>
      </c>
      <c r="S995" s="1">
        <v>583.17501000000004</v>
      </c>
      <c r="T995" s="1">
        <v>0</v>
      </c>
      <c r="U995" s="1">
        <v>0</v>
      </c>
    </row>
    <row r="996" spans="1:21" x14ac:dyDescent="0.3">
      <c r="A996" s="1" t="s">
        <v>1994</v>
      </c>
      <c r="B996" s="1">
        <v>1</v>
      </c>
      <c r="C996" s="1" t="s">
        <v>78</v>
      </c>
      <c r="D996" s="1" t="s">
        <v>94</v>
      </c>
      <c r="E996" s="1" t="s">
        <v>1995</v>
      </c>
      <c r="F996" s="1" t="s">
        <v>166</v>
      </c>
      <c r="G996" s="1" t="s">
        <v>71</v>
      </c>
      <c r="H996" s="1" t="s">
        <v>127</v>
      </c>
      <c r="I996" s="1" t="s">
        <v>22</v>
      </c>
      <c r="J996" s="1" t="s">
        <v>128</v>
      </c>
      <c r="K996" s="1">
        <v>43136.568865740701</v>
      </c>
      <c r="L996" s="1">
        <v>43136.71875</v>
      </c>
      <c r="M996" s="1">
        <v>3.5830000000000002</v>
      </c>
      <c r="N996" s="1">
        <v>0</v>
      </c>
      <c r="O996" s="1">
        <v>174.97</v>
      </c>
      <c r="P996" s="1">
        <v>0</v>
      </c>
      <c r="Q996" s="1">
        <v>0</v>
      </c>
      <c r="R996" s="1">
        <v>0</v>
      </c>
      <c r="S996" s="1">
        <v>626.91750999999999</v>
      </c>
      <c r="T996" s="1">
        <v>0</v>
      </c>
      <c r="U996" s="1">
        <v>0</v>
      </c>
    </row>
    <row r="997" spans="1:21" x14ac:dyDescent="0.3">
      <c r="A997" s="1" t="s">
        <v>1996</v>
      </c>
      <c r="B997" s="1">
        <v>1</v>
      </c>
      <c r="C997" s="1" t="s">
        <v>78</v>
      </c>
      <c r="D997" s="1" t="s">
        <v>94</v>
      </c>
      <c r="E997" s="1" t="s">
        <v>1890</v>
      </c>
      <c r="F997" s="1" t="s">
        <v>169</v>
      </c>
      <c r="G997" s="1" t="s">
        <v>71</v>
      </c>
      <c r="H997" s="1" t="s">
        <v>127</v>
      </c>
      <c r="I997" s="1" t="s">
        <v>22</v>
      </c>
      <c r="J997" s="1" t="s">
        <v>128</v>
      </c>
      <c r="K997" s="1">
        <v>43136.441805555602</v>
      </c>
      <c r="L997" s="1">
        <v>43136.710416666698</v>
      </c>
      <c r="M997" s="1">
        <v>6.4329999999999998</v>
      </c>
      <c r="N997" s="1">
        <v>0</v>
      </c>
      <c r="O997" s="1">
        <v>174.97</v>
      </c>
      <c r="P997" s="1">
        <v>0</v>
      </c>
      <c r="Q997" s="1">
        <v>0</v>
      </c>
      <c r="R997" s="1">
        <v>0</v>
      </c>
      <c r="S997" s="1">
        <v>1125.5820099999999</v>
      </c>
      <c r="T997" s="1">
        <v>0</v>
      </c>
      <c r="U997" s="1">
        <v>0</v>
      </c>
    </row>
    <row r="998" spans="1:21" x14ac:dyDescent="0.3">
      <c r="A998" s="1" t="s">
        <v>1997</v>
      </c>
      <c r="B998" s="1">
        <v>1</v>
      </c>
      <c r="C998" s="1" t="s">
        <v>78</v>
      </c>
      <c r="D998" s="1" t="s">
        <v>94</v>
      </c>
      <c r="E998" s="1" t="s">
        <v>1998</v>
      </c>
      <c r="F998" s="1" t="s">
        <v>169</v>
      </c>
      <c r="G998" s="1" t="s">
        <v>71</v>
      </c>
      <c r="H998" s="1" t="s">
        <v>127</v>
      </c>
      <c r="I998" s="1" t="s">
        <v>22</v>
      </c>
      <c r="J998" s="1" t="s">
        <v>128</v>
      </c>
      <c r="K998" s="1">
        <v>43136.4368287037</v>
      </c>
      <c r="L998" s="1">
        <v>43136.572222222203</v>
      </c>
      <c r="M998" s="1">
        <v>3.2330000000000001</v>
      </c>
      <c r="N998" s="1">
        <v>0</v>
      </c>
      <c r="O998" s="1">
        <v>174.97</v>
      </c>
      <c r="P998" s="1">
        <v>0</v>
      </c>
      <c r="Q998" s="1">
        <v>0</v>
      </c>
      <c r="R998" s="1">
        <v>0</v>
      </c>
      <c r="S998" s="1">
        <v>565.67800999999997</v>
      </c>
      <c r="T998" s="1">
        <v>0</v>
      </c>
      <c r="U998" s="1">
        <v>0</v>
      </c>
    </row>
    <row r="999" spans="1:21" x14ac:dyDescent="0.3">
      <c r="A999" s="1" t="s">
        <v>1999</v>
      </c>
      <c r="B999" s="1">
        <v>1</v>
      </c>
      <c r="C999" s="1" t="s">
        <v>78</v>
      </c>
      <c r="D999" s="1" t="s">
        <v>94</v>
      </c>
      <c r="E999" s="1" t="s">
        <v>2000</v>
      </c>
      <c r="F999" s="1" t="s">
        <v>168</v>
      </c>
      <c r="G999" s="1" t="s">
        <v>71</v>
      </c>
      <c r="H999" s="1" t="s">
        <v>127</v>
      </c>
      <c r="I999" s="1" t="s">
        <v>22</v>
      </c>
      <c r="J999" s="1" t="s">
        <v>128</v>
      </c>
      <c r="K999" s="1">
        <v>43136.380034722199</v>
      </c>
      <c r="L999" s="1">
        <v>43136.6652777778</v>
      </c>
      <c r="M999" s="1">
        <v>6.8330000000000002</v>
      </c>
      <c r="N999" s="1">
        <v>0</v>
      </c>
      <c r="O999" s="1">
        <v>174.97</v>
      </c>
      <c r="P999" s="1">
        <v>0</v>
      </c>
      <c r="Q999" s="1">
        <v>0</v>
      </c>
      <c r="R999" s="1">
        <v>0</v>
      </c>
      <c r="S999" s="1">
        <v>1195.5700099999999</v>
      </c>
      <c r="T999" s="1">
        <v>0</v>
      </c>
      <c r="U999" s="1">
        <v>0</v>
      </c>
    </row>
    <row r="1000" spans="1:21" x14ac:dyDescent="0.3">
      <c r="A1000" s="1" t="s">
        <v>2001</v>
      </c>
      <c r="B1000" s="1">
        <v>1</v>
      </c>
      <c r="C1000" s="1" t="s">
        <v>78</v>
      </c>
      <c r="D1000" s="1" t="s">
        <v>94</v>
      </c>
      <c r="E1000" s="1" t="s">
        <v>1912</v>
      </c>
      <c r="F1000" s="1" t="s">
        <v>169</v>
      </c>
      <c r="G1000" s="1" t="s">
        <v>71</v>
      </c>
      <c r="H1000" s="1" t="s">
        <v>127</v>
      </c>
      <c r="I1000" s="1" t="s">
        <v>22</v>
      </c>
      <c r="J1000" s="1" t="s">
        <v>128</v>
      </c>
      <c r="K1000" s="1">
        <v>43136.367465277799</v>
      </c>
      <c r="L1000" s="1">
        <v>43136.454166666699</v>
      </c>
      <c r="M1000" s="1">
        <v>2.0670000000000002</v>
      </c>
      <c r="N1000" s="1">
        <v>0</v>
      </c>
      <c r="O1000" s="1">
        <v>174.97</v>
      </c>
      <c r="P1000" s="1">
        <v>0</v>
      </c>
      <c r="Q1000" s="1">
        <v>0</v>
      </c>
      <c r="R1000" s="1">
        <v>0</v>
      </c>
      <c r="S1000" s="1">
        <v>361.66299000000004</v>
      </c>
      <c r="T1000" s="1">
        <v>0</v>
      </c>
      <c r="U1000" s="1">
        <v>0</v>
      </c>
    </row>
    <row r="1001" spans="1:21" x14ac:dyDescent="0.3">
      <c r="A1001" s="1" t="s">
        <v>2002</v>
      </c>
      <c r="B1001" s="1">
        <v>1</v>
      </c>
      <c r="C1001" s="1" t="s">
        <v>78</v>
      </c>
      <c r="D1001" s="1" t="s">
        <v>94</v>
      </c>
      <c r="E1001" s="1" t="s">
        <v>1778</v>
      </c>
      <c r="F1001" s="1" t="s">
        <v>169</v>
      </c>
      <c r="G1001" s="1" t="s">
        <v>71</v>
      </c>
      <c r="H1001" s="1" t="s">
        <v>127</v>
      </c>
      <c r="I1001" s="1" t="s">
        <v>22</v>
      </c>
      <c r="J1001" s="1" t="s">
        <v>128</v>
      </c>
      <c r="K1001" s="1">
        <v>43136.259953703702</v>
      </c>
      <c r="L1001" s="1">
        <v>43136.577777777798</v>
      </c>
      <c r="M1001" s="1">
        <v>7.617</v>
      </c>
      <c r="N1001" s="1">
        <v>0</v>
      </c>
      <c r="O1001" s="1">
        <v>174.97</v>
      </c>
      <c r="P1001" s="1">
        <v>0</v>
      </c>
      <c r="Q1001" s="1">
        <v>0</v>
      </c>
      <c r="R1001" s="1">
        <v>0</v>
      </c>
      <c r="S1001" s="1">
        <v>1332.74649</v>
      </c>
      <c r="T1001" s="1">
        <v>0</v>
      </c>
      <c r="U1001" s="1">
        <v>0</v>
      </c>
    </row>
    <row r="1002" spans="1:21" x14ac:dyDescent="0.3">
      <c r="A1002" s="1" t="s">
        <v>2003</v>
      </c>
      <c r="B1002" s="1">
        <v>1</v>
      </c>
      <c r="C1002" s="1" t="s">
        <v>78</v>
      </c>
      <c r="D1002" s="1" t="s">
        <v>94</v>
      </c>
      <c r="E1002" s="1" t="s">
        <v>1778</v>
      </c>
      <c r="F1002" s="1" t="s">
        <v>169</v>
      </c>
      <c r="G1002" s="1" t="s">
        <v>71</v>
      </c>
      <c r="H1002" s="1" t="s">
        <v>127</v>
      </c>
      <c r="I1002" s="1" t="s">
        <v>22</v>
      </c>
      <c r="J1002" s="1" t="s">
        <v>128</v>
      </c>
      <c r="K1002" s="1">
        <v>43135.7863657407</v>
      </c>
      <c r="L1002" s="1">
        <v>43135.811805555597</v>
      </c>
      <c r="M1002" s="1">
        <v>0.6</v>
      </c>
      <c r="N1002" s="1">
        <v>0</v>
      </c>
      <c r="O1002" s="1">
        <v>174.97</v>
      </c>
      <c r="P1002" s="1">
        <v>0</v>
      </c>
      <c r="Q1002" s="1">
        <v>0</v>
      </c>
      <c r="R1002" s="1">
        <v>0</v>
      </c>
      <c r="S1002" s="1">
        <v>104.982</v>
      </c>
      <c r="T1002" s="1">
        <v>0</v>
      </c>
      <c r="U1002" s="1">
        <v>0</v>
      </c>
    </row>
    <row r="1003" spans="1:21" x14ac:dyDescent="0.3">
      <c r="A1003" s="1" t="s">
        <v>2004</v>
      </c>
      <c r="B1003" s="1">
        <v>1</v>
      </c>
      <c r="C1003" s="1" t="s">
        <v>78</v>
      </c>
      <c r="D1003" s="1" t="s">
        <v>94</v>
      </c>
      <c r="E1003" s="1" t="s">
        <v>2005</v>
      </c>
      <c r="F1003" s="1" t="s">
        <v>169</v>
      </c>
      <c r="G1003" s="1" t="s">
        <v>71</v>
      </c>
      <c r="H1003" s="1" t="s">
        <v>127</v>
      </c>
      <c r="I1003" s="1" t="s">
        <v>22</v>
      </c>
      <c r="J1003" s="1" t="s">
        <v>128</v>
      </c>
      <c r="K1003" s="1">
        <v>43135.752025463</v>
      </c>
      <c r="L1003" s="1">
        <v>43135.781944444403</v>
      </c>
      <c r="M1003" s="1">
        <v>0.71699999999999997</v>
      </c>
      <c r="N1003" s="1">
        <v>0</v>
      </c>
      <c r="O1003" s="1">
        <v>174.97</v>
      </c>
      <c r="P1003" s="1">
        <v>0</v>
      </c>
      <c r="Q1003" s="1">
        <v>0</v>
      </c>
      <c r="R1003" s="1">
        <v>0</v>
      </c>
      <c r="S1003" s="1">
        <v>125.45348999999999</v>
      </c>
      <c r="T1003" s="1">
        <v>0</v>
      </c>
      <c r="U1003" s="1">
        <v>0</v>
      </c>
    </row>
    <row r="1004" spans="1:21" x14ac:dyDescent="0.3">
      <c r="A1004" s="1" t="s">
        <v>2006</v>
      </c>
      <c r="B1004" s="1">
        <v>1</v>
      </c>
      <c r="C1004" s="1" t="s">
        <v>78</v>
      </c>
      <c r="D1004" s="1" t="s">
        <v>94</v>
      </c>
      <c r="E1004" s="1" t="s">
        <v>1845</v>
      </c>
      <c r="F1004" s="1" t="s">
        <v>169</v>
      </c>
      <c r="G1004" s="1" t="s">
        <v>71</v>
      </c>
      <c r="H1004" s="1" t="s">
        <v>127</v>
      </c>
      <c r="I1004" s="1" t="s">
        <v>22</v>
      </c>
      <c r="J1004" s="1" t="s">
        <v>128</v>
      </c>
      <c r="K1004" s="1">
        <v>43135.733425925901</v>
      </c>
      <c r="L1004" s="1">
        <v>43135.977083333302</v>
      </c>
      <c r="M1004" s="1">
        <v>5.8330000000000002</v>
      </c>
      <c r="N1004" s="1">
        <v>0</v>
      </c>
      <c r="O1004" s="1">
        <v>174.97</v>
      </c>
      <c r="P1004" s="1">
        <v>0</v>
      </c>
      <c r="Q1004" s="1">
        <v>0</v>
      </c>
      <c r="R1004" s="1">
        <v>0</v>
      </c>
      <c r="S1004" s="1">
        <v>1020.60001</v>
      </c>
      <c r="T1004" s="1">
        <v>0</v>
      </c>
      <c r="U1004" s="1">
        <v>0</v>
      </c>
    </row>
    <row r="1005" spans="1:21" x14ac:dyDescent="0.3">
      <c r="A1005" s="1" t="s">
        <v>2007</v>
      </c>
      <c r="B1005" s="1">
        <v>1</v>
      </c>
      <c r="C1005" s="1" t="s">
        <v>78</v>
      </c>
      <c r="D1005" s="1" t="s">
        <v>94</v>
      </c>
      <c r="E1005" s="1" t="s">
        <v>1875</v>
      </c>
      <c r="F1005" s="1" t="s">
        <v>166</v>
      </c>
      <c r="G1005" s="1" t="s">
        <v>71</v>
      </c>
      <c r="H1005" s="1" t="s">
        <v>127</v>
      </c>
      <c r="I1005" s="1" t="s">
        <v>22</v>
      </c>
      <c r="J1005" s="1" t="s">
        <v>128</v>
      </c>
      <c r="K1005" s="1">
        <v>43135.710208333301</v>
      </c>
      <c r="L1005" s="1">
        <v>43136.117361111101</v>
      </c>
      <c r="M1005" s="1">
        <v>9.7669999999999995</v>
      </c>
      <c r="N1005" s="1">
        <v>0</v>
      </c>
      <c r="O1005" s="1">
        <v>174.97</v>
      </c>
      <c r="P1005" s="1">
        <v>0</v>
      </c>
      <c r="Q1005" s="1">
        <v>0</v>
      </c>
      <c r="R1005" s="1">
        <v>0</v>
      </c>
      <c r="S1005" s="1">
        <v>1708.9319899999998</v>
      </c>
      <c r="T1005" s="1">
        <v>0</v>
      </c>
      <c r="U1005" s="1">
        <v>0</v>
      </c>
    </row>
    <row r="1006" spans="1:21" x14ac:dyDescent="0.3">
      <c r="A1006" s="1" t="s">
        <v>2008</v>
      </c>
      <c r="B1006" s="1">
        <v>1</v>
      </c>
      <c r="C1006" s="1" t="s">
        <v>78</v>
      </c>
      <c r="D1006" s="1" t="s">
        <v>94</v>
      </c>
      <c r="E1006" s="1" t="s">
        <v>1959</v>
      </c>
      <c r="F1006" s="1" t="s">
        <v>167</v>
      </c>
      <c r="G1006" s="1" t="s">
        <v>71</v>
      </c>
      <c r="H1006" s="1" t="s">
        <v>127</v>
      </c>
      <c r="I1006" s="1" t="s">
        <v>22</v>
      </c>
      <c r="J1006" s="1" t="s">
        <v>128</v>
      </c>
      <c r="K1006" s="1">
        <v>43135.662314814799</v>
      </c>
      <c r="L1006" s="1">
        <v>43135.90625</v>
      </c>
      <c r="M1006" s="1">
        <v>5.85</v>
      </c>
      <c r="N1006" s="1">
        <v>0</v>
      </c>
      <c r="O1006" s="1">
        <v>174.97</v>
      </c>
      <c r="P1006" s="1">
        <v>0</v>
      </c>
      <c r="Q1006" s="1">
        <v>0</v>
      </c>
      <c r="R1006" s="1">
        <v>0</v>
      </c>
      <c r="S1006" s="1">
        <v>1023.5744999999999</v>
      </c>
      <c r="T1006" s="1">
        <v>0</v>
      </c>
      <c r="U1006" s="1">
        <v>0</v>
      </c>
    </row>
    <row r="1007" spans="1:21" x14ac:dyDescent="0.3">
      <c r="A1007" s="1" t="s">
        <v>2009</v>
      </c>
      <c r="B1007" s="1">
        <v>1</v>
      </c>
      <c r="C1007" s="1" t="s">
        <v>78</v>
      </c>
      <c r="D1007" s="1" t="s">
        <v>94</v>
      </c>
      <c r="E1007" s="1" t="s">
        <v>2010</v>
      </c>
      <c r="F1007" s="1" t="s">
        <v>169</v>
      </c>
      <c r="G1007" s="1" t="s">
        <v>71</v>
      </c>
      <c r="H1007" s="1" t="s">
        <v>127</v>
      </c>
      <c r="I1007" s="1" t="s">
        <v>22</v>
      </c>
      <c r="J1007" s="1" t="s">
        <v>128</v>
      </c>
      <c r="K1007" s="1">
        <v>43135.6202430556</v>
      </c>
      <c r="L1007" s="1">
        <v>43135.748611111099</v>
      </c>
      <c r="M1007" s="1">
        <v>3.0670000000000002</v>
      </c>
      <c r="N1007" s="1">
        <v>0</v>
      </c>
      <c r="O1007" s="1">
        <v>0</v>
      </c>
      <c r="P1007" s="1">
        <v>0</v>
      </c>
      <c r="Q1007" s="1">
        <v>174.97</v>
      </c>
      <c r="R1007" s="1">
        <v>0</v>
      </c>
      <c r="S1007" s="1">
        <v>0</v>
      </c>
      <c r="T1007" s="1">
        <v>0</v>
      </c>
      <c r="U1007" s="1">
        <v>536.63299000000006</v>
      </c>
    </row>
    <row r="1008" spans="1:21" x14ac:dyDescent="0.3">
      <c r="A1008" s="1" t="s">
        <v>2011</v>
      </c>
      <c r="B1008" s="1">
        <v>1</v>
      </c>
      <c r="C1008" s="1" t="s">
        <v>78</v>
      </c>
      <c r="D1008" s="1" t="s">
        <v>94</v>
      </c>
      <c r="E1008" s="1" t="s">
        <v>2012</v>
      </c>
      <c r="F1008" s="1" t="s">
        <v>169</v>
      </c>
      <c r="G1008" s="1" t="s">
        <v>71</v>
      </c>
      <c r="H1008" s="1" t="s">
        <v>127</v>
      </c>
      <c r="I1008" s="1" t="s">
        <v>22</v>
      </c>
      <c r="J1008" s="1" t="s">
        <v>128</v>
      </c>
      <c r="K1008" s="1">
        <v>43135.591284722199</v>
      </c>
      <c r="L1008" s="1">
        <v>43135.772916666698</v>
      </c>
      <c r="M1008" s="1">
        <v>4.3499999999999996</v>
      </c>
      <c r="N1008" s="1">
        <v>0</v>
      </c>
      <c r="O1008" s="1">
        <v>174.97</v>
      </c>
      <c r="P1008" s="1">
        <v>0</v>
      </c>
      <c r="Q1008" s="1">
        <v>0</v>
      </c>
      <c r="R1008" s="1">
        <v>0</v>
      </c>
      <c r="S1008" s="1">
        <v>761.1194999999999</v>
      </c>
      <c r="T1008" s="1">
        <v>0</v>
      </c>
      <c r="U1008" s="1">
        <v>0</v>
      </c>
    </row>
    <row r="1009" spans="1:21" x14ac:dyDescent="0.3">
      <c r="A1009" s="1" t="s">
        <v>2013</v>
      </c>
      <c r="B1009" s="1">
        <v>1</v>
      </c>
      <c r="C1009" s="1" t="s">
        <v>78</v>
      </c>
      <c r="D1009" s="1" t="s">
        <v>94</v>
      </c>
      <c r="E1009" s="1" t="s">
        <v>1998</v>
      </c>
      <c r="F1009" s="1" t="s">
        <v>169</v>
      </c>
      <c r="G1009" s="1" t="s">
        <v>71</v>
      </c>
      <c r="H1009" s="1" t="s">
        <v>127</v>
      </c>
      <c r="I1009" s="1" t="s">
        <v>22</v>
      </c>
      <c r="J1009" s="1" t="s">
        <v>128</v>
      </c>
      <c r="K1009" s="1">
        <v>43135.581284722197</v>
      </c>
      <c r="L1009" s="1">
        <v>43136.079166666699</v>
      </c>
      <c r="M1009" s="1">
        <v>11.933</v>
      </c>
      <c r="N1009" s="1">
        <v>0</v>
      </c>
      <c r="O1009" s="1">
        <v>174.97</v>
      </c>
      <c r="P1009" s="1">
        <v>0</v>
      </c>
      <c r="Q1009" s="1">
        <v>0</v>
      </c>
      <c r="R1009" s="1">
        <v>0</v>
      </c>
      <c r="S1009" s="1">
        <v>2087.9170100000001</v>
      </c>
      <c r="T1009" s="1">
        <v>0</v>
      </c>
      <c r="U1009" s="1">
        <v>0</v>
      </c>
    </row>
    <row r="1010" spans="1:21" x14ac:dyDescent="0.3">
      <c r="A1010" s="1" t="s">
        <v>2014</v>
      </c>
      <c r="B1010" s="1">
        <v>1</v>
      </c>
      <c r="C1010" s="1" t="s">
        <v>78</v>
      </c>
      <c r="D1010" s="1" t="s">
        <v>94</v>
      </c>
      <c r="E1010" s="1" t="s">
        <v>2010</v>
      </c>
      <c r="F1010" s="1" t="s">
        <v>169</v>
      </c>
      <c r="G1010" s="1" t="s">
        <v>71</v>
      </c>
      <c r="H1010" s="1" t="s">
        <v>127</v>
      </c>
      <c r="I1010" s="1" t="s">
        <v>22</v>
      </c>
      <c r="J1010" s="1" t="s">
        <v>128</v>
      </c>
      <c r="K1010" s="1">
        <v>43135.534259259301</v>
      </c>
      <c r="L1010" s="1">
        <v>43135.573611111096</v>
      </c>
      <c r="M1010" s="1">
        <v>0.93300000000000005</v>
      </c>
      <c r="N1010" s="1">
        <v>0</v>
      </c>
      <c r="O1010" s="1">
        <v>0</v>
      </c>
      <c r="P1010" s="1">
        <v>0</v>
      </c>
      <c r="Q1010" s="1">
        <v>174.97</v>
      </c>
      <c r="R1010" s="1">
        <v>0</v>
      </c>
      <c r="S1010" s="1">
        <v>0</v>
      </c>
      <c r="T1010" s="1">
        <v>0</v>
      </c>
      <c r="U1010" s="1">
        <v>163.24701000000002</v>
      </c>
    </row>
    <row r="1011" spans="1:21" x14ac:dyDescent="0.3">
      <c r="A1011" s="1" t="s">
        <v>2015</v>
      </c>
      <c r="B1011" s="1">
        <v>1</v>
      </c>
      <c r="C1011" s="1" t="s">
        <v>78</v>
      </c>
      <c r="D1011" s="1" t="s">
        <v>94</v>
      </c>
      <c r="E1011" s="1" t="s">
        <v>2016</v>
      </c>
      <c r="F1011" s="1" t="s">
        <v>169</v>
      </c>
      <c r="G1011" s="1" t="s">
        <v>71</v>
      </c>
      <c r="H1011" s="1" t="s">
        <v>127</v>
      </c>
      <c r="I1011" s="1" t="s">
        <v>22</v>
      </c>
      <c r="J1011" s="1" t="s">
        <v>128</v>
      </c>
      <c r="K1011" s="1">
        <v>43135.510798611103</v>
      </c>
      <c r="L1011" s="1">
        <v>43135.668055555601</v>
      </c>
      <c r="M1011" s="1">
        <v>3.7669999999999999</v>
      </c>
      <c r="N1011" s="1">
        <v>0</v>
      </c>
      <c r="O1011" s="1">
        <v>174.97</v>
      </c>
      <c r="P1011" s="1">
        <v>0</v>
      </c>
      <c r="Q1011" s="1">
        <v>0</v>
      </c>
      <c r="R1011" s="1">
        <v>0</v>
      </c>
      <c r="S1011" s="1">
        <v>659.11198999999999</v>
      </c>
      <c r="T1011" s="1">
        <v>0</v>
      </c>
      <c r="U1011" s="1">
        <v>0</v>
      </c>
    </row>
    <row r="1012" spans="1:21" x14ac:dyDescent="0.3">
      <c r="A1012" s="1" t="s">
        <v>2017</v>
      </c>
      <c r="B1012" s="1">
        <v>1</v>
      </c>
      <c r="C1012" s="1" t="s">
        <v>78</v>
      </c>
      <c r="D1012" s="1" t="s">
        <v>94</v>
      </c>
      <c r="E1012" s="1" t="s">
        <v>1743</v>
      </c>
      <c r="F1012" s="1" t="s">
        <v>169</v>
      </c>
      <c r="G1012" s="1" t="s">
        <v>71</v>
      </c>
      <c r="H1012" s="1" t="s">
        <v>127</v>
      </c>
      <c r="I1012" s="1" t="s">
        <v>22</v>
      </c>
      <c r="J1012" s="1" t="s">
        <v>128</v>
      </c>
      <c r="K1012" s="1">
        <v>43135.5065046296</v>
      </c>
      <c r="L1012" s="1">
        <v>43135.892361111102</v>
      </c>
      <c r="M1012" s="1">
        <v>9.25</v>
      </c>
      <c r="N1012" s="1">
        <v>0</v>
      </c>
      <c r="O1012" s="1">
        <v>174.97</v>
      </c>
      <c r="P1012" s="1">
        <v>0</v>
      </c>
      <c r="Q1012" s="1">
        <v>0</v>
      </c>
      <c r="R1012" s="1">
        <v>0</v>
      </c>
      <c r="S1012" s="1">
        <v>1618.4725000000001</v>
      </c>
      <c r="T1012" s="1">
        <v>0</v>
      </c>
      <c r="U1012" s="1">
        <v>0</v>
      </c>
    </row>
    <row r="1013" spans="1:21" x14ac:dyDescent="0.3">
      <c r="A1013" s="1" t="s">
        <v>2018</v>
      </c>
      <c r="B1013" s="1">
        <v>1</v>
      </c>
      <c r="C1013" s="1" t="s">
        <v>78</v>
      </c>
      <c r="D1013" s="1" t="s">
        <v>94</v>
      </c>
      <c r="E1013" s="1" t="s">
        <v>1733</v>
      </c>
      <c r="F1013" s="1" t="s">
        <v>134</v>
      </c>
      <c r="G1013" s="1" t="s">
        <v>71</v>
      </c>
      <c r="H1013" s="1" t="s">
        <v>127</v>
      </c>
      <c r="I1013" s="1" t="s">
        <v>22</v>
      </c>
      <c r="J1013" s="1" t="s">
        <v>130</v>
      </c>
      <c r="K1013" s="1">
        <v>43135.454074074099</v>
      </c>
      <c r="L1013" s="1">
        <v>43135.785416666702</v>
      </c>
      <c r="M1013" s="1">
        <v>7.95</v>
      </c>
      <c r="N1013" s="1">
        <v>0</v>
      </c>
      <c r="O1013" s="1">
        <v>174.97</v>
      </c>
      <c r="P1013" s="1">
        <v>0</v>
      </c>
      <c r="Q1013" s="1">
        <v>0</v>
      </c>
      <c r="R1013" s="1">
        <v>0</v>
      </c>
      <c r="S1013" s="1">
        <v>1391.0115000000001</v>
      </c>
      <c r="T1013" s="1">
        <v>0</v>
      </c>
      <c r="U1013" s="1">
        <v>0</v>
      </c>
    </row>
    <row r="1014" spans="1:21" x14ac:dyDescent="0.3">
      <c r="A1014" s="1" t="s">
        <v>2019</v>
      </c>
      <c r="B1014" s="1">
        <v>1</v>
      </c>
      <c r="C1014" s="1" t="s">
        <v>78</v>
      </c>
      <c r="D1014" s="1" t="s">
        <v>94</v>
      </c>
      <c r="E1014" s="1" t="s">
        <v>1845</v>
      </c>
      <c r="F1014" s="1" t="s">
        <v>171</v>
      </c>
      <c r="G1014" s="1" t="s">
        <v>71</v>
      </c>
      <c r="H1014" s="1" t="s">
        <v>127</v>
      </c>
      <c r="I1014" s="1" t="s">
        <v>22</v>
      </c>
      <c r="J1014" s="1" t="s">
        <v>128</v>
      </c>
      <c r="K1014" s="1">
        <v>43135.419826388897</v>
      </c>
      <c r="L1014" s="1">
        <v>43135.561111111099</v>
      </c>
      <c r="M1014" s="1">
        <v>3.383</v>
      </c>
      <c r="N1014" s="1">
        <v>0</v>
      </c>
      <c r="O1014" s="1">
        <v>174.97</v>
      </c>
      <c r="P1014" s="1">
        <v>0</v>
      </c>
      <c r="Q1014" s="1">
        <v>0</v>
      </c>
      <c r="R1014" s="1">
        <v>0</v>
      </c>
      <c r="S1014" s="1">
        <v>591.92350999999996</v>
      </c>
      <c r="T1014" s="1">
        <v>0</v>
      </c>
      <c r="U1014" s="1">
        <v>0</v>
      </c>
    </row>
    <row r="1015" spans="1:21" x14ac:dyDescent="0.3">
      <c r="A1015" s="1" t="s">
        <v>2020</v>
      </c>
      <c r="B1015" s="1">
        <v>1</v>
      </c>
      <c r="C1015" s="1" t="s">
        <v>78</v>
      </c>
      <c r="D1015" s="1" t="s">
        <v>94</v>
      </c>
      <c r="E1015" s="1" t="s">
        <v>2021</v>
      </c>
      <c r="F1015" s="1" t="s">
        <v>176</v>
      </c>
      <c r="G1015" s="1" t="s">
        <v>71</v>
      </c>
      <c r="H1015" s="1" t="s">
        <v>127</v>
      </c>
      <c r="I1015" s="1" t="s">
        <v>22</v>
      </c>
      <c r="J1015" s="1" t="s">
        <v>128</v>
      </c>
      <c r="K1015" s="1">
        <v>43135.389699074098</v>
      </c>
      <c r="L1015" s="1">
        <v>43135.508333333302</v>
      </c>
      <c r="M1015" s="1">
        <v>2.8330000000000002</v>
      </c>
      <c r="N1015" s="1">
        <v>0</v>
      </c>
      <c r="O1015" s="1">
        <v>174.97</v>
      </c>
      <c r="P1015" s="1">
        <v>0</v>
      </c>
      <c r="Q1015" s="1">
        <v>0</v>
      </c>
      <c r="R1015" s="1">
        <v>0</v>
      </c>
      <c r="S1015" s="1">
        <v>495.69001000000003</v>
      </c>
      <c r="T1015" s="1">
        <v>0</v>
      </c>
      <c r="U1015" s="1">
        <v>0</v>
      </c>
    </row>
    <row r="1016" spans="1:21" x14ac:dyDescent="0.3">
      <c r="A1016" s="1" t="s">
        <v>2022</v>
      </c>
      <c r="B1016" s="1">
        <v>1</v>
      </c>
      <c r="C1016" s="1" t="s">
        <v>78</v>
      </c>
      <c r="D1016" s="1" t="s">
        <v>94</v>
      </c>
      <c r="E1016" s="1" t="s">
        <v>1729</v>
      </c>
      <c r="F1016" s="1" t="s">
        <v>169</v>
      </c>
      <c r="G1016" s="1" t="s">
        <v>71</v>
      </c>
      <c r="H1016" s="1" t="s">
        <v>127</v>
      </c>
      <c r="I1016" s="1" t="s">
        <v>22</v>
      </c>
      <c r="J1016" s="1" t="s">
        <v>128</v>
      </c>
      <c r="K1016" s="1">
        <v>43135.084918981498</v>
      </c>
      <c r="L1016" s="1">
        <v>43135.131944444402</v>
      </c>
      <c r="M1016" s="1">
        <v>1.117</v>
      </c>
      <c r="N1016" s="1">
        <v>0</v>
      </c>
      <c r="O1016" s="1">
        <v>174.97</v>
      </c>
      <c r="P1016" s="1">
        <v>0</v>
      </c>
      <c r="Q1016" s="1">
        <v>0</v>
      </c>
      <c r="R1016" s="1">
        <v>0</v>
      </c>
      <c r="S1016" s="1">
        <v>195.44148999999999</v>
      </c>
      <c r="T1016" s="1">
        <v>0</v>
      </c>
      <c r="U1016" s="1">
        <v>0</v>
      </c>
    </row>
    <row r="1017" spans="1:21" x14ac:dyDescent="0.3">
      <c r="A1017" s="1" t="s">
        <v>2023</v>
      </c>
      <c r="B1017" s="1">
        <v>1</v>
      </c>
      <c r="C1017" s="1" t="s">
        <v>78</v>
      </c>
      <c r="D1017" s="1" t="s">
        <v>94</v>
      </c>
      <c r="E1017" s="1" t="s">
        <v>1955</v>
      </c>
      <c r="F1017" s="1" t="s">
        <v>173</v>
      </c>
      <c r="G1017" s="1" t="s">
        <v>71</v>
      </c>
      <c r="H1017" s="1" t="s">
        <v>127</v>
      </c>
      <c r="I1017" s="1" t="s">
        <v>22</v>
      </c>
      <c r="J1017" s="1" t="s">
        <v>128</v>
      </c>
      <c r="K1017" s="1">
        <v>43134.780451388899</v>
      </c>
      <c r="L1017" s="1">
        <v>43134.814583333296</v>
      </c>
      <c r="M1017" s="1">
        <v>0.81699999999999995</v>
      </c>
      <c r="N1017" s="1">
        <v>0</v>
      </c>
      <c r="O1017" s="1">
        <v>174.97</v>
      </c>
      <c r="P1017" s="1">
        <v>0</v>
      </c>
      <c r="Q1017" s="1">
        <v>0</v>
      </c>
      <c r="R1017" s="1">
        <v>0</v>
      </c>
      <c r="S1017" s="1">
        <v>142.95049</v>
      </c>
      <c r="T1017" s="1">
        <v>0</v>
      </c>
      <c r="U1017" s="1">
        <v>0</v>
      </c>
    </row>
    <row r="1018" spans="1:21" x14ac:dyDescent="0.3">
      <c r="A1018" s="1" t="s">
        <v>2024</v>
      </c>
      <c r="B1018" s="1">
        <v>1</v>
      </c>
      <c r="C1018" s="1" t="s">
        <v>78</v>
      </c>
      <c r="D1018" s="1" t="s">
        <v>94</v>
      </c>
      <c r="E1018" s="1" t="s">
        <v>1890</v>
      </c>
      <c r="F1018" s="1" t="s">
        <v>169</v>
      </c>
      <c r="G1018" s="1" t="s">
        <v>71</v>
      </c>
      <c r="H1018" s="1" t="s">
        <v>127</v>
      </c>
      <c r="I1018" s="1" t="s">
        <v>22</v>
      </c>
      <c r="J1018" s="1" t="s">
        <v>128</v>
      </c>
      <c r="K1018" s="1">
        <v>43134.760046296302</v>
      </c>
      <c r="L1018" s="1">
        <v>43134.763518518521</v>
      </c>
      <c r="M1018" s="1">
        <v>8.3000000000000004E-2</v>
      </c>
      <c r="N1018" s="1">
        <v>0</v>
      </c>
      <c r="O1018" s="1">
        <v>174.97</v>
      </c>
      <c r="P1018" s="1">
        <v>0</v>
      </c>
      <c r="Q1018" s="1">
        <v>0</v>
      </c>
      <c r="R1018" s="1">
        <v>0</v>
      </c>
      <c r="S1018" s="1">
        <v>14.52251</v>
      </c>
      <c r="T1018" s="1">
        <v>0</v>
      </c>
      <c r="U1018" s="1">
        <v>0</v>
      </c>
    </row>
    <row r="1019" spans="1:21" x14ac:dyDescent="0.3">
      <c r="A1019" s="1" t="s">
        <v>2025</v>
      </c>
      <c r="B1019" s="1">
        <v>1</v>
      </c>
      <c r="C1019" s="1" t="s">
        <v>78</v>
      </c>
      <c r="D1019" s="1" t="s">
        <v>94</v>
      </c>
      <c r="E1019" s="1" t="s">
        <v>2026</v>
      </c>
      <c r="F1019" s="1" t="s">
        <v>175</v>
      </c>
      <c r="G1019" s="1" t="s">
        <v>71</v>
      </c>
      <c r="H1019" s="1" t="s">
        <v>127</v>
      </c>
      <c r="I1019" s="1" t="s">
        <v>22</v>
      </c>
      <c r="J1019" s="1" t="s">
        <v>128</v>
      </c>
      <c r="K1019" s="1">
        <v>43134.7418287037</v>
      </c>
      <c r="L1019" s="1">
        <v>43134.747222222199</v>
      </c>
      <c r="M1019" s="1">
        <v>0.11700000000000001</v>
      </c>
      <c r="N1019" s="1">
        <v>0</v>
      </c>
      <c r="O1019" s="1">
        <v>174.97</v>
      </c>
      <c r="P1019" s="1">
        <v>0</v>
      </c>
      <c r="Q1019" s="1">
        <v>0</v>
      </c>
      <c r="R1019" s="1">
        <v>0</v>
      </c>
      <c r="S1019" s="1">
        <v>20.471489999999999</v>
      </c>
      <c r="T1019" s="1">
        <v>0</v>
      </c>
      <c r="U1019" s="1">
        <v>0</v>
      </c>
    </row>
    <row r="1020" spans="1:21" x14ac:dyDescent="0.3">
      <c r="A1020" s="1" t="s">
        <v>2027</v>
      </c>
      <c r="B1020" s="1">
        <v>1</v>
      </c>
      <c r="C1020" s="1" t="s">
        <v>78</v>
      </c>
      <c r="D1020" s="1" t="s">
        <v>94</v>
      </c>
      <c r="E1020" s="1" t="s">
        <v>2026</v>
      </c>
      <c r="F1020" s="1" t="s">
        <v>175</v>
      </c>
      <c r="G1020" s="1" t="s">
        <v>71</v>
      </c>
      <c r="H1020" s="1" t="s">
        <v>127</v>
      </c>
      <c r="I1020" s="1" t="s">
        <v>22</v>
      </c>
      <c r="J1020" s="1" t="s">
        <v>128</v>
      </c>
      <c r="K1020" s="1">
        <v>43134.6800925926</v>
      </c>
      <c r="L1020" s="1">
        <v>43134.736111111102</v>
      </c>
      <c r="M1020" s="1">
        <v>1.333</v>
      </c>
      <c r="N1020" s="1">
        <v>0</v>
      </c>
      <c r="O1020" s="1">
        <v>174.97</v>
      </c>
      <c r="P1020" s="1">
        <v>0</v>
      </c>
      <c r="Q1020" s="1">
        <v>0</v>
      </c>
      <c r="R1020" s="1">
        <v>0</v>
      </c>
      <c r="S1020" s="1">
        <v>233.23500999999999</v>
      </c>
      <c r="T1020" s="1">
        <v>0</v>
      </c>
      <c r="U1020" s="1">
        <v>0</v>
      </c>
    </row>
    <row r="1021" spans="1:21" x14ac:dyDescent="0.3">
      <c r="A1021" s="1" t="s">
        <v>2028</v>
      </c>
      <c r="B1021" s="1">
        <v>1</v>
      </c>
      <c r="C1021" s="1" t="s">
        <v>78</v>
      </c>
      <c r="D1021" s="1" t="s">
        <v>94</v>
      </c>
      <c r="E1021" s="1" t="s">
        <v>2029</v>
      </c>
      <c r="F1021" s="1" t="s">
        <v>167</v>
      </c>
      <c r="G1021" s="1" t="s">
        <v>71</v>
      </c>
      <c r="H1021" s="1" t="s">
        <v>127</v>
      </c>
      <c r="I1021" s="1" t="s">
        <v>22</v>
      </c>
      <c r="J1021" s="1" t="s">
        <v>128</v>
      </c>
      <c r="K1021" s="1">
        <v>43134.599953703699</v>
      </c>
      <c r="L1021" s="1">
        <v>43134.8034722222</v>
      </c>
      <c r="M1021" s="1">
        <v>4.883</v>
      </c>
      <c r="N1021" s="1">
        <v>0</v>
      </c>
      <c r="O1021" s="1">
        <v>174.97</v>
      </c>
      <c r="P1021" s="1">
        <v>0</v>
      </c>
      <c r="Q1021" s="1">
        <v>0</v>
      </c>
      <c r="R1021" s="1">
        <v>0</v>
      </c>
      <c r="S1021" s="1">
        <v>854.37851000000001</v>
      </c>
      <c r="T1021" s="1">
        <v>0</v>
      </c>
      <c r="U1021" s="1">
        <v>0</v>
      </c>
    </row>
    <row r="1022" spans="1:21" x14ac:dyDescent="0.3">
      <c r="A1022" s="1" t="s">
        <v>2030</v>
      </c>
      <c r="B1022" s="1">
        <v>1</v>
      </c>
      <c r="C1022" s="1" t="s">
        <v>78</v>
      </c>
      <c r="D1022" s="1" t="s">
        <v>94</v>
      </c>
      <c r="E1022" s="1" t="s">
        <v>1890</v>
      </c>
      <c r="F1022" s="1" t="s">
        <v>169</v>
      </c>
      <c r="G1022" s="1" t="s">
        <v>71</v>
      </c>
      <c r="H1022" s="1" t="s">
        <v>127</v>
      </c>
      <c r="I1022" s="1" t="s">
        <v>22</v>
      </c>
      <c r="J1022" s="1" t="s">
        <v>128</v>
      </c>
      <c r="K1022" s="1">
        <v>43134.591215277796</v>
      </c>
      <c r="L1022" s="1">
        <v>43134.7590277778</v>
      </c>
      <c r="M1022" s="1">
        <v>4.0170000000000003</v>
      </c>
      <c r="N1022" s="1">
        <v>0</v>
      </c>
      <c r="O1022" s="1">
        <v>174.97</v>
      </c>
      <c r="P1022" s="1">
        <v>0</v>
      </c>
      <c r="Q1022" s="1">
        <v>0</v>
      </c>
      <c r="R1022" s="1">
        <v>0</v>
      </c>
      <c r="S1022" s="1">
        <v>702.85449000000006</v>
      </c>
      <c r="T1022" s="1">
        <v>0</v>
      </c>
      <c r="U1022" s="1">
        <v>0</v>
      </c>
    </row>
    <row r="1023" spans="1:21" x14ac:dyDescent="0.3">
      <c r="A1023" s="1" t="s">
        <v>2031</v>
      </c>
      <c r="B1023" s="1">
        <v>1</v>
      </c>
      <c r="C1023" s="1" t="s">
        <v>78</v>
      </c>
      <c r="D1023" s="1" t="s">
        <v>94</v>
      </c>
      <c r="E1023" s="1" t="s">
        <v>2032</v>
      </c>
      <c r="F1023" s="1" t="s">
        <v>175</v>
      </c>
      <c r="G1023" s="1" t="s">
        <v>71</v>
      </c>
      <c r="H1023" s="1" t="s">
        <v>127</v>
      </c>
      <c r="I1023" s="1" t="s">
        <v>22</v>
      </c>
      <c r="J1023" s="1" t="s">
        <v>128</v>
      </c>
      <c r="K1023" s="1">
        <v>43134.538506944402</v>
      </c>
      <c r="L1023" s="1">
        <v>43134.660416666702</v>
      </c>
      <c r="M1023" s="1">
        <v>2.9169999999999998</v>
      </c>
      <c r="N1023" s="1">
        <v>0</v>
      </c>
      <c r="O1023" s="1">
        <v>174.97</v>
      </c>
      <c r="P1023" s="1">
        <v>0</v>
      </c>
      <c r="Q1023" s="1">
        <v>0</v>
      </c>
      <c r="R1023" s="1">
        <v>0</v>
      </c>
      <c r="S1023" s="1">
        <v>510.38748999999996</v>
      </c>
      <c r="T1023" s="1">
        <v>0</v>
      </c>
      <c r="U1023" s="1">
        <v>0</v>
      </c>
    </row>
    <row r="1024" spans="1:21" x14ac:dyDescent="0.3">
      <c r="A1024" s="1" t="s">
        <v>2033</v>
      </c>
      <c r="B1024" s="1">
        <v>1</v>
      </c>
      <c r="C1024" s="1" t="s">
        <v>78</v>
      </c>
      <c r="D1024" s="1" t="s">
        <v>94</v>
      </c>
      <c r="E1024" s="1" t="s">
        <v>1993</v>
      </c>
      <c r="F1024" s="1" t="s">
        <v>134</v>
      </c>
      <c r="G1024" s="1" t="s">
        <v>71</v>
      </c>
      <c r="H1024" s="1" t="s">
        <v>127</v>
      </c>
      <c r="I1024" s="1" t="s">
        <v>22</v>
      </c>
      <c r="J1024" s="1" t="s">
        <v>130</v>
      </c>
      <c r="K1024" s="1">
        <v>43134.4788078704</v>
      </c>
      <c r="L1024" s="1">
        <v>43134.702777777798</v>
      </c>
      <c r="M1024" s="1">
        <v>5.367</v>
      </c>
      <c r="N1024" s="1">
        <v>0</v>
      </c>
      <c r="O1024" s="1">
        <v>174.97</v>
      </c>
      <c r="P1024" s="1">
        <v>0</v>
      </c>
      <c r="Q1024" s="1">
        <v>0</v>
      </c>
      <c r="R1024" s="1">
        <v>0</v>
      </c>
      <c r="S1024" s="1">
        <v>939.06398999999999</v>
      </c>
      <c r="T1024" s="1">
        <v>0</v>
      </c>
      <c r="U1024" s="1">
        <v>0</v>
      </c>
    </row>
    <row r="1025" spans="1:21" x14ac:dyDescent="0.3">
      <c r="A1025" s="1" t="s">
        <v>2034</v>
      </c>
      <c r="B1025" s="1">
        <v>1</v>
      </c>
      <c r="C1025" s="1" t="s">
        <v>78</v>
      </c>
      <c r="D1025" s="1" t="s">
        <v>94</v>
      </c>
      <c r="E1025" s="1" t="s">
        <v>1800</v>
      </c>
      <c r="F1025" s="1" t="s">
        <v>166</v>
      </c>
      <c r="G1025" s="1" t="s">
        <v>71</v>
      </c>
      <c r="H1025" s="1" t="s">
        <v>127</v>
      </c>
      <c r="I1025" s="1" t="s">
        <v>22</v>
      </c>
      <c r="J1025" s="1" t="s">
        <v>128</v>
      </c>
      <c r="K1025" s="1">
        <v>43133.760335648098</v>
      </c>
      <c r="L1025" s="1">
        <v>43133.858333333301</v>
      </c>
      <c r="M1025" s="1">
        <v>2.35</v>
      </c>
      <c r="N1025" s="1">
        <v>0</v>
      </c>
      <c r="O1025" s="1">
        <v>174.97</v>
      </c>
      <c r="P1025" s="1">
        <v>0</v>
      </c>
      <c r="Q1025" s="1">
        <v>0</v>
      </c>
      <c r="R1025" s="1">
        <v>0</v>
      </c>
      <c r="S1025" s="1">
        <v>411.17950000000002</v>
      </c>
      <c r="T1025" s="1">
        <v>0</v>
      </c>
      <c r="U1025" s="1">
        <v>0</v>
      </c>
    </row>
    <row r="1026" spans="1:21" x14ac:dyDescent="0.3">
      <c r="A1026" s="1" t="s">
        <v>2035</v>
      </c>
      <c r="B1026" s="1">
        <v>1</v>
      </c>
      <c r="C1026" s="1" t="s">
        <v>78</v>
      </c>
      <c r="D1026" s="1" t="s">
        <v>94</v>
      </c>
      <c r="E1026" s="1" t="s">
        <v>1821</v>
      </c>
      <c r="F1026" s="1" t="s">
        <v>169</v>
      </c>
      <c r="G1026" s="1" t="s">
        <v>71</v>
      </c>
      <c r="H1026" s="1" t="s">
        <v>127</v>
      </c>
      <c r="I1026" s="1" t="s">
        <v>22</v>
      </c>
      <c r="J1026" s="1" t="s">
        <v>128</v>
      </c>
      <c r="K1026" s="1">
        <v>43133.570937500001</v>
      </c>
      <c r="L1026" s="1">
        <v>43133.647916666698</v>
      </c>
      <c r="M1026" s="1">
        <v>1.833</v>
      </c>
      <c r="N1026" s="1">
        <v>0</v>
      </c>
      <c r="O1026" s="1">
        <v>174.97</v>
      </c>
      <c r="P1026" s="1">
        <v>0</v>
      </c>
      <c r="Q1026" s="1">
        <v>0</v>
      </c>
      <c r="R1026" s="1">
        <v>0</v>
      </c>
      <c r="S1026" s="1">
        <v>320.72001</v>
      </c>
      <c r="T1026" s="1">
        <v>0</v>
      </c>
      <c r="U1026" s="1">
        <v>0</v>
      </c>
    </row>
    <row r="1027" spans="1:21" x14ac:dyDescent="0.3">
      <c r="A1027" s="1" t="s">
        <v>2036</v>
      </c>
      <c r="B1027" s="1">
        <v>1</v>
      </c>
      <c r="C1027" s="1" t="s">
        <v>78</v>
      </c>
      <c r="D1027" s="1" t="s">
        <v>94</v>
      </c>
      <c r="E1027" s="1" t="s">
        <v>1729</v>
      </c>
      <c r="F1027" s="1" t="s">
        <v>167</v>
      </c>
      <c r="G1027" s="1" t="s">
        <v>71</v>
      </c>
      <c r="H1027" s="1" t="s">
        <v>127</v>
      </c>
      <c r="I1027" s="1" t="s">
        <v>22</v>
      </c>
      <c r="J1027" s="1" t="s">
        <v>128</v>
      </c>
      <c r="K1027" s="1">
        <v>43133.4894907407</v>
      </c>
      <c r="L1027" s="1">
        <v>43133.595138888901</v>
      </c>
      <c r="M1027" s="1">
        <v>2.5329999999999999</v>
      </c>
      <c r="N1027" s="1">
        <v>0</v>
      </c>
      <c r="O1027" s="1">
        <v>174.97</v>
      </c>
      <c r="P1027" s="1">
        <v>0</v>
      </c>
      <c r="Q1027" s="1">
        <v>0</v>
      </c>
      <c r="R1027" s="1">
        <v>0</v>
      </c>
      <c r="S1027" s="1">
        <v>443.19900999999999</v>
      </c>
      <c r="T1027" s="1">
        <v>0</v>
      </c>
      <c r="U1027" s="1">
        <v>0</v>
      </c>
    </row>
    <row r="1028" spans="1:21" x14ac:dyDescent="0.3">
      <c r="A1028" s="1" t="s">
        <v>2037</v>
      </c>
      <c r="B1028" s="1">
        <v>1</v>
      </c>
      <c r="C1028" s="1" t="s">
        <v>78</v>
      </c>
      <c r="D1028" s="1" t="s">
        <v>94</v>
      </c>
      <c r="E1028" s="1" t="s">
        <v>1953</v>
      </c>
      <c r="F1028" s="1" t="s">
        <v>134</v>
      </c>
      <c r="G1028" s="1" t="s">
        <v>71</v>
      </c>
      <c r="H1028" s="1" t="s">
        <v>127</v>
      </c>
      <c r="I1028" s="1" t="s">
        <v>22</v>
      </c>
      <c r="J1028" s="1" t="s">
        <v>130</v>
      </c>
      <c r="K1028" s="1">
        <v>43133.379456018498</v>
      </c>
      <c r="L1028" s="1">
        <v>43133.784722222197</v>
      </c>
      <c r="M1028" s="1">
        <v>9.7170000000000005</v>
      </c>
      <c r="N1028" s="1">
        <v>0</v>
      </c>
      <c r="O1028" s="1">
        <v>174.97</v>
      </c>
      <c r="P1028" s="1">
        <v>0</v>
      </c>
      <c r="Q1028" s="1">
        <v>0</v>
      </c>
      <c r="R1028" s="1">
        <v>0</v>
      </c>
      <c r="S1028" s="1">
        <v>1700.1834900000001</v>
      </c>
      <c r="T1028" s="1">
        <v>0</v>
      </c>
      <c r="U1028" s="1">
        <v>0</v>
      </c>
    </row>
    <row r="1029" spans="1:21" x14ac:dyDescent="0.3">
      <c r="A1029" s="1" t="s">
        <v>2038</v>
      </c>
      <c r="B1029" s="1">
        <v>1</v>
      </c>
      <c r="C1029" s="1" t="s">
        <v>78</v>
      </c>
      <c r="D1029" s="1" t="s">
        <v>94</v>
      </c>
      <c r="E1029" s="1" t="s">
        <v>1733</v>
      </c>
      <c r="F1029" s="1" t="s">
        <v>134</v>
      </c>
      <c r="G1029" s="1" t="s">
        <v>71</v>
      </c>
      <c r="H1029" s="1" t="s">
        <v>127</v>
      </c>
      <c r="I1029" s="1" t="s">
        <v>22</v>
      </c>
      <c r="J1029" s="1" t="s">
        <v>130</v>
      </c>
      <c r="K1029" s="1">
        <v>43133.378831018497</v>
      </c>
      <c r="L1029" s="1">
        <v>43133.715972222199</v>
      </c>
      <c r="M1029" s="1">
        <v>8.0830000000000002</v>
      </c>
      <c r="N1029" s="1">
        <v>0</v>
      </c>
      <c r="O1029" s="1">
        <v>174.97</v>
      </c>
      <c r="P1029" s="1">
        <v>0</v>
      </c>
      <c r="Q1029" s="1">
        <v>0</v>
      </c>
      <c r="R1029" s="1">
        <v>0</v>
      </c>
      <c r="S1029" s="1">
        <v>1414.28251</v>
      </c>
      <c r="T1029" s="1">
        <v>0</v>
      </c>
      <c r="U1029" s="1">
        <v>0</v>
      </c>
    </row>
    <row r="1030" spans="1:21" x14ac:dyDescent="0.3">
      <c r="A1030" s="1" t="s">
        <v>2039</v>
      </c>
      <c r="B1030" s="1">
        <v>1</v>
      </c>
      <c r="C1030" s="1" t="s">
        <v>78</v>
      </c>
      <c r="D1030" s="1" t="s">
        <v>94</v>
      </c>
      <c r="E1030" s="1" t="s">
        <v>2040</v>
      </c>
      <c r="F1030" s="1" t="s">
        <v>169</v>
      </c>
      <c r="G1030" s="1" t="s">
        <v>71</v>
      </c>
      <c r="H1030" s="1" t="s">
        <v>127</v>
      </c>
      <c r="I1030" s="1" t="s">
        <v>22</v>
      </c>
      <c r="J1030" s="1" t="s">
        <v>128</v>
      </c>
      <c r="K1030" s="1">
        <v>43133.075856481497</v>
      </c>
      <c r="L1030" s="1">
        <v>43133.188194444403</v>
      </c>
      <c r="M1030" s="1">
        <v>2.6829999999999998</v>
      </c>
      <c r="N1030" s="1">
        <v>0</v>
      </c>
      <c r="O1030" s="1">
        <v>174.97</v>
      </c>
      <c r="P1030" s="1">
        <v>0</v>
      </c>
      <c r="Q1030" s="1">
        <v>0</v>
      </c>
      <c r="R1030" s="1">
        <v>0</v>
      </c>
      <c r="S1030" s="1">
        <v>469.44450999999998</v>
      </c>
      <c r="T1030" s="1">
        <v>0</v>
      </c>
      <c r="U1030" s="1">
        <v>0</v>
      </c>
    </row>
    <row r="1031" spans="1:21" x14ac:dyDescent="0.3">
      <c r="A1031" s="1" t="s">
        <v>2041</v>
      </c>
      <c r="B1031" s="1">
        <v>1</v>
      </c>
      <c r="C1031" s="1" t="s">
        <v>78</v>
      </c>
      <c r="D1031" s="1" t="s">
        <v>94</v>
      </c>
      <c r="E1031" s="1" t="s">
        <v>2042</v>
      </c>
      <c r="F1031" s="1" t="s">
        <v>166</v>
      </c>
      <c r="G1031" s="1" t="s">
        <v>71</v>
      </c>
      <c r="H1031" s="1" t="s">
        <v>127</v>
      </c>
      <c r="I1031" s="1" t="s">
        <v>22</v>
      </c>
      <c r="J1031" s="1" t="s">
        <v>128</v>
      </c>
      <c r="K1031" s="1">
        <v>43132.843136574098</v>
      </c>
      <c r="L1031" s="1">
        <v>43132.9909722222</v>
      </c>
      <c r="M1031" s="1">
        <v>3.5329999999999999</v>
      </c>
      <c r="N1031" s="1">
        <v>0</v>
      </c>
      <c r="O1031" s="1">
        <v>0</v>
      </c>
      <c r="P1031" s="1">
        <v>0</v>
      </c>
      <c r="Q1031" s="1">
        <v>174.97</v>
      </c>
      <c r="R1031" s="1">
        <v>0</v>
      </c>
      <c r="S1031" s="1">
        <v>0</v>
      </c>
      <c r="T1031" s="1">
        <v>0</v>
      </c>
      <c r="U1031" s="1">
        <v>618.16900999999996</v>
      </c>
    </row>
    <row r="1032" spans="1:21" x14ac:dyDescent="0.3">
      <c r="A1032" s="1" t="s">
        <v>2043</v>
      </c>
      <c r="B1032" s="1">
        <v>1</v>
      </c>
      <c r="C1032" s="1" t="s">
        <v>78</v>
      </c>
      <c r="D1032" s="1" t="s">
        <v>94</v>
      </c>
      <c r="E1032" s="1" t="s">
        <v>2044</v>
      </c>
      <c r="F1032" s="1" t="s">
        <v>169</v>
      </c>
      <c r="G1032" s="1" t="s">
        <v>71</v>
      </c>
      <c r="H1032" s="1" t="s">
        <v>127</v>
      </c>
      <c r="I1032" s="1" t="s">
        <v>22</v>
      </c>
      <c r="J1032" s="1" t="s">
        <v>128</v>
      </c>
      <c r="K1032" s="1">
        <v>43132.705138888901</v>
      </c>
      <c r="L1032" s="1">
        <v>43132.750694444403</v>
      </c>
      <c r="M1032" s="1">
        <v>1.083</v>
      </c>
      <c r="N1032" s="1">
        <v>0</v>
      </c>
      <c r="O1032" s="1">
        <v>174.97</v>
      </c>
      <c r="P1032" s="1">
        <v>0</v>
      </c>
      <c r="Q1032" s="1">
        <v>0</v>
      </c>
      <c r="R1032" s="1">
        <v>0</v>
      </c>
      <c r="S1032" s="1">
        <v>189.49250999999998</v>
      </c>
      <c r="T1032" s="1">
        <v>0</v>
      </c>
      <c r="U1032" s="1">
        <v>0</v>
      </c>
    </row>
    <row r="1033" spans="1:21" x14ac:dyDescent="0.3">
      <c r="A1033" s="1" t="s">
        <v>2045</v>
      </c>
      <c r="B1033" s="1">
        <v>1</v>
      </c>
      <c r="C1033" s="1" t="s">
        <v>78</v>
      </c>
      <c r="D1033" s="1" t="s">
        <v>94</v>
      </c>
      <c r="E1033" s="1" t="s">
        <v>1731</v>
      </c>
      <c r="F1033" s="1" t="s">
        <v>166</v>
      </c>
      <c r="G1033" s="1" t="s">
        <v>71</v>
      </c>
      <c r="H1033" s="1" t="s">
        <v>127</v>
      </c>
      <c r="I1033" s="1" t="s">
        <v>22</v>
      </c>
      <c r="J1033" s="1" t="s">
        <v>128</v>
      </c>
      <c r="K1033" s="1">
        <v>43132.669849537</v>
      </c>
      <c r="L1033" s="1">
        <v>43132.958333333299</v>
      </c>
      <c r="M1033" s="1">
        <v>6.9169999999999998</v>
      </c>
      <c r="N1033" s="1">
        <v>0</v>
      </c>
      <c r="O1033" s="1">
        <v>174.97</v>
      </c>
      <c r="P1033" s="1">
        <v>0</v>
      </c>
      <c r="Q1033" s="1">
        <v>0</v>
      </c>
      <c r="R1033" s="1">
        <v>0</v>
      </c>
      <c r="S1033" s="1">
        <v>1210.26749</v>
      </c>
      <c r="T1033" s="1">
        <v>0</v>
      </c>
      <c r="U1033" s="1">
        <v>0</v>
      </c>
    </row>
    <row r="1034" spans="1:21" x14ac:dyDescent="0.3">
      <c r="A1034" s="1" t="s">
        <v>2046</v>
      </c>
      <c r="B1034" s="1">
        <v>1</v>
      </c>
      <c r="C1034" s="1" t="s">
        <v>78</v>
      </c>
      <c r="D1034" s="1" t="s">
        <v>94</v>
      </c>
      <c r="E1034" s="1" t="s">
        <v>2047</v>
      </c>
      <c r="F1034" s="1" t="s">
        <v>169</v>
      </c>
      <c r="G1034" s="1" t="s">
        <v>71</v>
      </c>
      <c r="H1034" s="1" t="s">
        <v>127</v>
      </c>
      <c r="I1034" s="1" t="s">
        <v>22</v>
      </c>
      <c r="J1034" s="1" t="s">
        <v>128</v>
      </c>
      <c r="K1034" s="1">
        <v>43132.560451388897</v>
      </c>
      <c r="L1034" s="1">
        <v>43132.65</v>
      </c>
      <c r="M1034" s="1">
        <v>2.133</v>
      </c>
      <c r="N1034" s="1">
        <v>0</v>
      </c>
      <c r="O1034" s="1">
        <v>174.97</v>
      </c>
      <c r="P1034" s="1">
        <v>0</v>
      </c>
      <c r="Q1034" s="1">
        <v>0</v>
      </c>
      <c r="R1034" s="1">
        <v>0</v>
      </c>
      <c r="S1034" s="1">
        <v>373.21100999999999</v>
      </c>
      <c r="T1034" s="1">
        <v>0</v>
      </c>
      <c r="U1034" s="1">
        <v>0</v>
      </c>
    </row>
    <row r="1035" spans="1:21" x14ac:dyDescent="0.3">
      <c r="A1035" s="1" t="s">
        <v>2048</v>
      </c>
      <c r="B1035" s="1">
        <v>1</v>
      </c>
      <c r="C1035" s="1" t="s">
        <v>78</v>
      </c>
      <c r="D1035" s="1" t="s">
        <v>94</v>
      </c>
      <c r="E1035" s="1" t="s">
        <v>1727</v>
      </c>
      <c r="F1035" s="1" t="s">
        <v>167</v>
      </c>
      <c r="G1035" s="1" t="s">
        <v>71</v>
      </c>
      <c r="H1035" s="1" t="s">
        <v>127</v>
      </c>
      <c r="I1035" s="1" t="s">
        <v>22</v>
      </c>
      <c r="J1035" s="1" t="s">
        <v>128</v>
      </c>
      <c r="K1035" s="1">
        <v>43132.512395833299</v>
      </c>
      <c r="L1035" s="1">
        <v>43132.525000000001</v>
      </c>
      <c r="M1035" s="1">
        <v>0.3</v>
      </c>
      <c r="N1035" s="1">
        <v>0</v>
      </c>
      <c r="O1035" s="1">
        <v>174.97</v>
      </c>
      <c r="P1035" s="1">
        <v>0</v>
      </c>
      <c r="Q1035" s="1">
        <v>0</v>
      </c>
      <c r="R1035" s="1">
        <v>0</v>
      </c>
      <c r="S1035" s="1">
        <v>52.491</v>
      </c>
      <c r="T1035" s="1">
        <v>0</v>
      </c>
      <c r="U1035" s="1">
        <v>0</v>
      </c>
    </row>
    <row r="1036" spans="1:21" x14ac:dyDescent="0.3">
      <c r="A1036" s="1" t="s">
        <v>2049</v>
      </c>
      <c r="B1036" s="1">
        <v>1</v>
      </c>
      <c r="C1036" s="1" t="s">
        <v>78</v>
      </c>
      <c r="D1036" s="1" t="s">
        <v>94</v>
      </c>
      <c r="E1036" s="1" t="s">
        <v>1856</v>
      </c>
      <c r="F1036" s="1" t="s">
        <v>167</v>
      </c>
      <c r="G1036" s="1" t="s">
        <v>71</v>
      </c>
      <c r="H1036" s="1" t="s">
        <v>127</v>
      </c>
      <c r="I1036" s="1" t="s">
        <v>22</v>
      </c>
      <c r="J1036" s="1" t="s">
        <v>128</v>
      </c>
      <c r="K1036" s="1">
        <v>43132.455879629597</v>
      </c>
      <c r="L1036" s="1">
        <v>43132.471527777801</v>
      </c>
      <c r="M1036" s="1">
        <v>0.36699999999999999</v>
      </c>
      <c r="N1036" s="1">
        <v>0</v>
      </c>
      <c r="O1036" s="1">
        <v>174.97</v>
      </c>
      <c r="P1036" s="1">
        <v>0</v>
      </c>
      <c r="Q1036" s="1">
        <v>0</v>
      </c>
      <c r="R1036" s="1">
        <v>0</v>
      </c>
      <c r="S1036" s="1">
        <v>64.213989999999995</v>
      </c>
      <c r="T1036" s="1">
        <v>0</v>
      </c>
      <c r="U1036" s="1">
        <v>0</v>
      </c>
    </row>
    <row r="1037" spans="1:21" x14ac:dyDescent="0.3">
      <c r="A1037" s="1" t="s">
        <v>2050</v>
      </c>
      <c r="B1037" s="1">
        <v>1</v>
      </c>
      <c r="C1037" s="1" t="s">
        <v>78</v>
      </c>
      <c r="D1037" s="1" t="s">
        <v>94</v>
      </c>
      <c r="E1037" s="1" t="s">
        <v>1953</v>
      </c>
      <c r="F1037" s="1" t="s">
        <v>134</v>
      </c>
      <c r="G1037" s="1" t="s">
        <v>71</v>
      </c>
      <c r="H1037" s="1" t="s">
        <v>127</v>
      </c>
      <c r="I1037" s="1" t="s">
        <v>22</v>
      </c>
      <c r="J1037" s="1" t="s">
        <v>130</v>
      </c>
      <c r="K1037" s="1">
        <v>43132.384189814802</v>
      </c>
      <c r="L1037" s="1">
        <v>43132.770138888904</v>
      </c>
      <c r="M1037" s="1">
        <v>9.25</v>
      </c>
      <c r="N1037" s="1">
        <v>0</v>
      </c>
      <c r="O1037" s="1">
        <v>174.97</v>
      </c>
      <c r="P1037" s="1">
        <v>0</v>
      </c>
      <c r="Q1037" s="1">
        <v>0</v>
      </c>
      <c r="R1037" s="1">
        <v>0</v>
      </c>
      <c r="S1037" s="1">
        <v>1618.4725000000001</v>
      </c>
      <c r="T1037" s="1">
        <v>0</v>
      </c>
      <c r="U1037" s="1">
        <v>0</v>
      </c>
    </row>
    <row r="1038" spans="1:21" x14ac:dyDescent="0.3">
      <c r="A1038" s="1" t="s">
        <v>2051</v>
      </c>
      <c r="B1038" s="1">
        <v>1</v>
      </c>
      <c r="C1038" s="1" t="s">
        <v>78</v>
      </c>
      <c r="D1038" s="1" t="s">
        <v>94</v>
      </c>
      <c r="E1038" s="1" t="s">
        <v>2012</v>
      </c>
      <c r="F1038" s="1" t="s">
        <v>169</v>
      </c>
      <c r="G1038" s="1" t="s">
        <v>71</v>
      </c>
      <c r="H1038" s="1" t="s">
        <v>127</v>
      </c>
      <c r="I1038" s="1" t="s">
        <v>22</v>
      </c>
      <c r="J1038" s="1" t="s">
        <v>128</v>
      </c>
      <c r="K1038" s="1">
        <v>43132.0014814815</v>
      </c>
      <c r="L1038" s="1">
        <v>43132.123611111099</v>
      </c>
      <c r="M1038" s="1">
        <v>2.9169999999999998</v>
      </c>
      <c r="N1038" s="1">
        <v>0</v>
      </c>
      <c r="O1038" s="1">
        <v>174.97</v>
      </c>
      <c r="P1038" s="1">
        <v>0</v>
      </c>
      <c r="Q1038" s="1">
        <v>0</v>
      </c>
      <c r="R1038" s="1">
        <v>0</v>
      </c>
      <c r="S1038" s="1">
        <v>510.38748999999996</v>
      </c>
      <c r="T1038" s="1">
        <v>0</v>
      </c>
      <c r="U1038" s="1">
        <v>0</v>
      </c>
    </row>
    <row r="1039" spans="1:21" x14ac:dyDescent="0.3">
      <c r="A1039" s="1" t="s">
        <v>2052</v>
      </c>
      <c r="B1039" s="1">
        <v>1</v>
      </c>
      <c r="C1039" s="1" t="s">
        <v>78</v>
      </c>
      <c r="D1039" s="1" t="s">
        <v>99</v>
      </c>
      <c r="E1039" s="1" t="s">
        <v>2053</v>
      </c>
      <c r="F1039" s="1" t="s">
        <v>168</v>
      </c>
      <c r="G1039" s="1" t="s">
        <v>71</v>
      </c>
      <c r="H1039" s="1" t="s">
        <v>127</v>
      </c>
      <c r="I1039" s="1" t="s">
        <v>22</v>
      </c>
      <c r="J1039" s="1" t="s">
        <v>128</v>
      </c>
      <c r="K1039" s="1">
        <v>43159.703310185199</v>
      </c>
      <c r="L1039" s="1">
        <v>43159.802777777797</v>
      </c>
      <c r="M1039" s="1">
        <v>2.383</v>
      </c>
      <c r="N1039" s="1">
        <v>0</v>
      </c>
      <c r="O1039" s="1">
        <v>41.54</v>
      </c>
      <c r="P1039" s="1">
        <v>0</v>
      </c>
      <c r="Q1039" s="1">
        <v>0</v>
      </c>
      <c r="R1039" s="1">
        <v>0</v>
      </c>
      <c r="S1039" s="1">
        <v>98.989819999999995</v>
      </c>
      <c r="T1039" s="1">
        <v>0</v>
      </c>
      <c r="U1039" s="1">
        <v>0</v>
      </c>
    </row>
    <row r="1040" spans="1:21" x14ac:dyDescent="0.3">
      <c r="A1040" s="1" t="s">
        <v>2054</v>
      </c>
      <c r="B1040" s="1">
        <v>1</v>
      </c>
      <c r="C1040" s="1" t="s">
        <v>78</v>
      </c>
      <c r="D1040" s="1" t="s">
        <v>99</v>
      </c>
      <c r="E1040" s="1" t="s">
        <v>2055</v>
      </c>
      <c r="F1040" s="1" t="s">
        <v>134</v>
      </c>
      <c r="G1040" s="1" t="s">
        <v>71</v>
      </c>
      <c r="H1040" s="1" t="s">
        <v>127</v>
      </c>
      <c r="I1040" s="1" t="s">
        <v>22</v>
      </c>
      <c r="J1040" s="1" t="s">
        <v>130</v>
      </c>
      <c r="K1040" s="1">
        <v>43158.406064814801</v>
      </c>
      <c r="L1040" s="1">
        <v>43158.539583333302</v>
      </c>
      <c r="M1040" s="1">
        <v>3.2</v>
      </c>
      <c r="N1040" s="1">
        <v>0</v>
      </c>
      <c r="O1040" s="1">
        <v>207.71</v>
      </c>
      <c r="P1040" s="1">
        <v>0</v>
      </c>
      <c r="Q1040" s="1">
        <v>0</v>
      </c>
      <c r="R1040" s="1">
        <v>0</v>
      </c>
      <c r="S1040" s="1">
        <v>664.67200000000003</v>
      </c>
      <c r="T1040" s="1">
        <v>0</v>
      </c>
      <c r="U1040" s="1">
        <v>0</v>
      </c>
    </row>
    <row r="1041" spans="1:21" x14ac:dyDescent="0.3">
      <c r="A1041" s="1" t="s">
        <v>2056</v>
      </c>
      <c r="B1041" s="1">
        <v>1</v>
      </c>
      <c r="C1041" s="1" t="s">
        <v>78</v>
      </c>
      <c r="D1041" s="1" t="s">
        <v>99</v>
      </c>
      <c r="E1041" s="1" t="s">
        <v>2057</v>
      </c>
      <c r="F1041" s="1" t="s">
        <v>167</v>
      </c>
      <c r="G1041" s="1" t="s">
        <v>71</v>
      </c>
      <c r="H1041" s="1" t="s">
        <v>127</v>
      </c>
      <c r="I1041" s="1" t="s">
        <v>22</v>
      </c>
      <c r="J1041" s="1" t="s">
        <v>128</v>
      </c>
      <c r="K1041" s="1">
        <v>43155.7410185185</v>
      </c>
      <c r="L1041" s="1">
        <v>43155.793055555601</v>
      </c>
      <c r="M1041" s="1">
        <v>1.2330000000000001</v>
      </c>
      <c r="N1041" s="1">
        <v>0</v>
      </c>
      <c r="O1041" s="1">
        <v>41.54</v>
      </c>
      <c r="P1041" s="1">
        <v>0</v>
      </c>
      <c r="Q1041" s="1">
        <v>0</v>
      </c>
      <c r="R1041" s="1">
        <v>0</v>
      </c>
      <c r="S1041" s="1">
        <v>51.218820000000001</v>
      </c>
      <c r="T1041" s="1">
        <v>0</v>
      </c>
      <c r="U1041" s="1">
        <v>0</v>
      </c>
    </row>
    <row r="1042" spans="1:21" x14ac:dyDescent="0.3">
      <c r="A1042" s="1" t="s">
        <v>2058</v>
      </c>
      <c r="B1042" s="1">
        <v>1</v>
      </c>
      <c r="C1042" s="1" t="s">
        <v>78</v>
      </c>
      <c r="D1042" s="1" t="s">
        <v>99</v>
      </c>
      <c r="E1042" s="1" t="s">
        <v>2059</v>
      </c>
      <c r="F1042" s="1" t="s">
        <v>175</v>
      </c>
      <c r="G1042" s="1" t="s">
        <v>71</v>
      </c>
      <c r="H1042" s="1" t="s">
        <v>127</v>
      </c>
      <c r="I1042" s="1" t="s">
        <v>22</v>
      </c>
      <c r="J1042" s="1" t="s">
        <v>128</v>
      </c>
      <c r="K1042" s="1">
        <v>43155.546701388899</v>
      </c>
      <c r="L1042" s="1">
        <v>43155.595138888901</v>
      </c>
      <c r="M1042" s="1">
        <v>1.1499999999999999</v>
      </c>
      <c r="N1042" s="1">
        <v>0</v>
      </c>
      <c r="O1042" s="1">
        <v>41.54</v>
      </c>
      <c r="P1042" s="1">
        <v>0</v>
      </c>
      <c r="Q1042" s="1">
        <v>0</v>
      </c>
      <c r="R1042" s="1">
        <v>0</v>
      </c>
      <c r="S1042" s="1">
        <v>47.770999999999994</v>
      </c>
      <c r="T1042" s="1">
        <v>0</v>
      </c>
      <c r="U1042" s="1">
        <v>0</v>
      </c>
    </row>
    <row r="1043" spans="1:21" x14ac:dyDescent="0.3">
      <c r="A1043" s="1" t="s">
        <v>2060</v>
      </c>
      <c r="B1043" s="1">
        <v>1</v>
      </c>
      <c r="C1043" s="1" t="s">
        <v>78</v>
      </c>
      <c r="D1043" s="1" t="s">
        <v>99</v>
      </c>
      <c r="E1043" s="1" t="s">
        <v>2061</v>
      </c>
      <c r="F1043" s="1" t="s">
        <v>166</v>
      </c>
      <c r="G1043" s="1" t="s">
        <v>71</v>
      </c>
      <c r="H1043" s="1" t="s">
        <v>127</v>
      </c>
      <c r="I1043" s="1" t="s">
        <v>22</v>
      </c>
      <c r="J1043" s="1" t="s">
        <v>128</v>
      </c>
      <c r="K1043" s="1">
        <v>43154.524629629603</v>
      </c>
      <c r="L1043" s="1">
        <v>43154.556944444397</v>
      </c>
      <c r="M1043" s="1">
        <v>0.76700000000000002</v>
      </c>
      <c r="N1043" s="1">
        <v>0</v>
      </c>
      <c r="O1043" s="1">
        <v>41.54</v>
      </c>
      <c r="P1043" s="1">
        <v>0</v>
      </c>
      <c r="Q1043" s="1">
        <v>0</v>
      </c>
      <c r="R1043" s="1">
        <v>0</v>
      </c>
      <c r="S1043" s="1">
        <v>31.861180000000001</v>
      </c>
      <c r="T1043" s="1">
        <v>0</v>
      </c>
      <c r="U1043" s="1">
        <v>0</v>
      </c>
    </row>
    <row r="1044" spans="1:21" x14ac:dyDescent="0.3">
      <c r="A1044" s="1" t="s">
        <v>2062</v>
      </c>
      <c r="B1044" s="1">
        <v>1</v>
      </c>
      <c r="C1044" s="1" t="s">
        <v>78</v>
      </c>
      <c r="D1044" s="1" t="s">
        <v>99</v>
      </c>
      <c r="E1044" s="1" t="s">
        <v>2063</v>
      </c>
      <c r="F1044" s="1" t="s">
        <v>167</v>
      </c>
      <c r="G1044" s="1" t="s">
        <v>71</v>
      </c>
      <c r="H1044" s="1" t="s">
        <v>127</v>
      </c>
      <c r="I1044" s="1" t="s">
        <v>22</v>
      </c>
      <c r="J1044" s="1" t="s">
        <v>128</v>
      </c>
      <c r="K1044" s="1">
        <v>43152.928148148101</v>
      </c>
      <c r="L1044" s="1">
        <v>43152.953472222202</v>
      </c>
      <c r="M1044" s="1">
        <v>0.6</v>
      </c>
      <c r="N1044" s="1">
        <v>0</v>
      </c>
      <c r="O1044" s="1">
        <v>41.54</v>
      </c>
      <c r="P1044" s="1">
        <v>0</v>
      </c>
      <c r="Q1044" s="1">
        <v>0</v>
      </c>
      <c r="R1044" s="1">
        <v>0</v>
      </c>
      <c r="S1044" s="1">
        <v>24.923999999999999</v>
      </c>
      <c r="T1044" s="1">
        <v>0</v>
      </c>
      <c r="U1044" s="1">
        <v>0</v>
      </c>
    </row>
    <row r="1045" spans="1:21" x14ac:dyDescent="0.3">
      <c r="A1045" s="1" t="s">
        <v>2064</v>
      </c>
      <c r="B1045" s="1">
        <v>1</v>
      </c>
      <c r="C1045" s="1" t="s">
        <v>78</v>
      </c>
      <c r="D1045" s="1" t="s">
        <v>99</v>
      </c>
      <c r="E1045" s="1" t="s">
        <v>2065</v>
      </c>
      <c r="F1045" s="1" t="s">
        <v>134</v>
      </c>
      <c r="G1045" s="1" t="s">
        <v>71</v>
      </c>
      <c r="H1045" s="1" t="s">
        <v>127</v>
      </c>
      <c r="I1045" s="1" t="s">
        <v>22</v>
      </c>
      <c r="J1045" s="1" t="s">
        <v>130</v>
      </c>
      <c r="K1045" s="1">
        <v>43152.387164351901</v>
      </c>
      <c r="L1045" s="1">
        <v>43152.729166666701</v>
      </c>
      <c r="M1045" s="1">
        <v>8.1999999999999993</v>
      </c>
      <c r="N1045" s="1">
        <v>0</v>
      </c>
      <c r="O1045" s="1">
        <v>41.54</v>
      </c>
      <c r="P1045" s="1">
        <v>0</v>
      </c>
      <c r="Q1045" s="1">
        <v>0</v>
      </c>
      <c r="R1045" s="1">
        <v>0</v>
      </c>
      <c r="S1045" s="1">
        <v>340.62799999999999</v>
      </c>
      <c r="T1045" s="1">
        <v>0</v>
      </c>
      <c r="U1045" s="1">
        <v>0</v>
      </c>
    </row>
    <row r="1046" spans="1:21" x14ac:dyDescent="0.3">
      <c r="A1046" s="1" t="s">
        <v>2066</v>
      </c>
      <c r="B1046" s="1">
        <v>1</v>
      </c>
      <c r="C1046" s="1" t="s">
        <v>78</v>
      </c>
      <c r="D1046" s="1" t="s">
        <v>99</v>
      </c>
      <c r="E1046" s="1" t="s">
        <v>2067</v>
      </c>
      <c r="F1046" s="1" t="s">
        <v>166</v>
      </c>
      <c r="G1046" s="1" t="s">
        <v>71</v>
      </c>
      <c r="H1046" s="1" t="s">
        <v>127</v>
      </c>
      <c r="I1046" s="1" t="s">
        <v>22</v>
      </c>
      <c r="J1046" s="1" t="s">
        <v>128</v>
      </c>
      <c r="K1046" s="1">
        <v>43151.956516203703</v>
      </c>
      <c r="L1046" s="1">
        <v>43152.006249999999</v>
      </c>
      <c r="M1046" s="1">
        <v>1.1830000000000001</v>
      </c>
      <c r="N1046" s="1">
        <v>0</v>
      </c>
      <c r="O1046" s="1">
        <v>207.71</v>
      </c>
      <c r="P1046" s="1">
        <v>0</v>
      </c>
      <c r="Q1046" s="1">
        <v>0</v>
      </c>
      <c r="R1046" s="1">
        <v>0</v>
      </c>
      <c r="S1046" s="1">
        <v>245.72093000000001</v>
      </c>
      <c r="T1046" s="1">
        <v>0</v>
      </c>
      <c r="U1046" s="1">
        <v>0</v>
      </c>
    </row>
    <row r="1047" spans="1:21" x14ac:dyDescent="0.3">
      <c r="A1047" s="1" t="s">
        <v>2068</v>
      </c>
      <c r="B1047" s="1">
        <v>1</v>
      </c>
      <c r="C1047" s="1" t="s">
        <v>78</v>
      </c>
      <c r="D1047" s="1" t="s">
        <v>99</v>
      </c>
      <c r="E1047" s="1" t="s">
        <v>2069</v>
      </c>
      <c r="F1047" s="1" t="s">
        <v>170</v>
      </c>
      <c r="G1047" s="1" t="s">
        <v>71</v>
      </c>
      <c r="H1047" s="1" t="s">
        <v>127</v>
      </c>
      <c r="I1047" s="1" t="s">
        <v>22</v>
      </c>
      <c r="J1047" s="1" t="s">
        <v>128</v>
      </c>
      <c r="K1047" s="1">
        <v>43151.374664351897</v>
      </c>
      <c r="L1047" s="1">
        <v>43151.617361111101</v>
      </c>
      <c r="M1047" s="1">
        <v>5.8170000000000002</v>
      </c>
      <c r="N1047" s="1">
        <v>0</v>
      </c>
      <c r="O1047" s="1">
        <v>41.54</v>
      </c>
      <c r="P1047" s="1">
        <v>0</v>
      </c>
      <c r="Q1047" s="1">
        <v>0</v>
      </c>
      <c r="R1047" s="1">
        <v>0</v>
      </c>
      <c r="S1047" s="1">
        <v>241.63818000000001</v>
      </c>
      <c r="T1047" s="1">
        <v>0</v>
      </c>
      <c r="U1047" s="1">
        <v>0</v>
      </c>
    </row>
    <row r="1048" spans="1:21" x14ac:dyDescent="0.3">
      <c r="A1048" s="1" t="s">
        <v>2070</v>
      </c>
      <c r="B1048" s="1">
        <v>1</v>
      </c>
      <c r="C1048" s="1" t="s">
        <v>78</v>
      </c>
      <c r="D1048" s="1" t="s">
        <v>99</v>
      </c>
      <c r="E1048" s="1" t="s">
        <v>2071</v>
      </c>
      <c r="F1048" s="1" t="s">
        <v>146</v>
      </c>
      <c r="G1048" s="1" t="s">
        <v>71</v>
      </c>
      <c r="H1048" s="1" t="s">
        <v>127</v>
      </c>
      <c r="I1048" s="1" t="s">
        <v>22</v>
      </c>
      <c r="J1048" s="1" t="s">
        <v>128</v>
      </c>
      <c r="K1048" s="1">
        <v>43150.389675925901</v>
      </c>
      <c r="L1048" s="1">
        <v>43150.426388888904</v>
      </c>
      <c r="M1048" s="1">
        <v>0.86699999999999999</v>
      </c>
      <c r="N1048" s="1">
        <v>0</v>
      </c>
      <c r="O1048" s="1">
        <v>41.54</v>
      </c>
      <c r="P1048" s="1">
        <v>0</v>
      </c>
      <c r="Q1048" s="1">
        <v>0</v>
      </c>
      <c r="R1048" s="1">
        <v>0</v>
      </c>
      <c r="S1048" s="1">
        <v>36.015180000000001</v>
      </c>
      <c r="T1048" s="1">
        <v>0</v>
      </c>
      <c r="U1048" s="1">
        <v>0</v>
      </c>
    </row>
    <row r="1049" spans="1:21" x14ac:dyDescent="0.3">
      <c r="A1049" s="1" t="s">
        <v>2072</v>
      </c>
      <c r="B1049" s="1">
        <v>1</v>
      </c>
      <c r="C1049" s="1" t="s">
        <v>78</v>
      </c>
      <c r="D1049" s="1" t="s">
        <v>99</v>
      </c>
      <c r="E1049" s="1" t="s">
        <v>2073</v>
      </c>
      <c r="F1049" s="1" t="s">
        <v>169</v>
      </c>
      <c r="G1049" s="1" t="s">
        <v>71</v>
      </c>
      <c r="H1049" s="1" t="s">
        <v>127</v>
      </c>
      <c r="I1049" s="1" t="s">
        <v>22</v>
      </c>
      <c r="J1049" s="1" t="s">
        <v>128</v>
      </c>
      <c r="K1049" s="1">
        <v>43148.985173611101</v>
      </c>
      <c r="L1049" s="1">
        <v>43149.042361111096</v>
      </c>
      <c r="M1049" s="1">
        <v>1.367</v>
      </c>
      <c r="N1049" s="1">
        <v>0</v>
      </c>
      <c r="O1049" s="1">
        <v>41.54</v>
      </c>
      <c r="P1049" s="1">
        <v>0</v>
      </c>
      <c r="Q1049" s="1">
        <v>0</v>
      </c>
      <c r="R1049" s="1">
        <v>0</v>
      </c>
      <c r="S1049" s="1">
        <v>56.785179999999997</v>
      </c>
      <c r="T1049" s="1">
        <v>0</v>
      </c>
      <c r="U1049" s="1">
        <v>0</v>
      </c>
    </row>
    <row r="1050" spans="1:21" x14ac:dyDescent="0.3">
      <c r="A1050" s="1" t="s">
        <v>2074</v>
      </c>
      <c r="B1050" s="1">
        <v>1</v>
      </c>
      <c r="C1050" s="1" t="s">
        <v>78</v>
      </c>
      <c r="D1050" s="1" t="s">
        <v>99</v>
      </c>
      <c r="E1050" s="1" t="s">
        <v>2075</v>
      </c>
      <c r="F1050" s="1" t="s">
        <v>167</v>
      </c>
      <c r="G1050" s="1" t="s">
        <v>71</v>
      </c>
      <c r="H1050" s="1" t="s">
        <v>127</v>
      </c>
      <c r="I1050" s="1" t="s">
        <v>22</v>
      </c>
      <c r="J1050" s="1" t="s">
        <v>128</v>
      </c>
      <c r="K1050" s="1">
        <v>43148.966874999998</v>
      </c>
      <c r="L1050" s="1">
        <v>43148.985416666699</v>
      </c>
      <c r="M1050" s="1">
        <v>0.433</v>
      </c>
      <c r="N1050" s="1">
        <v>0</v>
      </c>
      <c r="O1050" s="1">
        <v>41.54</v>
      </c>
      <c r="P1050" s="1">
        <v>0</v>
      </c>
      <c r="Q1050" s="1">
        <v>0</v>
      </c>
      <c r="R1050" s="1">
        <v>0</v>
      </c>
      <c r="S1050" s="1">
        <v>17.986819999999998</v>
      </c>
      <c r="T1050" s="1">
        <v>0</v>
      </c>
      <c r="U1050" s="1">
        <v>0</v>
      </c>
    </row>
    <row r="1051" spans="1:21" x14ac:dyDescent="0.3">
      <c r="A1051" s="1" t="s">
        <v>2076</v>
      </c>
      <c r="B1051" s="1">
        <v>1</v>
      </c>
      <c r="C1051" s="1" t="s">
        <v>78</v>
      </c>
      <c r="D1051" s="1" t="s">
        <v>99</v>
      </c>
      <c r="E1051" s="1" t="s">
        <v>2077</v>
      </c>
      <c r="F1051" s="1" t="s">
        <v>166</v>
      </c>
      <c r="G1051" s="1" t="s">
        <v>71</v>
      </c>
      <c r="H1051" s="1" t="s">
        <v>127</v>
      </c>
      <c r="I1051" s="1" t="s">
        <v>22</v>
      </c>
      <c r="J1051" s="1" t="s">
        <v>128</v>
      </c>
      <c r="K1051" s="1">
        <v>43148.829097222202</v>
      </c>
      <c r="L1051" s="1">
        <v>43148.85</v>
      </c>
      <c r="M1051" s="1">
        <v>0.5</v>
      </c>
      <c r="N1051" s="1">
        <v>0</v>
      </c>
      <c r="O1051" s="1">
        <v>41.54</v>
      </c>
      <c r="P1051" s="1">
        <v>0</v>
      </c>
      <c r="Q1051" s="1">
        <v>0</v>
      </c>
      <c r="R1051" s="1">
        <v>0</v>
      </c>
      <c r="S1051" s="1">
        <v>20.77</v>
      </c>
      <c r="T1051" s="1">
        <v>0</v>
      </c>
      <c r="U1051" s="1">
        <v>0</v>
      </c>
    </row>
    <row r="1052" spans="1:21" x14ac:dyDescent="0.3">
      <c r="A1052" s="1" t="s">
        <v>2078</v>
      </c>
      <c r="B1052" s="1">
        <v>1</v>
      </c>
      <c r="C1052" s="1" t="s">
        <v>78</v>
      </c>
      <c r="D1052" s="1" t="s">
        <v>99</v>
      </c>
      <c r="E1052" s="1" t="s">
        <v>2079</v>
      </c>
      <c r="F1052" s="1" t="s">
        <v>166</v>
      </c>
      <c r="G1052" s="1" t="s">
        <v>71</v>
      </c>
      <c r="H1052" s="1" t="s">
        <v>127</v>
      </c>
      <c r="I1052" s="1" t="s">
        <v>22</v>
      </c>
      <c r="J1052" s="1" t="s">
        <v>128</v>
      </c>
      <c r="K1052" s="1">
        <v>43148.788495370398</v>
      </c>
      <c r="L1052" s="1">
        <v>43148.878472222197</v>
      </c>
      <c r="M1052" s="1">
        <v>2.15</v>
      </c>
      <c r="N1052" s="1">
        <v>0</v>
      </c>
      <c r="O1052" s="1">
        <v>41.54</v>
      </c>
      <c r="P1052" s="1">
        <v>0</v>
      </c>
      <c r="Q1052" s="1">
        <v>0</v>
      </c>
      <c r="R1052" s="1">
        <v>0</v>
      </c>
      <c r="S1052" s="1">
        <v>89.310999999999993</v>
      </c>
      <c r="T1052" s="1">
        <v>0</v>
      </c>
      <c r="U1052" s="1">
        <v>0</v>
      </c>
    </row>
    <row r="1053" spans="1:21" x14ac:dyDescent="0.3">
      <c r="A1053" s="1" t="s">
        <v>2080</v>
      </c>
      <c r="B1053" s="1">
        <v>1</v>
      </c>
      <c r="C1053" s="1" t="s">
        <v>78</v>
      </c>
      <c r="D1053" s="1" t="s">
        <v>99</v>
      </c>
      <c r="E1053" s="1" t="s">
        <v>2081</v>
      </c>
      <c r="F1053" s="1" t="s">
        <v>176</v>
      </c>
      <c r="G1053" s="1" t="s">
        <v>71</v>
      </c>
      <c r="H1053" s="1" t="s">
        <v>127</v>
      </c>
      <c r="I1053" s="1" t="s">
        <v>22</v>
      </c>
      <c r="J1053" s="1" t="s">
        <v>128</v>
      </c>
      <c r="K1053" s="1">
        <v>43148.511435185203</v>
      </c>
      <c r="L1053" s="1">
        <v>43148.564583333296</v>
      </c>
      <c r="M1053" s="1">
        <v>1.2669999999999999</v>
      </c>
      <c r="N1053" s="1">
        <v>0</v>
      </c>
      <c r="O1053" s="1">
        <v>41.54</v>
      </c>
      <c r="P1053" s="1">
        <v>0</v>
      </c>
      <c r="Q1053" s="1">
        <v>0</v>
      </c>
      <c r="R1053" s="1">
        <v>0</v>
      </c>
      <c r="S1053" s="1">
        <v>52.631179999999993</v>
      </c>
      <c r="T1053" s="1">
        <v>0</v>
      </c>
      <c r="U1053" s="1">
        <v>0</v>
      </c>
    </row>
    <row r="1054" spans="1:21" x14ac:dyDescent="0.3">
      <c r="A1054" s="1" t="s">
        <v>2082</v>
      </c>
      <c r="B1054" s="1">
        <v>1</v>
      </c>
      <c r="C1054" s="1" t="s">
        <v>78</v>
      </c>
      <c r="D1054" s="1" t="s">
        <v>99</v>
      </c>
      <c r="E1054" s="1" t="s">
        <v>2081</v>
      </c>
      <c r="F1054" s="1" t="s">
        <v>176</v>
      </c>
      <c r="G1054" s="1" t="s">
        <v>71</v>
      </c>
      <c r="H1054" s="1" t="s">
        <v>127</v>
      </c>
      <c r="I1054" s="1" t="s">
        <v>22</v>
      </c>
      <c r="J1054" s="1" t="s">
        <v>128</v>
      </c>
      <c r="K1054" s="1">
        <v>43148.430752314802</v>
      </c>
      <c r="L1054" s="1">
        <v>43148.482638888898</v>
      </c>
      <c r="M1054" s="1">
        <v>1.2330000000000001</v>
      </c>
      <c r="N1054" s="1">
        <v>0</v>
      </c>
      <c r="O1054" s="1">
        <v>41.54</v>
      </c>
      <c r="P1054" s="1">
        <v>0</v>
      </c>
      <c r="Q1054" s="1">
        <v>0</v>
      </c>
      <c r="R1054" s="1">
        <v>0</v>
      </c>
      <c r="S1054" s="1">
        <v>51.218820000000001</v>
      </c>
      <c r="T1054" s="1">
        <v>0</v>
      </c>
      <c r="U1054" s="1">
        <v>0</v>
      </c>
    </row>
    <row r="1055" spans="1:21" x14ac:dyDescent="0.3">
      <c r="A1055" s="1" t="s">
        <v>2083</v>
      </c>
      <c r="B1055" s="1">
        <v>1</v>
      </c>
      <c r="C1055" s="1" t="s">
        <v>78</v>
      </c>
      <c r="D1055" s="1" t="s">
        <v>99</v>
      </c>
      <c r="E1055" s="1" t="s">
        <v>2081</v>
      </c>
      <c r="F1055" s="1" t="s">
        <v>166</v>
      </c>
      <c r="G1055" s="1" t="s">
        <v>71</v>
      </c>
      <c r="H1055" s="1" t="s">
        <v>127</v>
      </c>
      <c r="I1055" s="1" t="s">
        <v>22</v>
      </c>
      <c r="J1055" s="1" t="s">
        <v>128</v>
      </c>
      <c r="K1055" s="1">
        <v>43147.729583333297</v>
      </c>
      <c r="L1055" s="1">
        <v>43147.820833333302</v>
      </c>
      <c r="M1055" s="1">
        <v>2.1829999999999998</v>
      </c>
      <c r="N1055" s="1">
        <v>0</v>
      </c>
      <c r="O1055" s="1">
        <v>41.54</v>
      </c>
      <c r="P1055" s="1">
        <v>0</v>
      </c>
      <c r="Q1055" s="1">
        <v>0</v>
      </c>
      <c r="R1055" s="1">
        <v>0</v>
      </c>
      <c r="S1055" s="1">
        <v>90.681819999999988</v>
      </c>
      <c r="T1055" s="1">
        <v>0</v>
      </c>
      <c r="U1055" s="1">
        <v>0</v>
      </c>
    </row>
    <row r="1056" spans="1:21" x14ac:dyDescent="0.3">
      <c r="A1056" s="1" t="s">
        <v>2084</v>
      </c>
      <c r="B1056" s="1">
        <v>1</v>
      </c>
      <c r="C1056" s="1" t="s">
        <v>78</v>
      </c>
      <c r="D1056" s="1" t="s">
        <v>99</v>
      </c>
      <c r="E1056" s="1" t="s">
        <v>2085</v>
      </c>
      <c r="F1056" s="1" t="s">
        <v>166</v>
      </c>
      <c r="G1056" s="1" t="s">
        <v>71</v>
      </c>
      <c r="H1056" s="1" t="s">
        <v>127</v>
      </c>
      <c r="I1056" s="1" t="s">
        <v>22</v>
      </c>
      <c r="J1056" s="1" t="s">
        <v>128</v>
      </c>
      <c r="K1056" s="1">
        <v>43146.780451388899</v>
      </c>
      <c r="L1056" s="1">
        <v>43146.833333333299</v>
      </c>
      <c r="M1056" s="1">
        <v>1.2669999999999999</v>
      </c>
      <c r="N1056" s="1">
        <v>0</v>
      </c>
      <c r="O1056" s="1">
        <v>41.54</v>
      </c>
      <c r="P1056" s="1">
        <v>0</v>
      </c>
      <c r="Q1056" s="1">
        <v>0</v>
      </c>
      <c r="R1056" s="1">
        <v>0</v>
      </c>
      <c r="S1056" s="1">
        <v>52.631179999999993</v>
      </c>
      <c r="T1056" s="1">
        <v>0</v>
      </c>
      <c r="U1056" s="1">
        <v>0</v>
      </c>
    </row>
    <row r="1057" spans="1:21" x14ac:dyDescent="0.3">
      <c r="A1057" s="1" t="s">
        <v>2086</v>
      </c>
      <c r="B1057" s="1">
        <v>1</v>
      </c>
      <c r="C1057" s="1" t="s">
        <v>78</v>
      </c>
      <c r="D1057" s="1" t="s">
        <v>99</v>
      </c>
      <c r="E1057" s="1" t="s">
        <v>2087</v>
      </c>
      <c r="F1057" s="1" t="s">
        <v>166</v>
      </c>
      <c r="G1057" s="1" t="s">
        <v>71</v>
      </c>
      <c r="H1057" s="1" t="s">
        <v>127</v>
      </c>
      <c r="I1057" s="1" t="s">
        <v>22</v>
      </c>
      <c r="J1057" s="1" t="s">
        <v>128</v>
      </c>
      <c r="K1057" s="1">
        <v>43146.770682870403</v>
      </c>
      <c r="L1057" s="1">
        <v>43146.890277777798</v>
      </c>
      <c r="M1057" s="1">
        <v>2.867</v>
      </c>
      <c r="N1057" s="1">
        <v>0</v>
      </c>
      <c r="O1057" s="1">
        <v>41.54</v>
      </c>
      <c r="P1057" s="1">
        <v>0</v>
      </c>
      <c r="Q1057" s="1">
        <v>0</v>
      </c>
      <c r="R1057" s="1">
        <v>0</v>
      </c>
      <c r="S1057" s="1">
        <v>119.09518</v>
      </c>
      <c r="T1057" s="1">
        <v>0</v>
      </c>
      <c r="U1057" s="1">
        <v>0</v>
      </c>
    </row>
    <row r="1058" spans="1:21" x14ac:dyDescent="0.3">
      <c r="A1058" s="1" t="s">
        <v>2088</v>
      </c>
      <c r="B1058" s="1">
        <v>1</v>
      </c>
      <c r="C1058" s="1" t="s">
        <v>78</v>
      </c>
      <c r="D1058" s="1" t="s">
        <v>99</v>
      </c>
      <c r="E1058" s="1" t="s">
        <v>2089</v>
      </c>
      <c r="F1058" s="1" t="s">
        <v>166</v>
      </c>
      <c r="G1058" s="1" t="s">
        <v>71</v>
      </c>
      <c r="H1058" s="1" t="s">
        <v>127</v>
      </c>
      <c r="I1058" s="1" t="s">
        <v>22</v>
      </c>
      <c r="J1058" s="1" t="s">
        <v>128</v>
      </c>
      <c r="K1058" s="1">
        <v>43145.7737962963</v>
      </c>
      <c r="L1058" s="1">
        <v>43145.823611111096</v>
      </c>
      <c r="M1058" s="1">
        <v>1.1830000000000001</v>
      </c>
      <c r="N1058" s="1">
        <v>0</v>
      </c>
      <c r="O1058" s="1">
        <v>41.54</v>
      </c>
      <c r="P1058" s="1">
        <v>0</v>
      </c>
      <c r="Q1058" s="1">
        <v>0</v>
      </c>
      <c r="R1058" s="1">
        <v>0</v>
      </c>
      <c r="S1058" s="1">
        <v>49.141820000000003</v>
      </c>
      <c r="T1058" s="1">
        <v>0</v>
      </c>
      <c r="U1058" s="1">
        <v>0</v>
      </c>
    </row>
    <row r="1059" spans="1:21" x14ac:dyDescent="0.3">
      <c r="A1059" s="1" t="s">
        <v>2090</v>
      </c>
      <c r="B1059" s="1">
        <v>1</v>
      </c>
      <c r="C1059" s="1" t="s">
        <v>78</v>
      </c>
      <c r="D1059" s="1" t="s">
        <v>99</v>
      </c>
      <c r="E1059" s="1" t="s">
        <v>2091</v>
      </c>
      <c r="F1059" s="1" t="s">
        <v>166</v>
      </c>
      <c r="G1059" s="1" t="s">
        <v>71</v>
      </c>
      <c r="H1059" s="1" t="s">
        <v>127</v>
      </c>
      <c r="I1059" s="1" t="s">
        <v>22</v>
      </c>
      <c r="J1059" s="1" t="s">
        <v>128</v>
      </c>
      <c r="K1059" s="1">
        <v>43145.713912036997</v>
      </c>
      <c r="L1059" s="1">
        <v>43145.784722222197</v>
      </c>
      <c r="M1059" s="1">
        <v>1.6830000000000001</v>
      </c>
      <c r="N1059" s="1">
        <v>0</v>
      </c>
      <c r="O1059" s="1">
        <v>41.54</v>
      </c>
      <c r="P1059" s="1">
        <v>0</v>
      </c>
      <c r="Q1059" s="1">
        <v>0</v>
      </c>
      <c r="R1059" s="1">
        <v>0</v>
      </c>
      <c r="S1059" s="1">
        <v>69.911820000000006</v>
      </c>
      <c r="T1059" s="1">
        <v>0</v>
      </c>
      <c r="U1059" s="1">
        <v>0</v>
      </c>
    </row>
    <row r="1060" spans="1:21" x14ac:dyDescent="0.3">
      <c r="A1060" s="1" t="s">
        <v>2092</v>
      </c>
      <c r="B1060" s="1">
        <v>1</v>
      </c>
      <c r="C1060" s="1" t="s">
        <v>78</v>
      </c>
      <c r="D1060" s="1" t="s">
        <v>99</v>
      </c>
      <c r="E1060" s="1" t="s">
        <v>2093</v>
      </c>
      <c r="F1060" s="1" t="s">
        <v>176</v>
      </c>
      <c r="G1060" s="1" t="s">
        <v>71</v>
      </c>
      <c r="H1060" s="1" t="s">
        <v>127</v>
      </c>
      <c r="I1060" s="1" t="s">
        <v>22</v>
      </c>
      <c r="J1060" s="1" t="s">
        <v>128</v>
      </c>
      <c r="K1060" s="1">
        <v>43145.5403240741</v>
      </c>
      <c r="L1060" s="1">
        <v>43145.690277777801</v>
      </c>
      <c r="M1060" s="1">
        <v>3.5830000000000002</v>
      </c>
      <c r="N1060" s="1">
        <v>0</v>
      </c>
      <c r="O1060" s="1">
        <v>41.54</v>
      </c>
      <c r="P1060" s="1">
        <v>0</v>
      </c>
      <c r="Q1060" s="1">
        <v>0</v>
      </c>
      <c r="R1060" s="1">
        <v>0</v>
      </c>
      <c r="S1060" s="1">
        <v>148.83781999999999</v>
      </c>
      <c r="T1060" s="1">
        <v>0</v>
      </c>
      <c r="U1060" s="1">
        <v>0</v>
      </c>
    </row>
    <row r="1061" spans="1:21" x14ac:dyDescent="0.3">
      <c r="A1061" s="1" t="s">
        <v>2094</v>
      </c>
      <c r="B1061" s="1">
        <v>1</v>
      </c>
      <c r="C1061" s="1" t="s">
        <v>78</v>
      </c>
      <c r="D1061" s="1" t="s">
        <v>99</v>
      </c>
      <c r="E1061" s="1" t="s">
        <v>2093</v>
      </c>
      <c r="F1061" s="1" t="s">
        <v>167</v>
      </c>
      <c r="G1061" s="1" t="s">
        <v>71</v>
      </c>
      <c r="H1061" s="1" t="s">
        <v>127</v>
      </c>
      <c r="I1061" s="1" t="s">
        <v>22</v>
      </c>
      <c r="J1061" s="1" t="s">
        <v>128</v>
      </c>
      <c r="K1061" s="1">
        <v>43145.340729166703</v>
      </c>
      <c r="L1061" s="1">
        <v>43145.401388888902</v>
      </c>
      <c r="M1061" s="1">
        <v>1.45</v>
      </c>
      <c r="N1061" s="1">
        <v>0</v>
      </c>
      <c r="O1061" s="1">
        <v>41.54</v>
      </c>
      <c r="P1061" s="1">
        <v>0</v>
      </c>
      <c r="Q1061" s="1">
        <v>0</v>
      </c>
      <c r="R1061" s="1">
        <v>0</v>
      </c>
      <c r="S1061" s="1">
        <v>60.232999999999997</v>
      </c>
      <c r="T1061" s="1">
        <v>0</v>
      </c>
      <c r="U1061" s="1">
        <v>0</v>
      </c>
    </row>
    <row r="1062" spans="1:21" x14ac:dyDescent="0.3">
      <c r="A1062" s="1" t="s">
        <v>2095</v>
      </c>
      <c r="B1062" s="1">
        <v>1</v>
      </c>
      <c r="C1062" s="1" t="s">
        <v>78</v>
      </c>
      <c r="D1062" s="1" t="s">
        <v>99</v>
      </c>
      <c r="E1062" s="1" t="s">
        <v>2096</v>
      </c>
      <c r="F1062" s="1" t="s">
        <v>131</v>
      </c>
      <c r="G1062" s="1" t="s">
        <v>71</v>
      </c>
      <c r="H1062" s="1" t="s">
        <v>127</v>
      </c>
      <c r="I1062" s="1" t="s">
        <v>22</v>
      </c>
      <c r="J1062" s="1" t="s">
        <v>130</v>
      </c>
      <c r="K1062" s="1">
        <v>43144.383391203701</v>
      </c>
      <c r="L1062" s="1">
        <v>43144.520833333299</v>
      </c>
      <c r="M1062" s="1">
        <v>3.2829999999999999</v>
      </c>
      <c r="N1062" s="1">
        <v>0</v>
      </c>
      <c r="O1062" s="1">
        <v>207.71</v>
      </c>
      <c r="P1062" s="1">
        <v>0</v>
      </c>
      <c r="Q1062" s="1">
        <v>0</v>
      </c>
      <c r="R1062" s="1">
        <v>0</v>
      </c>
      <c r="S1062" s="1">
        <v>681.91192999999998</v>
      </c>
      <c r="T1062" s="1">
        <v>0</v>
      </c>
      <c r="U1062" s="1">
        <v>0</v>
      </c>
    </row>
    <row r="1063" spans="1:21" x14ac:dyDescent="0.3">
      <c r="A1063" s="1" t="s">
        <v>2097</v>
      </c>
      <c r="B1063" s="1">
        <v>1</v>
      </c>
      <c r="C1063" s="1" t="s">
        <v>78</v>
      </c>
      <c r="D1063" s="1" t="s">
        <v>99</v>
      </c>
      <c r="E1063" s="1" t="s">
        <v>2098</v>
      </c>
      <c r="F1063" s="1" t="s">
        <v>166</v>
      </c>
      <c r="G1063" s="1" t="s">
        <v>71</v>
      </c>
      <c r="H1063" s="1" t="s">
        <v>127</v>
      </c>
      <c r="I1063" s="1" t="s">
        <v>22</v>
      </c>
      <c r="J1063" s="1" t="s">
        <v>128</v>
      </c>
      <c r="K1063" s="1">
        <v>43143.4038194444</v>
      </c>
      <c r="L1063" s="1">
        <v>43143.463194444397</v>
      </c>
      <c r="M1063" s="1">
        <v>1.417</v>
      </c>
      <c r="N1063" s="1">
        <v>0</v>
      </c>
      <c r="O1063" s="1">
        <v>41.54</v>
      </c>
      <c r="P1063" s="1">
        <v>0</v>
      </c>
      <c r="Q1063" s="1">
        <v>0</v>
      </c>
      <c r="R1063" s="1">
        <v>0</v>
      </c>
      <c r="S1063" s="1">
        <v>58.862180000000002</v>
      </c>
      <c r="T1063" s="1">
        <v>0</v>
      </c>
      <c r="U1063" s="1">
        <v>0</v>
      </c>
    </row>
    <row r="1064" spans="1:21" x14ac:dyDescent="0.3">
      <c r="A1064" s="1" t="s">
        <v>2099</v>
      </c>
      <c r="B1064" s="1">
        <v>1</v>
      </c>
      <c r="C1064" s="1" t="s">
        <v>78</v>
      </c>
      <c r="D1064" s="1" t="s">
        <v>99</v>
      </c>
      <c r="E1064" s="1" t="s">
        <v>2100</v>
      </c>
      <c r="F1064" s="1" t="s">
        <v>166</v>
      </c>
      <c r="G1064" s="1" t="s">
        <v>71</v>
      </c>
      <c r="H1064" s="1" t="s">
        <v>127</v>
      </c>
      <c r="I1064" s="1" t="s">
        <v>22</v>
      </c>
      <c r="J1064" s="1" t="s">
        <v>128</v>
      </c>
      <c r="K1064" s="1">
        <v>43142.543425925898</v>
      </c>
      <c r="L1064" s="1">
        <v>43142.722916666702</v>
      </c>
      <c r="M1064" s="1">
        <v>4.3</v>
      </c>
      <c r="N1064" s="1">
        <v>0</v>
      </c>
      <c r="O1064" s="1">
        <v>41.54</v>
      </c>
      <c r="P1064" s="1">
        <v>0</v>
      </c>
      <c r="Q1064" s="1">
        <v>0</v>
      </c>
      <c r="R1064" s="1">
        <v>0</v>
      </c>
      <c r="S1064" s="1">
        <v>178.62199999999999</v>
      </c>
      <c r="T1064" s="1">
        <v>0</v>
      </c>
      <c r="U1064" s="1">
        <v>0</v>
      </c>
    </row>
    <row r="1065" spans="1:21" x14ac:dyDescent="0.3">
      <c r="A1065" s="1" t="s">
        <v>2101</v>
      </c>
      <c r="B1065" s="1">
        <v>1</v>
      </c>
      <c r="C1065" s="1" t="s">
        <v>78</v>
      </c>
      <c r="D1065" s="1" t="s">
        <v>99</v>
      </c>
      <c r="E1065" s="1" t="s">
        <v>2102</v>
      </c>
      <c r="F1065" s="1" t="s">
        <v>167</v>
      </c>
      <c r="G1065" s="1" t="s">
        <v>71</v>
      </c>
      <c r="H1065" s="1" t="s">
        <v>127</v>
      </c>
      <c r="I1065" s="1" t="s">
        <v>22</v>
      </c>
      <c r="J1065" s="1" t="s">
        <v>128</v>
      </c>
      <c r="K1065" s="1">
        <v>43142.535196759301</v>
      </c>
      <c r="L1065" s="1">
        <v>43142.587500000001</v>
      </c>
      <c r="M1065" s="1">
        <v>1.25</v>
      </c>
      <c r="N1065" s="1">
        <v>0</v>
      </c>
      <c r="O1065" s="1">
        <v>41.54</v>
      </c>
      <c r="P1065" s="1">
        <v>0</v>
      </c>
      <c r="Q1065" s="1">
        <v>0</v>
      </c>
      <c r="R1065" s="1">
        <v>0</v>
      </c>
      <c r="S1065" s="1">
        <v>51.924999999999997</v>
      </c>
      <c r="T1065" s="1">
        <v>0</v>
      </c>
      <c r="U1065" s="1">
        <v>0</v>
      </c>
    </row>
    <row r="1066" spans="1:21" x14ac:dyDescent="0.3">
      <c r="A1066" s="1" t="s">
        <v>2103</v>
      </c>
      <c r="B1066" s="1">
        <v>1</v>
      </c>
      <c r="C1066" s="1" t="s">
        <v>78</v>
      </c>
      <c r="D1066" s="1" t="s">
        <v>99</v>
      </c>
      <c r="E1066" s="1" t="s">
        <v>2104</v>
      </c>
      <c r="F1066" s="1" t="s">
        <v>168</v>
      </c>
      <c r="G1066" s="1" t="s">
        <v>71</v>
      </c>
      <c r="H1066" s="1" t="s">
        <v>127</v>
      </c>
      <c r="I1066" s="1" t="s">
        <v>22</v>
      </c>
      <c r="J1066" s="1" t="s">
        <v>128</v>
      </c>
      <c r="K1066" s="1">
        <v>43142.532939814802</v>
      </c>
      <c r="L1066" s="1">
        <v>43142.5847222222</v>
      </c>
      <c r="M1066" s="1">
        <v>1.2330000000000001</v>
      </c>
      <c r="N1066" s="1">
        <v>0</v>
      </c>
      <c r="O1066" s="1">
        <v>41.54</v>
      </c>
      <c r="P1066" s="1">
        <v>0</v>
      </c>
      <c r="Q1066" s="1">
        <v>0</v>
      </c>
      <c r="R1066" s="1">
        <v>0</v>
      </c>
      <c r="S1066" s="1">
        <v>51.218820000000001</v>
      </c>
      <c r="T1066" s="1">
        <v>0</v>
      </c>
      <c r="U1066" s="1">
        <v>0</v>
      </c>
    </row>
    <row r="1067" spans="1:21" x14ac:dyDescent="0.3">
      <c r="A1067" s="1" t="s">
        <v>2105</v>
      </c>
      <c r="B1067" s="1">
        <v>1</v>
      </c>
      <c r="C1067" s="1" t="s">
        <v>78</v>
      </c>
      <c r="D1067" s="1" t="s">
        <v>99</v>
      </c>
      <c r="E1067" s="1" t="s">
        <v>2106</v>
      </c>
      <c r="F1067" s="1" t="s">
        <v>169</v>
      </c>
      <c r="G1067" s="1" t="s">
        <v>71</v>
      </c>
      <c r="H1067" s="1" t="s">
        <v>127</v>
      </c>
      <c r="I1067" s="1" t="s">
        <v>22</v>
      </c>
      <c r="J1067" s="1" t="s">
        <v>128</v>
      </c>
      <c r="K1067" s="1">
        <v>43142.014849537001</v>
      </c>
      <c r="L1067" s="1">
        <v>43142.065277777801</v>
      </c>
      <c r="M1067" s="1">
        <v>1.2</v>
      </c>
      <c r="N1067" s="1">
        <v>0</v>
      </c>
      <c r="O1067" s="1">
        <v>41.54</v>
      </c>
      <c r="P1067" s="1">
        <v>0</v>
      </c>
      <c r="Q1067" s="1">
        <v>0</v>
      </c>
      <c r="R1067" s="1">
        <v>0</v>
      </c>
      <c r="S1067" s="1">
        <v>49.847999999999999</v>
      </c>
      <c r="T1067" s="1">
        <v>0</v>
      </c>
      <c r="U1067" s="1">
        <v>0</v>
      </c>
    </row>
    <row r="1068" spans="1:21" x14ac:dyDescent="0.3">
      <c r="A1068" s="1" t="s">
        <v>2107</v>
      </c>
      <c r="B1068" s="1">
        <v>1</v>
      </c>
      <c r="C1068" s="1" t="s">
        <v>78</v>
      </c>
      <c r="D1068" s="1" t="s">
        <v>99</v>
      </c>
      <c r="E1068" s="1" t="s">
        <v>2108</v>
      </c>
      <c r="F1068" s="1" t="s">
        <v>134</v>
      </c>
      <c r="G1068" s="1" t="s">
        <v>71</v>
      </c>
      <c r="H1068" s="1" t="s">
        <v>127</v>
      </c>
      <c r="I1068" s="1" t="s">
        <v>22</v>
      </c>
      <c r="J1068" s="1" t="s">
        <v>130</v>
      </c>
      <c r="K1068" s="1">
        <v>43141.390787037002</v>
      </c>
      <c r="L1068" s="1">
        <v>43141.75</v>
      </c>
      <c r="M1068" s="1">
        <v>8.6170000000000009</v>
      </c>
      <c r="N1068" s="1">
        <v>0</v>
      </c>
      <c r="O1068" s="1">
        <v>0</v>
      </c>
      <c r="P1068" s="1">
        <v>0</v>
      </c>
      <c r="Q1068" s="1">
        <v>41.54</v>
      </c>
      <c r="R1068" s="1">
        <v>0</v>
      </c>
      <c r="S1068" s="1">
        <v>0</v>
      </c>
      <c r="T1068" s="1">
        <v>0</v>
      </c>
      <c r="U1068" s="1">
        <v>357.95018000000005</v>
      </c>
    </row>
    <row r="1069" spans="1:21" x14ac:dyDescent="0.3">
      <c r="A1069" s="1" t="s">
        <v>2109</v>
      </c>
      <c r="B1069" s="1">
        <v>1</v>
      </c>
      <c r="C1069" s="1" t="s">
        <v>78</v>
      </c>
      <c r="D1069" s="1" t="s">
        <v>99</v>
      </c>
      <c r="E1069" s="1" t="s">
        <v>2110</v>
      </c>
      <c r="F1069" s="1" t="s">
        <v>134</v>
      </c>
      <c r="G1069" s="1" t="s">
        <v>71</v>
      </c>
      <c r="H1069" s="1" t="s">
        <v>127</v>
      </c>
      <c r="I1069" s="1" t="s">
        <v>22</v>
      </c>
      <c r="J1069" s="1" t="s">
        <v>130</v>
      </c>
      <c r="K1069" s="1">
        <v>43140.640844907401</v>
      </c>
      <c r="L1069" s="1">
        <v>43140.775694444397</v>
      </c>
      <c r="M1069" s="1">
        <v>3.2330000000000001</v>
      </c>
      <c r="N1069" s="1">
        <v>0</v>
      </c>
      <c r="O1069" s="1">
        <v>207.71</v>
      </c>
      <c r="P1069" s="1">
        <v>0</v>
      </c>
      <c r="Q1069" s="1">
        <v>0</v>
      </c>
      <c r="R1069" s="1">
        <v>0</v>
      </c>
      <c r="S1069" s="1">
        <v>671.52643</v>
      </c>
      <c r="T1069" s="1">
        <v>0</v>
      </c>
      <c r="U1069" s="1">
        <v>0</v>
      </c>
    </row>
    <row r="1070" spans="1:21" x14ac:dyDescent="0.3">
      <c r="A1070" s="1" t="s">
        <v>2111</v>
      </c>
      <c r="B1070" s="1">
        <v>1</v>
      </c>
      <c r="C1070" s="1" t="s">
        <v>78</v>
      </c>
      <c r="D1070" s="1" t="s">
        <v>99</v>
      </c>
      <c r="E1070" s="1" t="s">
        <v>2112</v>
      </c>
      <c r="F1070" s="1" t="s">
        <v>134</v>
      </c>
      <c r="G1070" s="1" t="s">
        <v>71</v>
      </c>
      <c r="H1070" s="1" t="s">
        <v>127</v>
      </c>
      <c r="I1070" s="1" t="s">
        <v>22</v>
      </c>
      <c r="J1070" s="1" t="s">
        <v>130</v>
      </c>
      <c r="K1070" s="1">
        <v>43140.575601851902</v>
      </c>
      <c r="L1070" s="1">
        <v>43140.644444444399</v>
      </c>
      <c r="M1070" s="1">
        <v>1.65</v>
      </c>
      <c r="N1070" s="1">
        <v>0</v>
      </c>
      <c r="O1070" s="1">
        <v>207.71</v>
      </c>
      <c r="P1070" s="1">
        <v>0</v>
      </c>
      <c r="Q1070" s="1">
        <v>0</v>
      </c>
      <c r="R1070" s="1">
        <v>0</v>
      </c>
      <c r="S1070" s="1">
        <v>342.72149999999999</v>
      </c>
      <c r="T1070" s="1">
        <v>0</v>
      </c>
      <c r="U1070" s="1">
        <v>0</v>
      </c>
    </row>
    <row r="1071" spans="1:21" x14ac:dyDescent="0.3">
      <c r="A1071" s="1" t="s">
        <v>2113</v>
      </c>
      <c r="B1071" s="1">
        <v>1</v>
      </c>
      <c r="C1071" s="1" t="s">
        <v>78</v>
      </c>
      <c r="D1071" s="1" t="s">
        <v>99</v>
      </c>
      <c r="E1071" s="1" t="s">
        <v>2114</v>
      </c>
      <c r="F1071" s="1" t="s">
        <v>134</v>
      </c>
      <c r="G1071" s="1" t="s">
        <v>71</v>
      </c>
      <c r="H1071" s="1" t="s">
        <v>127</v>
      </c>
      <c r="I1071" s="1" t="s">
        <v>22</v>
      </c>
      <c r="J1071" s="1" t="s">
        <v>130</v>
      </c>
      <c r="K1071" s="1">
        <v>43140.380763888897</v>
      </c>
      <c r="L1071" s="1">
        <v>43140.438194444403</v>
      </c>
      <c r="M1071" s="1">
        <v>1.367</v>
      </c>
      <c r="N1071" s="1">
        <v>0</v>
      </c>
      <c r="O1071" s="1">
        <v>207.71</v>
      </c>
      <c r="P1071" s="1">
        <v>0</v>
      </c>
      <c r="Q1071" s="1">
        <v>0</v>
      </c>
      <c r="R1071" s="1">
        <v>0</v>
      </c>
      <c r="S1071" s="1">
        <v>283.93957</v>
      </c>
      <c r="T1071" s="1">
        <v>0</v>
      </c>
      <c r="U1071" s="1">
        <v>0</v>
      </c>
    </row>
    <row r="1072" spans="1:21" x14ac:dyDescent="0.3">
      <c r="A1072" s="1" t="s">
        <v>2115</v>
      </c>
      <c r="B1072" s="1">
        <v>1</v>
      </c>
      <c r="C1072" s="1" t="s">
        <v>78</v>
      </c>
      <c r="D1072" s="1" t="s">
        <v>99</v>
      </c>
      <c r="E1072" s="1" t="s">
        <v>2116</v>
      </c>
      <c r="F1072" s="1" t="s">
        <v>166</v>
      </c>
      <c r="G1072" s="1" t="s">
        <v>71</v>
      </c>
      <c r="H1072" s="1" t="s">
        <v>127</v>
      </c>
      <c r="I1072" s="1" t="s">
        <v>22</v>
      </c>
      <c r="J1072" s="1" t="s">
        <v>128</v>
      </c>
      <c r="K1072" s="1">
        <v>43139.668645833299</v>
      </c>
      <c r="L1072" s="1">
        <v>43139.795138888898</v>
      </c>
      <c r="M1072" s="1">
        <v>3.0329999999999999</v>
      </c>
      <c r="N1072" s="1">
        <v>0</v>
      </c>
      <c r="O1072" s="1">
        <v>41.54</v>
      </c>
      <c r="P1072" s="1">
        <v>0</v>
      </c>
      <c r="Q1072" s="1">
        <v>0</v>
      </c>
      <c r="R1072" s="1">
        <v>0</v>
      </c>
      <c r="S1072" s="1">
        <v>125.99082</v>
      </c>
      <c r="T1072" s="1">
        <v>0</v>
      </c>
      <c r="U1072" s="1">
        <v>0</v>
      </c>
    </row>
    <row r="1073" spans="1:21" x14ac:dyDescent="0.3">
      <c r="A1073" s="1" t="s">
        <v>2117</v>
      </c>
      <c r="B1073" s="1">
        <v>1</v>
      </c>
      <c r="C1073" s="1" t="s">
        <v>78</v>
      </c>
      <c r="D1073" s="1" t="s">
        <v>99</v>
      </c>
      <c r="E1073" s="1" t="s">
        <v>2118</v>
      </c>
      <c r="F1073" s="1" t="s">
        <v>174</v>
      </c>
      <c r="G1073" s="1" t="s">
        <v>71</v>
      </c>
      <c r="H1073" s="1" t="s">
        <v>127</v>
      </c>
      <c r="I1073" s="1" t="s">
        <v>22</v>
      </c>
      <c r="J1073" s="1" t="s">
        <v>128</v>
      </c>
      <c r="K1073" s="1">
        <v>43139.5847222222</v>
      </c>
      <c r="L1073" s="1">
        <v>43139.734722222202</v>
      </c>
      <c r="M1073" s="1">
        <v>3.6</v>
      </c>
      <c r="N1073" s="1">
        <v>0</v>
      </c>
      <c r="O1073" s="1">
        <v>41.54</v>
      </c>
      <c r="P1073" s="1">
        <v>0</v>
      </c>
      <c r="Q1073" s="1">
        <v>0</v>
      </c>
      <c r="R1073" s="1">
        <v>0</v>
      </c>
      <c r="S1073" s="1">
        <v>149.54400000000001</v>
      </c>
      <c r="T1073" s="1">
        <v>0</v>
      </c>
      <c r="U1073" s="1">
        <v>0</v>
      </c>
    </row>
    <row r="1074" spans="1:21" x14ac:dyDescent="0.3">
      <c r="A1074" s="1" t="s">
        <v>2119</v>
      </c>
      <c r="B1074" s="1">
        <v>1</v>
      </c>
      <c r="C1074" s="1" t="s">
        <v>78</v>
      </c>
      <c r="D1074" s="1" t="s">
        <v>99</v>
      </c>
      <c r="E1074" s="1" t="s">
        <v>2120</v>
      </c>
      <c r="F1074" s="1" t="s">
        <v>134</v>
      </c>
      <c r="G1074" s="1" t="s">
        <v>71</v>
      </c>
      <c r="H1074" s="1" t="s">
        <v>127</v>
      </c>
      <c r="I1074" s="1" t="s">
        <v>22</v>
      </c>
      <c r="J1074" s="1" t="s">
        <v>130</v>
      </c>
      <c r="K1074" s="1">
        <v>43138.384282407402</v>
      </c>
      <c r="L1074" s="1">
        <v>43138.6118055556</v>
      </c>
      <c r="M1074" s="1">
        <v>5.45</v>
      </c>
      <c r="N1074" s="1">
        <v>0</v>
      </c>
      <c r="O1074" s="1">
        <v>207.71</v>
      </c>
      <c r="P1074" s="1">
        <v>0</v>
      </c>
      <c r="Q1074" s="1">
        <v>0</v>
      </c>
      <c r="R1074" s="1">
        <v>0</v>
      </c>
      <c r="S1074" s="1">
        <v>1132.0195000000001</v>
      </c>
      <c r="T1074" s="1">
        <v>0</v>
      </c>
      <c r="U1074" s="1">
        <v>0</v>
      </c>
    </row>
    <row r="1075" spans="1:21" x14ac:dyDescent="0.3">
      <c r="A1075" s="1" t="s">
        <v>2121</v>
      </c>
      <c r="B1075" s="1">
        <v>1</v>
      </c>
      <c r="C1075" s="1" t="s">
        <v>78</v>
      </c>
      <c r="D1075" s="1" t="s">
        <v>99</v>
      </c>
      <c r="E1075" s="1" t="s">
        <v>2122</v>
      </c>
      <c r="F1075" s="1" t="s">
        <v>131</v>
      </c>
      <c r="G1075" s="1" t="s">
        <v>71</v>
      </c>
      <c r="H1075" s="1" t="s">
        <v>127</v>
      </c>
      <c r="I1075" s="1" t="s">
        <v>22</v>
      </c>
      <c r="J1075" s="1" t="s">
        <v>130</v>
      </c>
      <c r="K1075" s="1">
        <v>43137.5086226852</v>
      </c>
      <c r="L1075" s="1">
        <v>43137.5805555556</v>
      </c>
      <c r="M1075" s="1">
        <v>1.7170000000000001</v>
      </c>
      <c r="N1075" s="1">
        <v>0</v>
      </c>
      <c r="O1075" s="1">
        <v>207.71</v>
      </c>
      <c r="P1075" s="1">
        <v>0</v>
      </c>
      <c r="Q1075" s="1">
        <v>0</v>
      </c>
      <c r="R1075" s="1">
        <v>0</v>
      </c>
      <c r="S1075" s="1">
        <v>356.63807000000003</v>
      </c>
      <c r="T1075" s="1">
        <v>0</v>
      </c>
      <c r="U1075" s="1">
        <v>0</v>
      </c>
    </row>
    <row r="1076" spans="1:21" x14ac:dyDescent="0.3">
      <c r="A1076" s="1" t="s">
        <v>2123</v>
      </c>
      <c r="B1076" s="1">
        <v>1</v>
      </c>
      <c r="C1076" s="1" t="s">
        <v>78</v>
      </c>
      <c r="D1076" s="1" t="s">
        <v>99</v>
      </c>
      <c r="E1076" s="1" t="s">
        <v>2124</v>
      </c>
      <c r="F1076" s="1" t="s">
        <v>146</v>
      </c>
      <c r="G1076" s="1" t="s">
        <v>71</v>
      </c>
      <c r="H1076" s="1" t="s">
        <v>127</v>
      </c>
      <c r="I1076" s="1" t="s">
        <v>22</v>
      </c>
      <c r="J1076" s="1" t="s">
        <v>128</v>
      </c>
      <c r="K1076" s="1">
        <v>43136.4921875</v>
      </c>
      <c r="L1076" s="1">
        <v>43136.561805555597</v>
      </c>
      <c r="M1076" s="1">
        <v>1.667</v>
      </c>
      <c r="N1076" s="1">
        <v>0</v>
      </c>
      <c r="O1076" s="1">
        <v>41.54</v>
      </c>
      <c r="P1076" s="1">
        <v>0</v>
      </c>
      <c r="Q1076" s="1">
        <v>0</v>
      </c>
      <c r="R1076" s="1">
        <v>0</v>
      </c>
      <c r="S1076" s="1">
        <v>69.24718</v>
      </c>
      <c r="T1076" s="1">
        <v>0</v>
      </c>
      <c r="U1076" s="1">
        <v>0</v>
      </c>
    </row>
    <row r="1077" spans="1:21" x14ac:dyDescent="0.3">
      <c r="A1077" s="1" t="s">
        <v>2125</v>
      </c>
      <c r="B1077" s="1">
        <v>1</v>
      </c>
      <c r="C1077" s="1" t="s">
        <v>78</v>
      </c>
      <c r="D1077" s="1" t="s">
        <v>99</v>
      </c>
      <c r="E1077" s="1" t="s">
        <v>2126</v>
      </c>
      <c r="F1077" s="1" t="s">
        <v>167</v>
      </c>
      <c r="G1077" s="1" t="s">
        <v>71</v>
      </c>
      <c r="H1077" s="1" t="s">
        <v>127</v>
      </c>
      <c r="I1077" s="1" t="s">
        <v>22</v>
      </c>
      <c r="J1077" s="1" t="s">
        <v>128</v>
      </c>
      <c r="K1077" s="1">
        <v>43135.566238425898</v>
      </c>
      <c r="L1077" s="1">
        <v>43135.629166666702</v>
      </c>
      <c r="M1077" s="1">
        <v>1.5</v>
      </c>
      <c r="N1077" s="1">
        <v>0</v>
      </c>
      <c r="O1077" s="1">
        <v>41.54</v>
      </c>
      <c r="P1077" s="1">
        <v>0</v>
      </c>
      <c r="Q1077" s="1">
        <v>0</v>
      </c>
      <c r="R1077" s="1">
        <v>0</v>
      </c>
      <c r="S1077" s="1">
        <v>62.31</v>
      </c>
      <c r="T1077" s="1">
        <v>0</v>
      </c>
      <c r="U1077" s="1">
        <v>0</v>
      </c>
    </row>
    <row r="1078" spans="1:21" x14ac:dyDescent="0.3">
      <c r="A1078" s="1" t="s">
        <v>2127</v>
      </c>
      <c r="B1078" s="1">
        <v>1</v>
      </c>
      <c r="C1078" s="1" t="s">
        <v>78</v>
      </c>
      <c r="D1078" s="1" t="s">
        <v>99</v>
      </c>
      <c r="E1078" s="1" t="s">
        <v>2128</v>
      </c>
      <c r="F1078" s="1" t="s">
        <v>166</v>
      </c>
      <c r="G1078" s="1" t="s">
        <v>71</v>
      </c>
      <c r="H1078" s="1" t="s">
        <v>127</v>
      </c>
      <c r="I1078" s="1" t="s">
        <v>22</v>
      </c>
      <c r="J1078" s="1" t="s">
        <v>128</v>
      </c>
      <c r="K1078" s="1">
        <v>43134.721319444398</v>
      </c>
      <c r="L1078" s="1">
        <v>43134.770833333299</v>
      </c>
      <c r="M1078" s="1">
        <v>1.1830000000000001</v>
      </c>
      <c r="N1078" s="1">
        <v>0</v>
      </c>
      <c r="O1078" s="1">
        <v>41.54</v>
      </c>
      <c r="P1078" s="1">
        <v>0</v>
      </c>
      <c r="Q1078" s="1">
        <v>0</v>
      </c>
      <c r="R1078" s="1">
        <v>0</v>
      </c>
      <c r="S1078" s="1">
        <v>49.141820000000003</v>
      </c>
      <c r="T1078" s="1">
        <v>0</v>
      </c>
      <c r="U1078" s="1">
        <v>0</v>
      </c>
    </row>
    <row r="1079" spans="1:21" x14ac:dyDescent="0.3">
      <c r="A1079" s="1" t="s">
        <v>2129</v>
      </c>
      <c r="B1079" s="1">
        <v>1</v>
      </c>
      <c r="C1079" s="1" t="s">
        <v>78</v>
      </c>
      <c r="D1079" s="1" t="s">
        <v>99</v>
      </c>
      <c r="E1079" s="1" t="s">
        <v>2130</v>
      </c>
      <c r="F1079" s="1" t="s">
        <v>175</v>
      </c>
      <c r="G1079" s="1" t="s">
        <v>71</v>
      </c>
      <c r="H1079" s="1" t="s">
        <v>127</v>
      </c>
      <c r="I1079" s="1" t="s">
        <v>22</v>
      </c>
      <c r="J1079" s="1" t="s">
        <v>128</v>
      </c>
      <c r="K1079" s="1">
        <v>43134.464699074102</v>
      </c>
      <c r="L1079" s="1">
        <v>43134.543749999997</v>
      </c>
      <c r="M1079" s="1">
        <v>1.883</v>
      </c>
      <c r="N1079" s="1">
        <v>0</v>
      </c>
      <c r="O1079" s="1">
        <v>207.71</v>
      </c>
      <c r="P1079" s="1">
        <v>0</v>
      </c>
      <c r="Q1079" s="1">
        <v>0</v>
      </c>
      <c r="R1079" s="1">
        <v>0</v>
      </c>
      <c r="S1079" s="1">
        <v>391.11793</v>
      </c>
      <c r="T1079" s="1">
        <v>0</v>
      </c>
      <c r="U1079" s="1">
        <v>0</v>
      </c>
    </row>
    <row r="1080" spans="1:21" x14ac:dyDescent="0.3">
      <c r="A1080" s="1" t="s">
        <v>2131</v>
      </c>
      <c r="B1080" s="1">
        <v>1</v>
      </c>
      <c r="C1080" s="1" t="s">
        <v>78</v>
      </c>
      <c r="D1080" s="1" t="s">
        <v>99</v>
      </c>
      <c r="E1080" s="1" t="s">
        <v>2132</v>
      </c>
      <c r="F1080" s="1" t="s">
        <v>167</v>
      </c>
      <c r="G1080" s="1" t="s">
        <v>71</v>
      </c>
      <c r="H1080" s="1" t="s">
        <v>127</v>
      </c>
      <c r="I1080" s="1" t="s">
        <v>22</v>
      </c>
      <c r="J1080" s="1" t="s">
        <v>128</v>
      </c>
      <c r="K1080" s="1">
        <v>43132.896099537</v>
      </c>
      <c r="L1080" s="1">
        <v>43132.915972222203</v>
      </c>
      <c r="M1080" s="1">
        <v>0.46700000000000003</v>
      </c>
      <c r="N1080" s="1">
        <v>0</v>
      </c>
      <c r="O1080" s="1">
        <v>41.54</v>
      </c>
      <c r="P1080" s="1">
        <v>0</v>
      </c>
      <c r="Q1080" s="1">
        <v>0</v>
      </c>
      <c r="R1080" s="1">
        <v>0</v>
      </c>
      <c r="S1080" s="1">
        <v>19.399180000000001</v>
      </c>
      <c r="T1080" s="1">
        <v>0</v>
      </c>
      <c r="U1080" s="1">
        <v>0</v>
      </c>
    </row>
    <row r="1081" spans="1:21" x14ac:dyDescent="0.3">
      <c r="A1081" s="1" t="s">
        <v>2133</v>
      </c>
      <c r="B1081" s="1">
        <v>1</v>
      </c>
      <c r="C1081" s="1" t="s">
        <v>78</v>
      </c>
      <c r="D1081" s="1" t="s">
        <v>99</v>
      </c>
      <c r="E1081" s="1" t="s">
        <v>2134</v>
      </c>
      <c r="F1081" s="1" t="s">
        <v>134</v>
      </c>
      <c r="G1081" s="1" t="s">
        <v>71</v>
      </c>
      <c r="H1081" s="1" t="s">
        <v>127</v>
      </c>
      <c r="I1081" s="1" t="s">
        <v>22</v>
      </c>
      <c r="J1081" s="1" t="s">
        <v>130</v>
      </c>
      <c r="K1081" s="1">
        <v>43132.392881944397</v>
      </c>
      <c r="L1081" s="1">
        <v>43132.684722222199</v>
      </c>
      <c r="M1081" s="1">
        <v>7</v>
      </c>
      <c r="N1081" s="1">
        <v>0</v>
      </c>
      <c r="O1081" s="1">
        <v>207.71</v>
      </c>
      <c r="P1081" s="1">
        <v>0</v>
      </c>
      <c r="Q1081" s="1">
        <v>0</v>
      </c>
      <c r="R1081" s="1">
        <v>0</v>
      </c>
      <c r="S1081" s="1">
        <v>1453.97</v>
      </c>
      <c r="T1081" s="1">
        <v>0</v>
      </c>
      <c r="U1081" s="1">
        <v>0</v>
      </c>
    </row>
    <row r="1082" spans="1:21" x14ac:dyDescent="0.3">
      <c r="A1082" s="1" t="s">
        <v>2135</v>
      </c>
      <c r="B1082" s="1">
        <v>1</v>
      </c>
      <c r="C1082" s="1" t="s">
        <v>78</v>
      </c>
      <c r="D1082" s="1" t="s">
        <v>100</v>
      </c>
      <c r="E1082" s="1" t="s">
        <v>2136</v>
      </c>
      <c r="F1082" s="1" t="s">
        <v>171</v>
      </c>
      <c r="G1082" s="1" t="s">
        <v>71</v>
      </c>
      <c r="H1082" s="1" t="s">
        <v>127</v>
      </c>
      <c r="I1082" s="1" t="s">
        <v>22</v>
      </c>
      <c r="J1082" s="1" t="s">
        <v>128</v>
      </c>
      <c r="K1082" s="1">
        <v>43148.584247685198</v>
      </c>
      <c r="L1082" s="1">
        <v>43148.601388888899</v>
      </c>
      <c r="M1082" s="1">
        <v>0.4</v>
      </c>
      <c r="N1082" s="1">
        <v>0</v>
      </c>
      <c r="O1082" s="1">
        <v>0</v>
      </c>
      <c r="P1082" s="1">
        <v>0</v>
      </c>
      <c r="Q1082" s="1">
        <v>16.670000000000002</v>
      </c>
      <c r="R1082" s="1">
        <v>0</v>
      </c>
      <c r="S1082" s="1">
        <v>0</v>
      </c>
      <c r="T1082" s="1">
        <v>0</v>
      </c>
      <c r="U1082" s="1">
        <v>6.668000000000001</v>
      </c>
    </row>
    <row r="1083" spans="1:21" x14ac:dyDescent="0.3">
      <c r="A1083" s="1" t="s">
        <v>2137</v>
      </c>
      <c r="B1083" s="1">
        <v>1</v>
      </c>
      <c r="C1083" s="1" t="s">
        <v>78</v>
      </c>
      <c r="D1083" s="1" t="s">
        <v>100</v>
      </c>
      <c r="E1083" s="1" t="s">
        <v>2138</v>
      </c>
      <c r="F1083" s="1" t="s">
        <v>134</v>
      </c>
      <c r="G1083" s="1" t="s">
        <v>71</v>
      </c>
      <c r="H1083" s="1" t="s">
        <v>127</v>
      </c>
      <c r="I1083" s="1" t="s">
        <v>22</v>
      </c>
      <c r="J1083" s="1" t="s">
        <v>130</v>
      </c>
      <c r="K1083" s="1">
        <v>43135.570601851898</v>
      </c>
      <c r="L1083" s="1">
        <v>43135.645138888904</v>
      </c>
      <c r="M1083" s="1">
        <v>1.7829999999999999</v>
      </c>
      <c r="N1083" s="1">
        <v>0</v>
      </c>
      <c r="O1083" s="1">
        <v>83.34</v>
      </c>
      <c r="P1083" s="1">
        <v>0</v>
      </c>
      <c r="Q1083" s="1">
        <v>0</v>
      </c>
      <c r="R1083" s="1">
        <v>0</v>
      </c>
      <c r="S1083" s="1">
        <v>148.59522000000001</v>
      </c>
      <c r="T1083" s="1">
        <v>0</v>
      </c>
      <c r="U1083" s="1">
        <v>0</v>
      </c>
    </row>
    <row r="1084" spans="1:21" x14ac:dyDescent="0.3">
      <c r="A1084" s="1" t="s">
        <v>2139</v>
      </c>
      <c r="B1084" s="1">
        <v>1</v>
      </c>
      <c r="C1084" s="1" t="s">
        <v>78</v>
      </c>
      <c r="D1084" s="1" t="s">
        <v>100</v>
      </c>
      <c r="E1084" s="1" t="s">
        <v>2140</v>
      </c>
      <c r="F1084" s="1" t="s">
        <v>134</v>
      </c>
      <c r="G1084" s="1" t="s">
        <v>71</v>
      </c>
      <c r="H1084" s="1" t="s">
        <v>127</v>
      </c>
      <c r="I1084" s="1" t="s">
        <v>22</v>
      </c>
      <c r="J1084" s="1" t="s">
        <v>130</v>
      </c>
      <c r="K1084" s="1">
        <v>43135.569895833301</v>
      </c>
      <c r="L1084" s="1">
        <v>43135.648611111101</v>
      </c>
      <c r="M1084" s="1">
        <v>1.883</v>
      </c>
      <c r="N1084" s="1">
        <v>0</v>
      </c>
      <c r="O1084" s="1">
        <v>83.34</v>
      </c>
      <c r="P1084" s="1">
        <v>0</v>
      </c>
      <c r="Q1084" s="1">
        <v>0</v>
      </c>
      <c r="R1084" s="1">
        <v>0</v>
      </c>
      <c r="S1084" s="1">
        <v>156.92922000000002</v>
      </c>
      <c r="T1084" s="1">
        <v>0</v>
      </c>
      <c r="U1084" s="1">
        <v>0</v>
      </c>
    </row>
    <row r="1085" spans="1:21" x14ac:dyDescent="0.3">
      <c r="A1085" s="1" t="s">
        <v>2141</v>
      </c>
      <c r="B1085" s="1">
        <v>1</v>
      </c>
      <c r="C1085" s="1" t="s">
        <v>78</v>
      </c>
      <c r="D1085" s="1" t="s">
        <v>100</v>
      </c>
      <c r="E1085" s="1" t="s">
        <v>2142</v>
      </c>
      <c r="F1085" s="1" t="s">
        <v>167</v>
      </c>
      <c r="G1085" s="1" t="s">
        <v>71</v>
      </c>
      <c r="H1085" s="1" t="s">
        <v>127</v>
      </c>
      <c r="I1085" s="1" t="s">
        <v>22</v>
      </c>
      <c r="J1085" s="1" t="s">
        <v>128</v>
      </c>
      <c r="K1085" s="1">
        <v>43134.610150462999</v>
      </c>
      <c r="L1085" s="1">
        <v>43134.640277777798</v>
      </c>
      <c r="M1085" s="1">
        <v>0.71699999999999997</v>
      </c>
      <c r="N1085" s="1">
        <v>0</v>
      </c>
      <c r="O1085" s="1">
        <v>0</v>
      </c>
      <c r="P1085" s="1">
        <v>0</v>
      </c>
      <c r="Q1085" s="1">
        <v>16.670000000000002</v>
      </c>
      <c r="R1085" s="1">
        <v>0</v>
      </c>
      <c r="S1085" s="1">
        <v>0</v>
      </c>
      <c r="T1085" s="1">
        <v>0</v>
      </c>
      <c r="U1085" s="1">
        <v>11.952390000000001</v>
      </c>
    </row>
    <row r="1086" spans="1:21" x14ac:dyDescent="0.3">
      <c r="A1086" s="1" t="s">
        <v>2143</v>
      </c>
      <c r="B1086" s="1">
        <v>1</v>
      </c>
      <c r="C1086" s="1" t="s">
        <v>78</v>
      </c>
      <c r="D1086" s="1" t="s">
        <v>100</v>
      </c>
      <c r="E1086" s="1" t="s">
        <v>2144</v>
      </c>
      <c r="F1086" s="1" t="s">
        <v>167</v>
      </c>
      <c r="G1086" s="1" t="s">
        <v>71</v>
      </c>
      <c r="H1086" s="1" t="s">
        <v>127</v>
      </c>
      <c r="I1086" s="1" t="s">
        <v>22</v>
      </c>
      <c r="J1086" s="1" t="s">
        <v>128</v>
      </c>
      <c r="K1086" s="1">
        <v>43133.7446180556</v>
      </c>
      <c r="L1086" s="1">
        <v>43133.777083333298</v>
      </c>
      <c r="M1086" s="1">
        <v>0.76700000000000002</v>
      </c>
      <c r="N1086" s="1">
        <v>0</v>
      </c>
      <c r="O1086" s="1">
        <v>16.670000000000002</v>
      </c>
      <c r="P1086" s="1">
        <v>0</v>
      </c>
      <c r="Q1086" s="1">
        <v>0</v>
      </c>
      <c r="R1086" s="1">
        <v>0</v>
      </c>
      <c r="S1086" s="1">
        <v>12.785890000000002</v>
      </c>
      <c r="T1086" s="1">
        <v>0</v>
      </c>
      <c r="U1086" s="1">
        <v>0</v>
      </c>
    </row>
    <row r="1087" spans="1:21" x14ac:dyDescent="0.3">
      <c r="A1087" s="1" t="s">
        <v>2145</v>
      </c>
      <c r="B1087" s="1">
        <v>1</v>
      </c>
      <c r="C1087" s="1" t="s">
        <v>79</v>
      </c>
      <c r="D1087" s="1" t="s">
        <v>113</v>
      </c>
      <c r="E1087" s="1" t="s">
        <v>2146</v>
      </c>
      <c r="F1087" s="1" t="s">
        <v>169</v>
      </c>
      <c r="G1087" s="1" t="s">
        <v>71</v>
      </c>
      <c r="H1087" s="1" t="s">
        <v>127</v>
      </c>
      <c r="I1087" s="1" t="s">
        <v>22</v>
      </c>
      <c r="J1087" s="1" t="s">
        <v>128</v>
      </c>
      <c r="K1087" s="1">
        <v>43159.526747685202</v>
      </c>
      <c r="L1087" s="1">
        <v>43159.701388888898</v>
      </c>
      <c r="M1087" s="1">
        <v>4.1829999999999998</v>
      </c>
      <c r="N1087" s="1">
        <v>0</v>
      </c>
      <c r="O1087" s="1">
        <v>0</v>
      </c>
      <c r="P1087" s="1">
        <v>0</v>
      </c>
      <c r="Q1087" s="1">
        <v>22.01</v>
      </c>
      <c r="R1087" s="1">
        <v>0</v>
      </c>
      <c r="S1087" s="1">
        <v>0</v>
      </c>
      <c r="T1087" s="1">
        <v>0</v>
      </c>
      <c r="U1087" s="1">
        <v>92.067830000000001</v>
      </c>
    </row>
    <row r="1088" spans="1:21" x14ac:dyDescent="0.3">
      <c r="A1088" s="1" t="s">
        <v>2147</v>
      </c>
      <c r="B1088" s="1">
        <v>1</v>
      </c>
      <c r="C1088" s="1" t="s">
        <v>79</v>
      </c>
      <c r="D1088" s="1" t="s">
        <v>113</v>
      </c>
      <c r="E1088" s="1" t="s">
        <v>2148</v>
      </c>
      <c r="F1088" s="1" t="s">
        <v>167</v>
      </c>
      <c r="G1088" s="1" t="s">
        <v>71</v>
      </c>
      <c r="H1088" s="1" t="s">
        <v>127</v>
      </c>
      <c r="I1088" s="1" t="s">
        <v>22</v>
      </c>
      <c r="J1088" s="1" t="s">
        <v>128</v>
      </c>
      <c r="K1088" s="1">
        <v>43158.660601851901</v>
      </c>
      <c r="L1088" s="1">
        <v>43158.732638888898</v>
      </c>
      <c r="M1088" s="1">
        <v>1.7170000000000001</v>
      </c>
      <c r="N1088" s="1">
        <v>0</v>
      </c>
      <c r="O1088" s="1">
        <v>0</v>
      </c>
      <c r="P1088" s="1">
        <v>0</v>
      </c>
      <c r="Q1088" s="1">
        <v>22.01</v>
      </c>
      <c r="R1088" s="1">
        <v>0</v>
      </c>
      <c r="S1088" s="1">
        <v>0</v>
      </c>
      <c r="T1088" s="1">
        <v>0</v>
      </c>
      <c r="U1088" s="1">
        <v>37.791170000000001</v>
      </c>
    </row>
    <row r="1089" spans="1:21" x14ac:dyDescent="0.3">
      <c r="A1089" s="1" t="s">
        <v>2149</v>
      </c>
      <c r="B1089" s="1">
        <v>1</v>
      </c>
      <c r="C1089" s="1" t="s">
        <v>79</v>
      </c>
      <c r="D1089" s="1" t="s">
        <v>113</v>
      </c>
      <c r="E1089" s="1" t="s">
        <v>2150</v>
      </c>
      <c r="F1089" s="1" t="s">
        <v>169</v>
      </c>
      <c r="G1089" s="1" t="s">
        <v>71</v>
      </c>
      <c r="H1089" s="1" t="s">
        <v>127</v>
      </c>
      <c r="I1089" s="1" t="s">
        <v>22</v>
      </c>
      <c r="J1089" s="1" t="s">
        <v>128</v>
      </c>
      <c r="K1089" s="1">
        <v>43158.6413425926</v>
      </c>
      <c r="L1089" s="1">
        <v>43158.718055555597</v>
      </c>
      <c r="M1089" s="1">
        <v>1.833</v>
      </c>
      <c r="N1089" s="1">
        <v>0</v>
      </c>
      <c r="O1089" s="1">
        <v>22.01</v>
      </c>
      <c r="P1089" s="1">
        <v>0</v>
      </c>
      <c r="Q1089" s="1">
        <v>0</v>
      </c>
      <c r="R1089" s="1">
        <v>0</v>
      </c>
      <c r="S1089" s="1">
        <v>40.344329999999999</v>
      </c>
      <c r="T1089" s="1">
        <v>0</v>
      </c>
      <c r="U1089" s="1">
        <v>0</v>
      </c>
    </row>
    <row r="1090" spans="1:21" x14ac:dyDescent="0.3">
      <c r="A1090" s="1" t="s">
        <v>2151</v>
      </c>
      <c r="B1090" s="1">
        <v>1</v>
      </c>
      <c r="C1090" s="1" t="s">
        <v>79</v>
      </c>
      <c r="D1090" s="1" t="s">
        <v>113</v>
      </c>
      <c r="E1090" s="1" t="s">
        <v>2152</v>
      </c>
      <c r="F1090" s="1" t="s">
        <v>167</v>
      </c>
      <c r="G1090" s="1" t="s">
        <v>71</v>
      </c>
      <c r="H1090" s="1" t="s">
        <v>127</v>
      </c>
      <c r="I1090" s="1" t="s">
        <v>22</v>
      </c>
      <c r="J1090" s="1" t="s">
        <v>128</v>
      </c>
      <c r="K1090" s="1">
        <v>43157.733495370398</v>
      </c>
      <c r="L1090" s="1">
        <v>43157.760416666701</v>
      </c>
      <c r="M1090" s="1">
        <v>0.63300000000000001</v>
      </c>
      <c r="N1090" s="1">
        <v>0</v>
      </c>
      <c r="O1090" s="1">
        <v>0</v>
      </c>
      <c r="P1090" s="1">
        <v>0</v>
      </c>
      <c r="Q1090" s="1">
        <v>110.05</v>
      </c>
      <c r="R1090" s="1">
        <v>0</v>
      </c>
      <c r="S1090" s="1">
        <v>0</v>
      </c>
      <c r="T1090" s="1">
        <v>0</v>
      </c>
      <c r="U1090" s="1">
        <v>69.661649999999995</v>
      </c>
    </row>
    <row r="1091" spans="1:21" x14ac:dyDescent="0.3">
      <c r="A1091" s="1" t="s">
        <v>2153</v>
      </c>
      <c r="B1091" s="1">
        <v>1</v>
      </c>
      <c r="C1091" s="1" t="s">
        <v>79</v>
      </c>
      <c r="D1091" s="1" t="s">
        <v>113</v>
      </c>
      <c r="E1091" s="1" t="s">
        <v>2154</v>
      </c>
      <c r="F1091" s="1" t="s">
        <v>166</v>
      </c>
      <c r="G1091" s="1" t="s">
        <v>71</v>
      </c>
      <c r="H1091" s="1" t="s">
        <v>127</v>
      </c>
      <c r="I1091" s="1" t="s">
        <v>22</v>
      </c>
      <c r="J1091" s="1" t="s">
        <v>128</v>
      </c>
      <c r="K1091" s="1">
        <v>43156.539722222202</v>
      </c>
      <c r="L1091" s="1">
        <v>43156.650694444397</v>
      </c>
      <c r="M1091" s="1">
        <v>2.65</v>
      </c>
      <c r="N1091" s="1">
        <v>0</v>
      </c>
      <c r="O1091" s="1">
        <v>0</v>
      </c>
      <c r="P1091" s="1">
        <v>0</v>
      </c>
      <c r="Q1091" s="1">
        <v>22.01</v>
      </c>
      <c r="R1091" s="1">
        <v>0</v>
      </c>
      <c r="S1091" s="1">
        <v>0</v>
      </c>
      <c r="T1091" s="1">
        <v>0</v>
      </c>
      <c r="U1091" s="1">
        <v>58.326500000000003</v>
      </c>
    </row>
    <row r="1092" spans="1:21" x14ac:dyDescent="0.3">
      <c r="A1092" s="1" t="s">
        <v>2155</v>
      </c>
      <c r="B1092" s="1">
        <v>1</v>
      </c>
      <c r="C1092" s="1" t="s">
        <v>79</v>
      </c>
      <c r="D1092" s="1" t="s">
        <v>113</v>
      </c>
      <c r="E1092" s="1" t="s">
        <v>2156</v>
      </c>
      <c r="F1092" s="1" t="s">
        <v>131</v>
      </c>
      <c r="G1092" s="1" t="s">
        <v>71</v>
      </c>
      <c r="H1092" s="1" t="s">
        <v>127</v>
      </c>
      <c r="I1092" s="1" t="s">
        <v>22</v>
      </c>
      <c r="J1092" s="1" t="s">
        <v>130</v>
      </c>
      <c r="K1092" s="1">
        <v>43155.4004166667</v>
      </c>
      <c r="L1092" s="1">
        <v>43155.574305555601</v>
      </c>
      <c r="M1092" s="1">
        <v>4.1669999999999998</v>
      </c>
      <c r="N1092" s="1">
        <v>0</v>
      </c>
      <c r="O1092" s="1">
        <v>0</v>
      </c>
      <c r="P1092" s="1">
        <v>0</v>
      </c>
      <c r="Q1092" s="1">
        <v>110.05</v>
      </c>
      <c r="R1092" s="1">
        <v>0</v>
      </c>
      <c r="S1092" s="1">
        <v>0</v>
      </c>
      <c r="T1092" s="1">
        <v>0</v>
      </c>
      <c r="U1092" s="1">
        <v>458.57834999999994</v>
      </c>
    </row>
    <row r="1093" spans="1:21" x14ac:dyDescent="0.3">
      <c r="A1093" s="1" t="s">
        <v>2157</v>
      </c>
      <c r="B1093" s="1">
        <v>1</v>
      </c>
      <c r="C1093" s="1" t="s">
        <v>79</v>
      </c>
      <c r="D1093" s="1" t="s">
        <v>113</v>
      </c>
      <c r="E1093" s="1" t="s">
        <v>2158</v>
      </c>
      <c r="F1093" s="1" t="s">
        <v>167</v>
      </c>
      <c r="G1093" s="1" t="s">
        <v>71</v>
      </c>
      <c r="H1093" s="1" t="s">
        <v>127</v>
      </c>
      <c r="I1093" s="1" t="s">
        <v>22</v>
      </c>
      <c r="J1093" s="1" t="s">
        <v>128</v>
      </c>
      <c r="K1093" s="1">
        <v>43154.801886574103</v>
      </c>
      <c r="L1093" s="1">
        <v>43154.863888888904</v>
      </c>
      <c r="M1093" s="1">
        <v>1.4830000000000001</v>
      </c>
      <c r="N1093" s="1">
        <v>0</v>
      </c>
      <c r="O1093" s="1">
        <v>0</v>
      </c>
      <c r="P1093" s="1">
        <v>0</v>
      </c>
      <c r="Q1093" s="1">
        <v>22.01</v>
      </c>
      <c r="R1093" s="1">
        <v>0</v>
      </c>
      <c r="S1093" s="1">
        <v>0</v>
      </c>
      <c r="T1093" s="1">
        <v>0</v>
      </c>
      <c r="U1093" s="1">
        <v>32.640830000000001</v>
      </c>
    </row>
    <row r="1094" spans="1:21" x14ac:dyDescent="0.3">
      <c r="A1094" s="1" t="s">
        <v>2159</v>
      </c>
      <c r="B1094" s="1">
        <v>1</v>
      </c>
      <c r="C1094" s="1" t="s">
        <v>79</v>
      </c>
      <c r="D1094" s="1" t="s">
        <v>113</v>
      </c>
      <c r="E1094" s="1" t="s">
        <v>2160</v>
      </c>
      <c r="F1094" s="1" t="s">
        <v>167</v>
      </c>
      <c r="G1094" s="1" t="s">
        <v>71</v>
      </c>
      <c r="H1094" s="1" t="s">
        <v>127</v>
      </c>
      <c r="I1094" s="1" t="s">
        <v>22</v>
      </c>
      <c r="J1094" s="1" t="s">
        <v>128</v>
      </c>
      <c r="K1094" s="1">
        <v>43154.667500000003</v>
      </c>
      <c r="L1094" s="1">
        <v>43154.7006944444</v>
      </c>
      <c r="M1094" s="1">
        <v>0.78300000000000003</v>
      </c>
      <c r="N1094" s="1">
        <v>0</v>
      </c>
      <c r="O1094" s="1">
        <v>22.01</v>
      </c>
      <c r="P1094" s="1">
        <v>0</v>
      </c>
      <c r="Q1094" s="1">
        <v>0</v>
      </c>
      <c r="R1094" s="1">
        <v>0</v>
      </c>
      <c r="S1094" s="1">
        <v>17.233830000000001</v>
      </c>
      <c r="T1094" s="1">
        <v>0</v>
      </c>
      <c r="U1094" s="1">
        <v>0</v>
      </c>
    </row>
    <row r="1095" spans="1:21" x14ac:dyDescent="0.3">
      <c r="A1095" s="1" t="s">
        <v>2161</v>
      </c>
      <c r="B1095" s="1">
        <v>1</v>
      </c>
      <c r="C1095" s="1" t="s">
        <v>79</v>
      </c>
      <c r="D1095" s="1" t="s">
        <v>113</v>
      </c>
      <c r="E1095" s="1" t="s">
        <v>2162</v>
      </c>
      <c r="F1095" s="1" t="s">
        <v>167</v>
      </c>
      <c r="G1095" s="1" t="s">
        <v>71</v>
      </c>
      <c r="H1095" s="1" t="s">
        <v>127</v>
      </c>
      <c r="I1095" s="1" t="s">
        <v>22</v>
      </c>
      <c r="J1095" s="1" t="s">
        <v>128</v>
      </c>
      <c r="K1095" s="1">
        <v>43153.858553240701</v>
      </c>
      <c r="L1095" s="1">
        <v>43153.948611111096</v>
      </c>
      <c r="M1095" s="1">
        <v>2.15</v>
      </c>
      <c r="N1095" s="1">
        <v>0</v>
      </c>
      <c r="O1095" s="1">
        <v>0</v>
      </c>
      <c r="P1095" s="1">
        <v>0</v>
      </c>
      <c r="Q1095" s="1">
        <v>22.01</v>
      </c>
      <c r="R1095" s="1">
        <v>0</v>
      </c>
      <c r="S1095" s="1">
        <v>0</v>
      </c>
      <c r="T1095" s="1">
        <v>0</v>
      </c>
      <c r="U1095" s="1">
        <v>47.3215</v>
      </c>
    </row>
    <row r="1096" spans="1:21" x14ac:dyDescent="0.3">
      <c r="A1096" s="1" t="s">
        <v>2163</v>
      </c>
      <c r="B1096" s="1">
        <v>1</v>
      </c>
      <c r="C1096" s="1" t="s">
        <v>79</v>
      </c>
      <c r="D1096" s="1" t="s">
        <v>113</v>
      </c>
      <c r="E1096" s="1" t="s">
        <v>2164</v>
      </c>
      <c r="F1096" s="1" t="s">
        <v>175</v>
      </c>
      <c r="G1096" s="1" t="s">
        <v>71</v>
      </c>
      <c r="H1096" s="1" t="s">
        <v>127</v>
      </c>
      <c r="I1096" s="1" t="s">
        <v>22</v>
      </c>
      <c r="J1096" s="1" t="s">
        <v>128</v>
      </c>
      <c r="K1096" s="1">
        <v>43152.640196759297</v>
      </c>
      <c r="L1096" s="1">
        <v>43152.742361111101</v>
      </c>
      <c r="M1096" s="1">
        <v>2.4500000000000002</v>
      </c>
      <c r="N1096" s="1">
        <v>0</v>
      </c>
      <c r="O1096" s="1">
        <v>0</v>
      </c>
      <c r="P1096" s="1">
        <v>0</v>
      </c>
      <c r="Q1096" s="1">
        <v>110.05</v>
      </c>
      <c r="R1096" s="1">
        <v>0</v>
      </c>
      <c r="S1096" s="1">
        <v>0</v>
      </c>
      <c r="T1096" s="1">
        <v>0</v>
      </c>
      <c r="U1096" s="1">
        <v>269.6225</v>
      </c>
    </row>
    <row r="1097" spans="1:21" x14ac:dyDescent="0.3">
      <c r="A1097" s="1" t="s">
        <v>2165</v>
      </c>
      <c r="B1097" s="1">
        <v>1</v>
      </c>
      <c r="C1097" s="1" t="s">
        <v>79</v>
      </c>
      <c r="D1097" s="1" t="s">
        <v>113</v>
      </c>
      <c r="E1097" s="1" t="s">
        <v>2166</v>
      </c>
      <c r="F1097" s="1" t="s">
        <v>173</v>
      </c>
      <c r="G1097" s="1" t="s">
        <v>71</v>
      </c>
      <c r="H1097" s="1" t="s">
        <v>127</v>
      </c>
      <c r="I1097" s="1" t="s">
        <v>22</v>
      </c>
      <c r="J1097" s="1" t="s">
        <v>128</v>
      </c>
      <c r="K1097" s="1">
        <v>43152.6072569444</v>
      </c>
      <c r="L1097" s="1">
        <v>43152.675694444399</v>
      </c>
      <c r="M1097" s="1">
        <v>1.633</v>
      </c>
      <c r="N1097" s="1">
        <v>0</v>
      </c>
      <c r="O1097" s="1">
        <v>0</v>
      </c>
      <c r="P1097" s="1">
        <v>0</v>
      </c>
      <c r="Q1097" s="1">
        <v>110.05</v>
      </c>
      <c r="R1097" s="1">
        <v>0</v>
      </c>
      <c r="S1097" s="1">
        <v>0</v>
      </c>
      <c r="T1097" s="1">
        <v>0</v>
      </c>
      <c r="U1097" s="1">
        <v>179.71164999999999</v>
      </c>
    </row>
    <row r="1098" spans="1:21" x14ac:dyDescent="0.3">
      <c r="A1098" s="1" t="s">
        <v>2167</v>
      </c>
      <c r="B1098" s="1">
        <v>1</v>
      </c>
      <c r="C1098" s="1" t="s">
        <v>79</v>
      </c>
      <c r="D1098" s="1" t="s">
        <v>113</v>
      </c>
      <c r="E1098" s="1" t="s">
        <v>2168</v>
      </c>
      <c r="F1098" s="1" t="s">
        <v>167</v>
      </c>
      <c r="G1098" s="1" t="s">
        <v>71</v>
      </c>
      <c r="H1098" s="1" t="s">
        <v>127</v>
      </c>
      <c r="I1098" s="1" t="s">
        <v>22</v>
      </c>
      <c r="J1098" s="1" t="s">
        <v>128</v>
      </c>
      <c r="K1098" s="1">
        <v>43151.754907407398</v>
      </c>
      <c r="L1098" s="1">
        <v>43151.852083333302</v>
      </c>
      <c r="M1098" s="1">
        <v>2.3170000000000002</v>
      </c>
      <c r="N1098" s="1">
        <v>0</v>
      </c>
      <c r="O1098" s="1">
        <v>0</v>
      </c>
      <c r="P1098" s="1">
        <v>0</v>
      </c>
      <c r="Q1098" s="1">
        <v>22.01</v>
      </c>
      <c r="R1098" s="1">
        <v>0</v>
      </c>
      <c r="S1098" s="1">
        <v>0</v>
      </c>
      <c r="T1098" s="1">
        <v>0</v>
      </c>
      <c r="U1098" s="1">
        <v>50.997170000000004</v>
      </c>
    </row>
    <row r="1099" spans="1:21" x14ac:dyDescent="0.3">
      <c r="A1099" s="1" t="s">
        <v>2169</v>
      </c>
      <c r="B1099" s="1">
        <v>1</v>
      </c>
      <c r="C1099" s="1" t="s">
        <v>79</v>
      </c>
      <c r="D1099" s="1" t="s">
        <v>113</v>
      </c>
      <c r="E1099" s="1" t="s">
        <v>2170</v>
      </c>
      <c r="F1099" s="1" t="s">
        <v>167</v>
      </c>
      <c r="G1099" s="1" t="s">
        <v>71</v>
      </c>
      <c r="H1099" s="1" t="s">
        <v>127</v>
      </c>
      <c r="I1099" s="1" t="s">
        <v>22</v>
      </c>
      <c r="J1099" s="1" t="s">
        <v>128</v>
      </c>
      <c r="K1099" s="1">
        <v>43149.845601851899</v>
      </c>
      <c r="L1099" s="1">
        <v>43149.886805555601</v>
      </c>
      <c r="M1099" s="1">
        <v>0.98299999999999998</v>
      </c>
      <c r="N1099" s="1">
        <v>0</v>
      </c>
      <c r="O1099" s="1">
        <v>0</v>
      </c>
      <c r="P1099" s="1">
        <v>0</v>
      </c>
      <c r="Q1099" s="1">
        <v>22.01</v>
      </c>
      <c r="R1099" s="1">
        <v>0</v>
      </c>
      <c r="S1099" s="1">
        <v>0</v>
      </c>
      <c r="T1099" s="1">
        <v>0</v>
      </c>
      <c r="U1099" s="1">
        <v>21.635830000000002</v>
      </c>
    </row>
    <row r="1100" spans="1:21" x14ac:dyDescent="0.3">
      <c r="A1100" s="1" t="s">
        <v>2171</v>
      </c>
      <c r="B1100" s="1">
        <v>1</v>
      </c>
      <c r="C1100" s="1" t="s">
        <v>79</v>
      </c>
      <c r="D1100" s="1" t="s">
        <v>113</v>
      </c>
      <c r="E1100" s="1" t="s">
        <v>2172</v>
      </c>
      <c r="F1100" s="1" t="s">
        <v>167</v>
      </c>
      <c r="G1100" s="1" t="s">
        <v>71</v>
      </c>
      <c r="H1100" s="1" t="s">
        <v>127</v>
      </c>
      <c r="I1100" s="1" t="s">
        <v>22</v>
      </c>
      <c r="J1100" s="1" t="s">
        <v>128</v>
      </c>
      <c r="K1100" s="1">
        <v>43147.674953703703</v>
      </c>
      <c r="L1100" s="1">
        <v>43147.686805555597</v>
      </c>
      <c r="M1100" s="1">
        <v>0.28299999999999997</v>
      </c>
      <c r="N1100" s="1">
        <v>0</v>
      </c>
      <c r="O1100" s="1">
        <v>110.05</v>
      </c>
      <c r="P1100" s="1">
        <v>0</v>
      </c>
      <c r="Q1100" s="1">
        <v>0</v>
      </c>
      <c r="R1100" s="1">
        <v>0</v>
      </c>
      <c r="S1100" s="1">
        <v>31.144149999999996</v>
      </c>
      <c r="T1100" s="1">
        <v>0</v>
      </c>
      <c r="U1100" s="1">
        <v>0</v>
      </c>
    </row>
    <row r="1101" spans="1:21" x14ac:dyDescent="0.3">
      <c r="A1101" s="1" t="s">
        <v>2173</v>
      </c>
      <c r="B1101" s="1">
        <v>1</v>
      </c>
      <c r="C1101" s="1" t="s">
        <v>79</v>
      </c>
      <c r="D1101" s="1" t="s">
        <v>113</v>
      </c>
      <c r="E1101" s="1" t="s">
        <v>2174</v>
      </c>
      <c r="F1101" s="1" t="s">
        <v>167</v>
      </c>
      <c r="G1101" s="1" t="s">
        <v>71</v>
      </c>
      <c r="H1101" s="1" t="s">
        <v>127</v>
      </c>
      <c r="I1101" s="1" t="s">
        <v>22</v>
      </c>
      <c r="J1101" s="1" t="s">
        <v>128</v>
      </c>
      <c r="K1101" s="1">
        <v>43147.495810185203</v>
      </c>
      <c r="L1101" s="1">
        <v>43147.742361111101</v>
      </c>
      <c r="M1101" s="1">
        <v>5.9169999999999998</v>
      </c>
      <c r="N1101" s="1">
        <v>0</v>
      </c>
      <c r="O1101" s="1">
        <v>0</v>
      </c>
      <c r="P1101" s="1">
        <v>0</v>
      </c>
      <c r="Q1101" s="1">
        <v>110.05</v>
      </c>
      <c r="R1101" s="1">
        <v>0</v>
      </c>
      <c r="S1101" s="1">
        <v>0</v>
      </c>
      <c r="T1101" s="1">
        <v>0</v>
      </c>
      <c r="U1101" s="1">
        <v>651.16584999999998</v>
      </c>
    </row>
    <row r="1102" spans="1:21" x14ac:dyDescent="0.3">
      <c r="A1102" s="1" t="s">
        <v>2175</v>
      </c>
      <c r="B1102" s="1">
        <v>1</v>
      </c>
      <c r="C1102" s="1" t="s">
        <v>79</v>
      </c>
      <c r="D1102" s="1" t="s">
        <v>113</v>
      </c>
      <c r="E1102" s="1" t="s">
        <v>2176</v>
      </c>
      <c r="F1102" s="1" t="s">
        <v>167</v>
      </c>
      <c r="G1102" s="1" t="s">
        <v>71</v>
      </c>
      <c r="H1102" s="1" t="s">
        <v>127</v>
      </c>
      <c r="I1102" s="1" t="s">
        <v>22</v>
      </c>
      <c r="J1102" s="1" t="s">
        <v>128</v>
      </c>
      <c r="K1102" s="1">
        <v>43146.583263888897</v>
      </c>
      <c r="L1102" s="1">
        <v>43146.772916666698</v>
      </c>
      <c r="M1102" s="1">
        <v>4.55</v>
      </c>
      <c r="N1102" s="1">
        <v>0</v>
      </c>
      <c r="O1102" s="1">
        <v>0</v>
      </c>
      <c r="P1102" s="1">
        <v>0</v>
      </c>
      <c r="Q1102" s="1">
        <v>110.05</v>
      </c>
      <c r="R1102" s="1">
        <v>0</v>
      </c>
      <c r="S1102" s="1">
        <v>0</v>
      </c>
      <c r="T1102" s="1">
        <v>0</v>
      </c>
      <c r="U1102" s="1">
        <v>500.72749999999996</v>
      </c>
    </row>
    <row r="1103" spans="1:21" x14ac:dyDescent="0.3">
      <c r="A1103" s="1" t="s">
        <v>2177</v>
      </c>
      <c r="B1103" s="1">
        <v>1</v>
      </c>
      <c r="C1103" s="1" t="s">
        <v>79</v>
      </c>
      <c r="D1103" s="1" t="s">
        <v>113</v>
      </c>
      <c r="E1103" s="1" t="s">
        <v>2178</v>
      </c>
      <c r="F1103" s="1" t="s">
        <v>167</v>
      </c>
      <c r="G1103" s="1" t="s">
        <v>71</v>
      </c>
      <c r="H1103" s="1" t="s">
        <v>127</v>
      </c>
      <c r="I1103" s="1" t="s">
        <v>22</v>
      </c>
      <c r="J1103" s="1" t="s">
        <v>128</v>
      </c>
      <c r="K1103" s="1">
        <v>43144.675671296303</v>
      </c>
      <c r="L1103" s="1">
        <v>43144.762499999997</v>
      </c>
      <c r="M1103" s="1">
        <v>2.0830000000000002</v>
      </c>
      <c r="N1103" s="1">
        <v>0</v>
      </c>
      <c r="O1103" s="1">
        <v>0</v>
      </c>
      <c r="P1103" s="1">
        <v>0</v>
      </c>
      <c r="Q1103" s="1">
        <v>22.01</v>
      </c>
      <c r="R1103" s="1">
        <v>0</v>
      </c>
      <c r="S1103" s="1">
        <v>0</v>
      </c>
      <c r="T1103" s="1">
        <v>0</v>
      </c>
      <c r="U1103" s="1">
        <v>45.846830000000004</v>
      </c>
    </row>
    <row r="1104" spans="1:21" x14ac:dyDescent="0.3">
      <c r="A1104" s="1" t="s">
        <v>2179</v>
      </c>
      <c r="B1104" s="1">
        <v>1</v>
      </c>
      <c r="C1104" s="1" t="s">
        <v>79</v>
      </c>
      <c r="D1104" s="1" t="s">
        <v>113</v>
      </c>
      <c r="E1104" s="1" t="s">
        <v>2180</v>
      </c>
      <c r="F1104" s="1" t="s">
        <v>167</v>
      </c>
      <c r="G1104" s="1" t="s">
        <v>71</v>
      </c>
      <c r="H1104" s="1" t="s">
        <v>127</v>
      </c>
      <c r="I1104" s="1" t="s">
        <v>22</v>
      </c>
      <c r="J1104" s="1" t="s">
        <v>128</v>
      </c>
      <c r="K1104" s="1">
        <v>43142.778275463003</v>
      </c>
      <c r="L1104" s="1">
        <v>43142.854166666701</v>
      </c>
      <c r="M1104" s="1">
        <v>1.8169999999999999</v>
      </c>
      <c r="N1104" s="1">
        <v>0</v>
      </c>
      <c r="O1104" s="1">
        <v>0</v>
      </c>
      <c r="P1104" s="1">
        <v>0</v>
      </c>
      <c r="Q1104" s="1">
        <v>22.01</v>
      </c>
      <c r="R1104" s="1">
        <v>0</v>
      </c>
      <c r="S1104" s="1">
        <v>0</v>
      </c>
      <c r="T1104" s="1">
        <v>0</v>
      </c>
      <c r="U1104" s="1">
        <v>39.992170000000002</v>
      </c>
    </row>
    <row r="1105" spans="1:21" x14ac:dyDescent="0.3">
      <c r="A1105" s="1" t="s">
        <v>2181</v>
      </c>
      <c r="B1105" s="1">
        <v>1</v>
      </c>
      <c r="C1105" s="1" t="s">
        <v>79</v>
      </c>
      <c r="D1105" s="1" t="s">
        <v>113</v>
      </c>
      <c r="E1105" s="1" t="s">
        <v>2182</v>
      </c>
      <c r="F1105" s="1" t="s">
        <v>167</v>
      </c>
      <c r="G1105" s="1" t="s">
        <v>71</v>
      </c>
      <c r="H1105" s="1" t="s">
        <v>127</v>
      </c>
      <c r="I1105" s="1" t="s">
        <v>22</v>
      </c>
      <c r="J1105" s="1" t="s">
        <v>128</v>
      </c>
      <c r="K1105" s="1">
        <v>43142.580185185201</v>
      </c>
      <c r="L1105" s="1">
        <v>43142.752777777801</v>
      </c>
      <c r="M1105" s="1">
        <v>4.133</v>
      </c>
      <c r="N1105" s="1">
        <v>0</v>
      </c>
      <c r="O1105" s="1">
        <v>0</v>
      </c>
      <c r="P1105" s="1">
        <v>0</v>
      </c>
      <c r="Q1105" s="1">
        <v>110.05</v>
      </c>
      <c r="R1105" s="1">
        <v>0</v>
      </c>
      <c r="S1105" s="1">
        <v>0</v>
      </c>
      <c r="T1105" s="1">
        <v>0</v>
      </c>
      <c r="U1105" s="1">
        <v>454.83664999999996</v>
      </c>
    </row>
    <row r="1106" spans="1:21" x14ac:dyDescent="0.3">
      <c r="A1106" s="1" t="s">
        <v>2183</v>
      </c>
      <c r="B1106" s="1">
        <v>1</v>
      </c>
      <c r="C1106" s="1" t="s">
        <v>79</v>
      </c>
      <c r="D1106" s="1" t="s">
        <v>113</v>
      </c>
      <c r="E1106" s="1" t="s">
        <v>2184</v>
      </c>
      <c r="F1106" s="1" t="s">
        <v>173</v>
      </c>
      <c r="G1106" s="1" t="s">
        <v>71</v>
      </c>
      <c r="H1106" s="1" t="s">
        <v>127</v>
      </c>
      <c r="I1106" s="1" t="s">
        <v>22</v>
      </c>
      <c r="J1106" s="1" t="s">
        <v>128</v>
      </c>
      <c r="K1106" s="1">
        <v>43142.368125000001</v>
      </c>
      <c r="L1106" s="1">
        <v>43142.423611111102</v>
      </c>
      <c r="M1106" s="1">
        <v>1.3169999999999999</v>
      </c>
      <c r="N1106" s="1">
        <v>0</v>
      </c>
      <c r="O1106" s="1">
        <v>0</v>
      </c>
      <c r="P1106" s="1">
        <v>0</v>
      </c>
      <c r="Q1106" s="1">
        <v>110.05</v>
      </c>
      <c r="R1106" s="1">
        <v>0</v>
      </c>
      <c r="S1106" s="1">
        <v>0</v>
      </c>
      <c r="T1106" s="1">
        <v>0</v>
      </c>
      <c r="U1106" s="1">
        <v>144.93584999999999</v>
      </c>
    </row>
    <row r="1107" spans="1:21" x14ac:dyDescent="0.3">
      <c r="A1107" s="1" t="s">
        <v>2185</v>
      </c>
      <c r="B1107" s="1">
        <v>1</v>
      </c>
      <c r="C1107" s="1" t="s">
        <v>79</v>
      </c>
      <c r="D1107" s="1" t="s">
        <v>113</v>
      </c>
      <c r="E1107" s="1" t="s">
        <v>2186</v>
      </c>
      <c r="F1107" s="1" t="s">
        <v>167</v>
      </c>
      <c r="G1107" s="1" t="s">
        <v>71</v>
      </c>
      <c r="H1107" s="1" t="s">
        <v>127</v>
      </c>
      <c r="I1107" s="1" t="s">
        <v>22</v>
      </c>
      <c r="J1107" s="1" t="s">
        <v>128</v>
      </c>
      <c r="K1107" s="1">
        <v>43141.7668865741</v>
      </c>
      <c r="L1107" s="1">
        <v>43141.796527777798</v>
      </c>
      <c r="M1107" s="1">
        <v>0.7</v>
      </c>
      <c r="N1107" s="1">
        <v>0</v>
      </c>
      <c r="O1107" s="1">
        <v>0</v>
      </c>
      <c r="P1107" s="1">
        <v>0</v>
      </c>
      <c r="Q1107" s="1">
        <v>110.05</v>
      </c>
      <c r="R1107" s="1">
        <v>0</v>
      </c>
      <c r="S1107" s="1">
        <v>0</v>
      </c>
      <c r="T1107" s="1">
        <v>0</v>
      </c>
      <c r="U1107" s="1">
        <v>77.034999999999997</v>
      </c>
    </row>
    <row r="1108" spans="1:21" x14ac:dyDescent="0.3">
      <c r="A1108" s="1" t="s">
        <v>2187</v>
      </c>
      <c r="B1108" s="1">
        <v>1</v>
      </c>
      <c r="C1108" s="1" t="s">
        <v>79</v>
      </c>
      <c r="D1108" s="1" t="s">
        <v>113</v>
      </c>
      <c r="E1108" s="1" t="s">
        <v>2188</v>
      </c>
      <c r="F1108" s="1" t="s">
        <v>167</v>
      </c>
      <c r="G1108" s="1" t="s">
        <v>71</v>
      </c>
      <c r="H1108" s="1" t="s">
        <v>127</v>
      </c>
      <c r="I1108" s="1" t="s">
        <v>22</v>
      </c>
      <c r="J1108" s="1" t="s">
        <v>128</v>
      </c>
      <c r="K1108" s="1">
        <v>43136.580706018503</v>
      </c>
      <c r="L1108" s="1">
        <v>43136.652777777803</v>
      </c>
      <c r="M1108" s="1">
        <v>1.7170000000000001</v>
      </c>
      <c r="N1108" s="1">
        <v>0</v>
      </c>
      <c r="O1108" s="1">
        <v>0</v>
      </c>
      <c r="P1108" s="1">
        <v>0</v>
      </c>
      <c r="Q1108" s="1">
        <v>110.05</v>
      </c>
      <c r="R1108" s="1">
        <v>0</v>
      </c>
      <c r="S1108" s="1">
        <v>0</v>
      </c>
      <c r="T1108" s="1">
        <v>0</v>
      </c>
      <c r="U1108" s="1">
        <v>188.95585</v>
      </c>
    </row>
    <row r="1109" spans="1:21" x14ac:dyDescent="0.3">
      <c r="A1109" s="1" t="s">
        <v>2189</v>
      </c>
      <c r="B1109" s="1">
        <v>1</v>
      </c>
      <c r="C1109" s="1" t="s">
        <v>79</v>
      </c>
      <c r="D1109" s="1" t="s">
        <v>113</v>
      </c>
      <c r="E1109" s="1" t="s">
        <v>2188</v>
      </c>
      <c r="F1109" s="1" t="s">
        <v>167</v>
      </c>
      <c r="G1109" s="1" t="s">
        <v>71</v>
      </c>
      <c r="H1109" s="1" t="s">
        <v>127</v>
      </c>
      <c r="I1109" s="1" t="s">
        <v>22</v>
      </c>
      <c r="J1109" s="1" t="s">
        <v>128</v>
      </c>
      <c r="K1109" s="1">
        <v>43136.482048611098</v>
      </c>
      <c r="L1109" s="1">
        <v>43136.586111111101</v>
      </c>
      <c r="M1109" s="1">
        <v>2.4830000000000001</v>
      </c>
      <c r="N1109" s="1">
        <v>0</v>
      </c>
      <c r="O1109" s="1">
        <v>0</v>
      </c>
      <c r="P1109" s="1">
        <v>0</v>
      </c>
      <c r="Q1109" s="1">
        <v>110.05</v>
      </c>
      <c r="R1109" s="1">
        <v>0</v>
      </c>
      <c r="S1109" s="1">
        <v>0</v>
      </c>
      <c r="T1109" s="1">
        <v>0</v>
      </c>
      <c r="U1109" s="1">
        <v>273.25414999999998</v>
      </c>
    </row>
    <row r="1110" spans="1:21" x14ac:dyDescent="0.3">
      <c r="A1110" s="1" t="s">
        <v>2190</v>
      </c>
      <c r="B1110" s="1">
        <v>1</v>
      </c>
      <c r="C1110" s="1" t="s">
        <v>79</v>
      </c>
      <c r="D1110" s="1" t="s">
        <v>113</v>
      </c>
      <c r="E1110" s="1" t="s">
        <v>2191</v>
      </c>
      <c r="F1110" s="1" t="s">
        <v>146</v>
      </c>
      <c r="G1110" s="1" t="s">
        <v>71</v>
      </c>
      <c r="H1110" s="1" t="s">
        <v>127</v>
      </c>
      <c r="I1110" s="1" t="s">
        <v>22</v>
      </c>
      <c r="J1110" s="1" t="s">
        <v>128</v>
      </c>
      <c r="K1110" s="1">
        <v>43135.708715277797</v>
      </c>
      <c r="L1110" s="1">
        <v>43135.733333333301</v>
      </c>
      <c r="M1110" s="1">
        <v>0.58299999999999996</v>
      </c>
      <c r="N1110" s="1">
        <v>0</v>
      </c>
      <c r="O1110" s="1">
        <v>110.05</v>
      </c>
      <c r="P1110" s="1">
        <v>0</v>
      </c>
      <c r="Q1110" s="1">
        <v>0</v>
      </c>
      <c r="R1110" s="1">
        <v>0</v>
      </c>
      <c r="S1110" s="1">
        <v>64.159149999999997</v>
      </c>
      <c r="T1110" s="1">
        <v>0</v>
      </c>
      <c r="U1110" s="1">
        <v>0</v>
      </c>
    </row>
    <row r="1111" spans="1:21" x14ac:dyDescent="0.3">
      <c r="A1111" s="1" t="s">
        <v>2192</v>
      </c>
      <c r="B1111" s="1">
        <v>1</v>
      </c>
      <c r="C1111" s="1" t="s">
        <v>79</v>
      </c>
      <c r="D1111" s="1" t="s">
        <v>113</v>
      </c>
      <c r="E1111" s="1" t="s">
        <v>2191</v>
      </c>
      <c r="F1111" s="1" t="s">
        <v>167</v>
      </c>
      <c r="G1111" s="1" t="s">
        <v>71</v>
      </c>
      <c r="H1111" s="1" t="s">
        <v>127</v>
      </c>
      <c r="I1111" s="1" t="s">
        <v>22</v>
      </c>
      <c r="J1111" s="1" t="s">
        <v>128</v>
      </c>
      <c r="K1111" s="1">
        <v>43135.651875000003</v>
      </c>
      <c r="L1111" s="1">
        <v>43135.707638888904</v>
      </c>
      <c r="M1111" s="1">
        <v>1.333</v>
      </c>
      <c r="N1111" s="1">
        <v>0</v>
      </c>
      <c r="O1111" s="1">
        <v>110.05</v>
      </c>
      <c r="P1111" s="1">
        <v>0</v>
      </c>
      <c r="Q1111" s="1">
        <v>0</v>
      </c>
      <c r="R1111" s="1">
        <v>0</v>
      </c>
      <c r="S1111" s="1">
        <v>146.69665000000001</v>
      </c>
      <c r="T1111" s="1">
        <v>0</v>
      </c>
      <c r="U1111" s="1">
        <v>0</v>
      </c>
    </row>
    <row r="1112" spans="1:21" x14ac:dyDescent="0.3">
      <c r="A1112" s="1" t="s">
        <v>2193</v>
      </c>
      <c r="B1112" s="1">
        <v>1</v>
      </c>
      <c r="C1112" s="1" t="s">
        <v>79</v>
      </c>
      <c r="D1112" s="1" t="s">
        <v>113</v>
      </c>
      <c r="E1112" s="1" t="s">
        <v>2194</v>
      </c>
      <c r="F1112" s="1" t="s">
        <v>169</v>
      </c>
      <c r="G1112" s="1" t="s">
        <v>71</v>
      </c>
      <c r="H1112" s="1" t="s">
        <v>127</v>
      </c>
      <c r="I1112" s="1" t="s">
        <v>22</v>
      </c>
      <c r="J1112" s="1" t="s">
        <v>128</v>
      </c>
      <c r="K1112" s="1">
        <v>43135.600648148102</v>
      </c>
      <c r="L1112" s="1">
        <v>43135.690277777801</v>
      </c>
      <c r="M1112" s="1">
        <v>2.15</v>
      </c>
      <c r="N1112" s="1">
        <v>0</v>
      </c>
      <c r="O1112" s="1">
        <v>0</v>
      </c>
      <c r="P1112" s="1">
        <v>0</v>
      </c>
      <c r="Q1112" s="1">
        <v>110.05</v>
      </c>
      <c r="R1112" s="1">
        <v>0</v>
      </c>
      <c r="S1112" s="1">
        <v>0</v>
      </c>
      <c r="T1112" s="1">
        <v>0</v>
      </c>
      <c r="U1112" s="1">
        <v>236.60749999999999</v>
      </c>
    </row>
    <row r="1113" spans="1:21" x14ac:dyDescent="0.3">
      <c r="A1113" s="1" t="s">
        <v>2195</v>
      </c>
      <c r="B1113" s="1">
        <v>1</v>
      </c>
      <c r="C1113" s="1" t="s">
        <v>79</v>
      </c>
      <c r="D1113" s="1" t="s">
        <v>113</v>
      </c>
      <c r="E1113" s="1" t="s">
        <v>2196</v>
      </c>
      <c r="F1113" s="1" t="s">
        <v>167</v>
      </c>
      <c r="G1113" s="1" t="s">
        <v>71</v>
      </c>
      <c r="H1113" s="1" t="s">
        <v>127</v>
      </c>
      <c r="I1113" s="1" t="s">
        <v>22</v>
      </c>
      <c r="J1113" s="1" t="s">
        <v>128</v>
      </c>
      <c r="K1113" s="1">
        <v>43134.7578125</v>
      </c>
      <c r="L1113" s="1">
        <v>43134.7944444444</v>
      </c>
      <c r="M1113" s="1">
        <v>0.86699999999999999</v>
      </c>
      <c r="N1113" s="1">
        <v>0</v>
      </c>
      <c r="O1113" s="1">
        <v>0</v>
      </c>
      <c r="P1113" s="1">
        <v>0</v>
      </c>
      <c r="Q1113" s="1">
        <v>110.05</v>
      </c>
      <c r="R1113" s="1">
        <v>0</v>
      </c>
      <c r="S1113" s="1">
        <v>0</v>
      </c>
      <c r="T1113" s="1">
        <v>0</v>
      </c>
      <c r="U1113" s="1">
        <v>95.413349999999994</v>
      </c>
    </row>
    <row r="1114" spans="1:21" x14ac:dyDescent="0.3">
      <c r="A1114" s="1" t="s">
        <v>2197</v>
      </c>
      <c r="B1114" s="1">
        <v>1</v>
      </c>
      <c r="C1114" s="1" t="s">
        <v>79</v>
      </c>
      <c r="D1114" s="1" t="s">
        <v>183</v>
      </c>
      <c r="E1114" s="1" t="s">
        <v>2198</v>
      </c>
      <c r="F1114" s="1" t="s">
        <v>166</v>
      </c>
      <c r="G1114" s="1" t="s">
        <v>71</v>
      </c>
      <c r="H1114" s="1" t="s">
        <v>127</v>
      </c>
      <c r="I1114" s="1" t="s">
        <v>22</v>
      </c>
      <c r="J1114" s="1" t="s">
        <v>128</v>
      </c>
      <c r="K1114" s="1">
        <v>43159.997094907398</v>
      </c>
      <c r="L1114" s="1">
        <v>43160.089583333298</v>
      </c>
      <c r="M1114" s="1">
        <v>2.2170000000000001</v>
      </c>
      <c r="N1114" s="1">
        <v>0</v>
      </c>
      <c r="O1114" s="1">
        <v>275.45999999999998</v>
      </c>
      <c r="P1114" s="1">
        <v>0</v>
      </c>
      <c r="Q1114" s="1">
        <v>0</v>
      </c>
      <c r="R1114" s="1">
        <v>0</v>
      </c>
      <c r="S1114" s="1">
        <v>610.69481999999994</v>
      </c>
      <c r="T1114" s="1">
        <v>0</v>
      </c>
      <c r="U1114" s="1">
        <v>0</v>
      </c>
    </row>
    <row r="1115" spans="1:21" x14ac:dyDescent="0.3">
      <c r="A1115" s="1" t="s">
        <v>2199</v>
      </c>
      <c r="B1115" s="1">
        <v>1</v>
      </c>
      <c r="C1115" s="1" t="s">
        <v>79</v>
      </c>
      <c r="D1115" s="1" t="s">
        <v>183</v>
      </c>
      <c r="E1115" s="1" t="s">
        <v>2200</v>
      </c>
      <c r="F1115" s="1" t="s">
        <v>170</v>
      </c>
      <c r="G1115" s="1" t="s">
        <v>71</v>
      </c>
      <c r="H1115" s="1" t="s">
        <v>127</v>
      </c>
      <c r="I1115" s="1" t="s">
        <v>22</v>
      </c>
      <c r="J1115" s="1" t="s">
        <v>128</v>
      </c>
      <c r="K1115" s="1">
        <v>43159.9698726852</v>
      </c>
      <c r="L1115" s="1">
        <v>43160.0715277778</v>
      </c>
      <c r="M1115" s="1">
        <v>2.4329999999999998</v>
      </c>
      <c r="N1115" s="1">
        <v>0</v>
      </c>
      <c r="O1115" s="1">
        <v>275.45999999999998</v>
      </c>
      <c r="P1115" s="1">
        <v>0</v>
      </c>
      <c r="Q1115" s="1">
        <v>0</v>
      </c>
      <c r="R1115" s="1">
        <v>0</v>
      </c>
      <c r="S1115" s="1">
        <v>670.19417999999985</v>
      </c>
      <c r="T1115" s="1">
        <v>0</v>
      </c>
      <c r="U1115" s="1">
        <v>0</v>
      </c>
    </row>
    <row r="1116" spans="1:21" x14ac:dyDescent="0.3">
      <c r="A1116" s="1" t="s">
        <v>2201</v>
      </c>
      <c r="B1116" s="1">
        <v>1</v>
      </c>
      <c r="C1116" s="1" t="s">
        <v>79</v>
      </c>
      <c r="D1116" s="1" t="s">
        <v>183</v>
      </c>
      <c r="E1116" s="1" t="s">
        <v>2202</v>
      </c>
      <c r="F1116" s="1" t="s">
        <v>182</v>
      </c>
      <c r="G1116" s="1" t="s">
        <v>71</v>
      </c>
      <c r="H1116" s="1" t="s">
        <v>127</v>
      </c>
      <c r="I1116" s="1" t="s">
        <v>22</v>
      </c>
      <c r="J1116" s="1" t="s">
        <v>128</v>
      </c>
      <c r="K1116" s="1">
        <v>43159.919305555602</v>
      </c>
      <c r="L1116" s="1">
        <v>43160.063194444403</v>
      </c>
      <c r="M1116" s="1">
        <v>3.45</v>
      </c>
      <c r="N1116" s="1">
        <v>0</v>
      </c>
      <c r="O1116" s="1">
        <v>0</v>
      </c>
      <c r="P1116" s="1">
        <v>0</v>
      </c>
      <c r="Q1116" s="1">
        <v>275.45999999999998</v>
      </c>
      <c r="R1116" s="1">
        <v>0</v>
      </c>
      <c r="S1116" s="1">
        <v>0</v>
      </c>
      <c r="T1116" s="1">
        <v>0</v>
      </c>
      <c r="U1116" s="1">
        <v>950.33699999999999</v>
      </c>
    </row>
    <row r="1117" spans="1:21" x14ac:dyDescent="0.3">
      <c r="A1117" s="1" t="s">
        <v>2203</v>
      </c>
      <c r="B1117" s="1">
        <v>1</v>
      </c>
      <c r="C1117" s="1" t="s">
        <v>79</v>
      </c>
      <c r="D1117" s="1" t="s">
        <v>183</v>
      </c>
      <c r="E1117" s="1" t="s">
        <v>2204</v>
      </c>
      <c r="F1117" s="1" t="s">
        <v>166</v>
      </c>
      <c r="G1117" s="1" t="s">
        <v>71</v>
      </c>
      <c r="H1117" s="1" t="s">
        <v>127</v>
      </c>
      <c r="I1117" s="1" t="s">
        <v>22</v>
      </c>
      <c r="J1117" s="1" t="s">
        <v>128</v>
      </c>
      <c r="K1117" s="1">
        <v>43159.8618055556</v>
      </c>
      <c r="L1117" s="1">
        <v>43159.989583333299</v>
      </c>
      <c r="M1117" s="1">
        <v>3.0670000000000002</v>
      </c>
      <c r="N1117" s="1">
        <v>0</v>
      </c>
      <c r="O1117" s="1">
        <v>0</v>
      </c>
      <c r="P1117" s="1">
        <v>0</v>
      </c>
      <c r="Q1117" s="1">
        <v>275.45999999999998</v>
      </c>
      <c r="R1117" s="1">
        <v>0</v>
      </c>
      <c r="S1117" s="1">
        <v>0</v>
      </c>
      <c r="T1117" s="1">
        <v>0</v>
      </c>
      <c r="U1117" s="1">
        <v>844.83582000000001</v>
      </c>
    </row>
    <row r="1118" spans="1:21" x14ac:dyDescent="0.3">
      <c r="A1118" s="1" t="s">
        <v>2205</v>
      </c>
      <c r="B1118" s="1">
        <v>1</v>
      </c>
      <c r="C1118" s="1" t="s">
        <v>79</v>
      </c>
      <c r="D1118" s="1" t="s">
        <v>183</v>
      </c>
      <c r="E1118" s="1" t="s">
        <v>2206</v>
      </c>
      <c r="F1118" s="1" t="s">
        <v>167</v>
      </c>
      <c r="G1118" s="1" t="s">
        <v>71</v>
      </c>
      <c r="H1118" s="1" t="s">
        <v>127</v>
      </c>
      <c r="I1118" s="1" t="s">
        <v>22</v>
      </c>
      <c r="J1118" s="1" t="s">
        <v>128</v>
      </c>
      <c r="K1118" s="1">
        <v>43159.860775462999</v>
      </c>
      <c r="L1118" s="1">
        <v>43159.888888888898</v>
      </c>
      <c r="M1118" s="1">
        <v>0.66700000000000004</v>
      </c>
      <c r="N1118" s="1">
        <v>0</v>
      </c>
      <c r="O1118" s="1">
        <v>275.45999999999998</v>
      </c>
      <c r="P1118" s="1">
        <v>0</v>
      </c>
      <c r="Q1118" s="1">
        <v>0</v>
      </c>
      <c r="R1118" s="1">
        <v>0</v>
      </c>
      <c r="S1118" s="1">
        <v>183.73182</v>
      </c>
      <c r="T1118" s="1">
        <v>0</v>
      </c>
      <c r="U1118" s="1">
        <v>0</v>
      </c>
    </row>
    <row r="1119" spans="1:21" x14ac:dyDescent="0.3">
      <c r="A1119" s="1" t="s">
        <v>2207</v>
      </c>
      <c r="B1119" s="1">
        <v>1</v>
      </c>
      <c r="C1119" s="1" t="s">
        <v>79</v>
      </c>
      <c r="D1119" s="1" t="s">
        <v>183</v>
      </c>
      <c r="E1119" s="1" t="s">
        <v>2208</v>
      </c>
      <c r="F1119" s="1" t="s">
        <v>167</v>
      </c>
      <c r="G1119" s="1" t="s">
        <v>71</v>
      </c>
      <c r="H1119" s="1" t="s">
        <v>127</v>
      </c>
      <c r="I1119" s="1" t="s">
        <v>22</v>
      </c>
      <c r="J1119" s="1" t="s">
        <v>128</v>
      </c>
      <c r="K1119" s="1">
        <v>43159.852476851898</v>
      </c>
      <c r="L1119" s="1">
        <v>43159.893750000003</v>
      </c>
      <c r="M1119" s="1">
        <v>0.98299999999999998</v>
      </c>
      <c r="N1119" s="1">
        <v>0</v>
      </c>
      <c r="O1119" s="1">
        <v>275.45999999999998</v>
      </c>
      <c r="P1119" s="1">
        <v>0</v>
      </c>
      <c r="Q1119" s="1">
        <v>0</v>
      </c>
      <c r="R1119" s="1">
        <v>0</v>
      </c>
      <c r="S1119" s="1">
        <v>270.77717999999999</v>
      </c>
      <c r="T1119" s="1">
        <v>0</v>
      </c>
      <c r="U1119" s="1">
        <v>0</v>
      </c>
    </row>
    <row r="1120" spans="1:21" x14ac:dyDescent="0.3">
      <c r="A1120" s="1" t="s">
        <v>2209</v>
      </c>
      <c r="B1120" s="1">
        <v>1</v>
      </c>
      <c r="C1120" s="1" t="s">
        <v>79</v>
      </c>
      <c r="D1120" s="1" t="s">
        <v>183</v>
      </c>
      <c r="E1120" s="1" t="s">
        <v>2210</v>
      </c>
      <c r="F1120" s="1" t="s">
        <v>166</v>
      </c>
      <c r="G1120" s="1" t="s">
        <v>71</v>
      </c>
      <c r="H1120" s="1" t="s">
        <v>127</v>
      </c>
      <c r="I1120" s="1" t="s">
        <v>22</v>
      </c>
      <c r="J1120" s="1" t="s">
        <v>128</v>
      </c>
      <c r="K1120" s="1">
        <v>43159.844780092601</v>
      </c>
      <c r="L1120" s="1">
        <v>43159.908333333296</v>
      </c>
      <c r="M1120" s="1">
        <v>1.5169999999999999</v>
      </c>
      <c r="N1120" s="1">
        <v>0</v>
      </c>
      <c r="O1120" s="1">
        <v>0</v>
      </c>
      <c r="P1120" s="1">
        <v>0</v>
      </c>
      <c r="Q1120" s="1">
        <v>275.45999999999998</v>
      </c>
      <c r="R1120" s="1">
        <v>0</v>
      </c>
      <c r="S1120" s="1">
        <v>0</v>
      </c>
      <c r="T1120" s="1">
        <v>0</v>
      </c>
      <c r="U1120" s="1">
        <v>417.87281999999993</v>
      </c>
    </row>
    <row r="1121" spans="1:21" x14ac:dyDescent="0.3">
      <c r="A1121" s="1" t="s">
        <v>2211</v>
      </c>
      <c r="B1121" s="1">
        <v>1</v>
      </c>
      <c r="C1121" s="1" t="s">
        <v>79</v>
      </c>
      <c r="D1121" s="1" t="s">
        <v>183</v>
      </c>
      <c r="E1121" s="1" t="s">
        <v>2212</v>
      </c>
      <c r="F1121" s="1" t="s">
        <v>166</v>
      </c>
      <c r="G1121" s="1" t="s">
        <v>71</v>
      </c>
      <c r="H1121" s="1" t="s">
        <v>127</v>
      </c>
      <c r="I1121" s="1" t="s">
        <v>22</v>
      </c>
      <c r="J1121" s="1" t="s">
        <v>128</v>
      </c>
      <c r="K1121" s="1">
        <v>43159.818726851903</v>
      </c>
      <c r="L1121" s="1">
        <v>43159.931250000001</v>
      </c>
      <c r="M1121" s="1">
        <v>2.7</v>
      </c>
      <c r="N1121" s="1">
        <v>0</v>
      </c>
      <c r="O1121" s="1">
        <v>275.45999999999998</v>
      </c>
      <c r="P1121" s="1">
        <v>0</v>
      </c>
      <c r="Q1121" s="1">
        <v>0</v>
      </c>
      <c r="R1121" s="1">
        <v>0</v>
      </c>
      <c r="S1121" s="1">
        <v>743.74199999999996</v>
      </c>
      <c r="T1121" s="1">
        <v>0</v>
      </c>
      <c r="U1121" s="1">
        <v>0</v>
      </c>
    </row>
    <row r="1122" spans="1:21" x14ac:dyDescent="0.3">
      <c r="A1122" s="1" t="s">
        <v>2213</v>
      </c>
      <c r="B1122" s="1">
        <v>1</v>
      </c>
      <c r="C1122" s="1" t="s">
        <v>79</v>
      </c>
      <c r="D1122" s="1" t="s">
        <v>183</v>
      </c>
      <c r="E1122" s="1" t="s">
        <v>2214</v>
      </c>
      <c r="F1122" s="1" t="s">
        <v>175</v>
      </c>
      <c r="G1122" s="1" t="s">
        <v>71</v>
      </c>
      <c r="H1122" s="1" t="s">
        <v>127</v>
      </c>
      <c r="I1122" s="1" t="s">
        <v>22</v>
      </c>
      <c r="J1122" s="1" t="s">
        <v>128</v>
      </c>
      <c r="K1122" s="1">
        <v>43159.736840277801</v>
      </c>
      <c r="L1122" s="1">
        <v>43159.7944444444</v>
      </c>
      <c r="M1122" s="1">
        <v>1.367</v>
      </c>
      <c r="N1122" s="1">
        <v>0</v>
      </c>
      <c r="O1122" s="1">
        <v>0</v>
      </c>
      <c r="P1122" s="1">
        <v>0</v>
      </c>
      <c r="Q1122" s="1">
        <v>275.45999999999998</v>
      </c>
      <c r="R1122" s="1">
        <v>0</v>
      </c>
      <c r="S1122" s="1">
        <v>0</v>
      </c>
      <c r="T1122" s="1">
        <v>0</v>
      </c>
      <c r="U1122" s="1">
        <v>376.55381999999997</v>
      </c>
    </row>
    <row r="1123" spans="1:21" x14ac:dyDescent="0.3">
      <c r="A1123" s="1" t="s">
        <v>2215</v>
      </c>
      <c r="B1123" s="1">
        <v>1</v>
      </c>
      <c r="C1123" s="1" t="s">
        <v>79</v>
      </c>
      <c r="D1123" s="1" t="s">
        <v>183</v>
      </c>
      <c r="E1123" s="1" t="s">
        <v>2216</v>
      </c>
      <c r="F1123" s="1" t="s">
        <v>167</v>
      </c>
      <c r="G1123" s="1" t="s">
        <v>71</v>
      </c>
      <c r="H1123" s="1" t="s">
        <v>127</v>
      </c>
      <c r="I1123" s="1" t="s">
        <v>22</v>
      </c>
      <c r="J1123" s="1" t="s">
        <v>128</v>
      </c>
      <c r="K1123" s="1">
        <v>43159.719629629602</v>
      </c>
      <c r="L1123" s="1">
        <v>43159.843055555597</v>
      </c>
      <c r="M1123" s="1">
        <v>2.95</v>
      </c>
      <c r="N1123" s="1">
        <v>0</v>
      </c>
      <c r="O1123" s="1">
        <v>0</v>
      </c>
      <c r="P1123" s="1">
        <v>0</v>
      </c>
      <c r="Q1123" s="1">
        <v>275.45999999999998</v>
      </c>
      <c r="R1123" s="1">
        <v>0</v>
      </c>
      <c r="S1123" s="1">
        <v>0</v>
      </c>
      <c r="T1123" s="1">
        <v>0</v>
      </c>
      <c r="U1123" s="1">
        <v>812.60699999999997</v>
      </c>
    </row>
    <row r="1124" spans="1:21" x14ac:dyDescent="0.3">
      <c r="A1124" s="1" t="s">
        <v>2217</v>
      </c>
      <c r="B1124" s="1">
        <v>1</v>
      </c>
      <c r="C1124" s="1" t="s">
        <v>79</v>
      </c>
      <c r="D1124" s="1" t="s">
        <v>183</v>
      </c>
      <c r="E1124" s="1" t="s">
        <v>2218</v>
      </c>
      <c r="F1124" s="1" t="s">
        <v>167</v>
      </c>
      <c r="G1124" s="1" t="s">
        <v>71</v>
      </c>
      <c r="H1124" s="1" t="s">
        <v>127</v>
      </c>
      <c r="I1124" s="1" t="s">
        <v>22</v>
      </c>
      <c r="J1124" s="1" t="s">
        <v>128</v>
      </c>
      <c r="K1124" s="1">
        <v>43159.712708333303</v>
      </c>
      <c r="L1124" s="1">
        <v>43159.790972222203</v>
      </c>
      <c r="M1124" s="1">
        <v>1.867</v>
      </c>
      <c r="N1124" s="1">
        <v>0</v>
      </c>
      <c r="O1124" s="1">
        <v>275.45999999999998</v>
      </c>
      <c r="P1124" s="1">
        <v>0</v>
      </c>
      <c r="Q1124" s="1">
        <v>0</v>
      </c>
      <c r="R1124" s="1">
        <v>0</v>
      </c>
      <c r="S1124" s="1">
        <v>514.28381999999999</v>
      </c>
      <c r="T1124" s="1">
        <v>0</v>
      </c>
      <c r="U1124" s="1">
        <v>0</v>
      </c>
    </row>
    <row r="1125" spans="1:21" x14ac:dyDescent="0.3">
      <c r="A1125" s="1" t="s">
        <v>2219</v>
      </c>
      <c r="B1125" s="1">
        <v>1</v>
      </c>
      <c r="C1125" s="1" t="s">
        <v>79</v>
      </c>
      <c r="D1125" s="1" t="s">
        <v>183</v>
      </c>
      <c r="E1125" s="1" t="s">
        <v>2220</v>
      </c>
      <c r="F1125" s="1" t="s">
        <v>175</v>
      </c>
      <c r="G1125" s="1" t="s">
        <v>71</v>
      </c>
      <c r="H1125" s="1" t="s">
        <v>127</v>
      </c>
      <c r="I1125" s="1" t="s">
        <v>22</v>
      </c>
      <c r="J1125" s="1" t="s">
        <v>128</v>
      </c>
      <c r="K1125" s="1">
        <v>43159.665844907402</v>
      </c>
      <c r="L1125" s="1">
        <v>43159.7993055556</v>
      </c>
      <c r="M1125" s="1">
        <v>3.2</v>
      </c>
      <c r="N1125" s="1">
        <v>0</v>
      </c>
      <c r="O1125" s="1">
        <v>0</v>
      </c>
      <c r="P1125" s="1">
        <v>0</v>
      </c>
      <c r="Q1125" s="1">
        <v>275.45999999999998</v>
      </c>
      <c r="R1125" s="1">
        <v>0</v>
      </c>
      <c r="S1125" s="1">
        <v>0</v>
      </c>
      <c r="T1125" s="1">
        <v>0</v>
      </c>
      <c r="U1125" s="1">
        <v>881.47199999999998</v>
      </c>
    </row>
    <row r="1126" spans="1:21" x14ac:dyDescent="0.3">
      <c r="A1126" s="1" t="s">
        <v>2221</v>
      </c>
      <c r="B1126" s="1">
        <v>1</v>
      </c>
      <c r="C1126" s="1" t="s">
        <v>79</v>
      </c>
      <c r="D1126" s="1" t="s">
        <v>183</v>
      </c>
      <c r="E1126" s="1" t="s">
        <v>2222</v>
      </c>
      <c r="F1126" s="1" t="s">
        <v>173</v>
      </c>
      <c r="G1126" s="1" t="s">
        <v>71</v>
      </c>
      <c r="H1126" s="1" t="s">
        <v>127</v>
      </c>
      <c r="I1126" s="1" t="s">
        <v>22</v>
      </c>
      <c r="J1126" s="1" t="s">
        <v>128</v>
      </c>
      <c r="K1126" s="1">
        <v>43159.629837963003</v>
      </c>
      <c r="L1126" s="1">
        <v>43159.744444444397</v>
      </c>
      <c r="M1126" s="1">
        <v>2.75</v>
      </c>
      <c r="N1126" s="1">
        <v>0</v>
      </c>
      <c r="O1126" s="1">
        <v>275.45999999999998</v>
      </c>
      <c r="P1126" s="1">
        <v>0</v>
      </c>
      <c r="Q1126" s="1">
        <v>0</v>
      </c>
      <c r="R1126" s="1">
        <v>0</v>
      </c>
      <c r="S1126" s="1">
        <v>757.51499999999999</v>
      </c>
      <c r="T1126" s="1">
        <v>0</v>
      </c>
      <c r="U1126" s="1">
        <v>0</v>
      </c>
    </row>
    <row r="1127" spans="1:21" x14ac:dyDescent="0.3">
      <c r="A1127" s="1" t="s">
        <v>2223</v>
      </c>
      <c r="B1127" s="1">
        <v>1</v>
      </c>
      <c r="C1127" s="1" t="s">
        <v>79</v>
      </c>
      <c r="D1127" s="1" t="s">
        <v>183</v>
      </c>
      <c r="E1127" s="1" t="s">
        <v>2212</v>
      </c>
      <c r="F1127" s="1" t="s">
        <v>166</v>
      </c>
      <c r="G1127" s="1" t="s">
        <v>71</v>
      </c>
      <c r="H1127" s="1" t="s">
        <v>127</v>
      </c>
      <c r="I1127" s="1" t="s">
        <v>22</v>
      </c>
      <c r="J1127" s="1" t="s">
        <v>128</v>
      </c>
      <c r="K1127" s="1">
        <v>43159.613587963002</v>
      </c>
      <c r="L1127" s="1">
        <v>43159.813888888901</v>
      </c>
      <c r="M1127" s="1">
        <v>4.8</v>
      </c>
      <c r="N1127" s="1">
        <v>0</v>
      </c>
      <c r="O1127" s="1">
        <v>275.45999999999998</v>
      </c>
      <c r="P1127" s="1">
        <v>0</v>
      </c>
      <c r="Q1127" s="1">
        <v>0</v>
      </c>
      <c r="R1127" s="1">
        <v>0</v>
      </c>
      <c r="S1127" s="1">
        <v>1322.2079999999999</v>
      </c>
      <c r="T1127" s="1">
        <v>0</v>
      </c>
      <c r="U1127" s="1">
        <v>0</v>
      </c>
    </row>
    <row r="1128" spans="1:21" x14ac:dyDescent="0.3">
      <c r="A1128" s="1" t="s">
        <v>2224</v>
      </c>
      <c r="B1128" s="1">
        <v>1</v>
      </c>
      <c r="C1128" s="1" t="s">
        <v>79</v>
      </c>
      <c r="D1128" s="1" t="s">
        <v>183</v>
      </c>
      <c r="E1128" s="1" t="s">
        <v>2225</v>
      </c>
      <c r="F1128" s="1" t="s">
        <v>167</v>
      </c>
      <c r="G1128" s="1" t="s">
        <v>71</v>
      </c>
      <c r="H1128" s="1" t="s">
        <v>127</v>
      </c>
      <c r="I1128" s="1" t="s">
        <v>22</v>
      </c>
      <c r="J1128" s="1" t="s">
        <v>128</v>
      </c>
      <c r="K1128" s="1">
        <v>43159.5995833333</v>
      </c>
      <c r="L1128" s="1">
        <v>43159.809722222199</v>
      </c>
      <c r="M1128" s="1">
        <v>5.0330000000000004</v>
      </c>
      <c r="N1128" s="1">
        <v>0</v>
      </c>
      <c r="O1128" s="1">
        <v>275.45999999999998</v>
      </c>
      <c r="P1128" s="1">
        <v>0</v>
      </c>
      <c r="Q1128" s="1">
        <v>0</v>
      </c>
      <c r="R1128" s="1">
        <v>0</v>
      </c>
      <c r="S1128" s="1">
        <v>1386.3901800000001</v>
      </c>
      <c r="T1128" s="1">
        <v>0</v>
      </c>
      <c r="U1128" s="1">
        <v>0</v>
      </c>
    </row>
    <row r="1129" spans="1:21" x14ac:dyDescent="0.3">
      <c r="A1129" s="1" t="s">
        <v>2226</v>
      </c>
      <c r="B1129" s="1">
        <v>1</v>
      </c>
      <c r="C1129" s="1" t="s">
        <v>79</v>
      </c>
      <c r="D1129" s="1" t="s">
        <v>183</v>
      </c>
      <c r="E1129" s="1" t="s">
        <v>2222</v>
      </c>
      <c r="F1129" s="1" t="s">
        <v>167</v>
      </c>
      <c r="G1129" s="1" t="s">
        <v>71</v>
      </c>
      <c r="H1129" s="1" t="s">
        <v>127</v>
      </c>
      <c r="I1129" s="1" t="s">
        <v>22</v>
      </c>
      <c r="J1129" s="1" t="s">
        <v>128</v>
      </c>
      <c r="K1129" s="1">
        <v>43159.576215277797</v>
      </c>
      <c r="L1129" s="1">
        <v>43159.765972222202</v>
      </c>
      <c r="M1129" s="1">
        <v>4.55</v>
      </c>
      <c r="N1129" s="1">
        <v>0</v>
      </c>
      <c r="O1129" s="1">
        <v>275.45999999999998</v>
      </c>
      <c r="P1129" s="1">
        <v>0</v>
      </c>
      <c r="Q1129" s="1">
        <v>0</v>
      </c>
      <c r="R1129" s="1">
        <v>0</v>
      </c>
      <c r="S1129" s="1">
        <v>1253.3429999999998</v>
      </c>
      <c r="T1129" s="1">
        <v>0</v>
      </c>
      <c r="U1129" s="1">
        <v>0</v>
      </c>
    </row>
    <row r="1130" spans="1:21" x14ac:dyDescent="0.3">
      <c r="A1130" s="1" t="s">
        <v>2227</v>
      </c>
      <c r="B1130" s="1">
        <v>1</v>
      </c>
      <c r="C1130" s="1" t="s">
        <v>79</v>
      </c>
      <c r="D1130" s="1" t="s">
        <v>183</v>
      </c>
      <c r="E1130" s="1" t="s">
        <v>2228</v>
      </c>
      <c r="F1130" s="1" t="s">
        <v>167</v>
      </c>
      <c r="G1130" s="1" t="s">
        <v>71</v>
      </c>
      <c r="H1130" s="1" t="s">
        <v>127</v>
      </c>
      <c r="I1130" s="1" t="s">
        <v>22</v>
      </c>
      <c r="J1130" s="1" t="s">
        <v>128</v>
      </c>
      <c r="K1130" s="1">
        <v>43159.567083333299</v>
      </c>
      <c r="L1130" s="1">
        <v>43159.786111111098</v>
      </c>
      <c r="M1130" s="1">
        <v>5.25</v>
      </c>
      <c r="N1130" s="1">
        <v>0</v>
      </c>
      <c r="O1130" s="1">
        <v>0</v>
      </c>
      <c r="P1130" s="1">
        <v>0</v>
      </c>
      <c r="Q1130" s="1">
        <v>275.45999999999998</v>
      </c>
      <c r="R1130" s="1">
        <v>0</v>
      </c>
      <c r="S1130" s="1">
        <v>0</v>
      </c>
      <c r="T1130" s="1">
        <v>0</v>
      </c>
      <c r="U1130" s="1">
        <v>1446.165</v>
      </c>
    </row>
    <row r="1131" spans="1:21" x14ac:dyDescent="0.3">
      <c r="A1131" s="1" t="s">
        <v>2229</v>
      </c>
      <c r="B1131" s="1">
        <v>1</v>
      </c>
      <c r="C1131" s="1" t="s">
        <v>79</v>
      </c>
      <c r="D1131" s="1" t="s">
        <v>183</v>
      </c>
      <c r="E1131" s="1" t="s">
        <v>2230</v>
      </c>
      <c r="F1131" s="1" t="s">
        <v>167</v>
      </c>
      <c r="G1131" s="1" t="s">
        <v>71</v>
      </c>
      <c r="H1131" s="1" t="s">
        <v>127</v>
      </c>
      <c r="I1131" s="1" t="s">
        <v>22</v>
      </c>
      <c r="J1131" s="1" t="s">
        <v>128</v>
      </c>
      <c r="K1131" s="1">
        <v>43159.560671296298</v>
      </c>
      <c r="L1131" s="1">
        <v>43159.759722222203</v>
      </c>
      <c r="M1131" s="1">
        <v>4.7670000000000003</v>
      </c>
      <c r="N1131" s="1">
        <v>0</v>
      </c>
      <c r="O1131" s="1">
        <v>275.45999999999998</v>
      </c>
      <c r="P1131" s="1">
        <v>0</v>
      </c>
      <c r="Q1131" s="1">
        <v>0</v>
      </c>
      <c r="R1131" s="1">
        <v>0</v>
      </c>
      <c r="S1131" s="1">
        <v>1313.1178199999999</v>
      </c>
      <c r="T1131" s="1">
        <v>0</v>
      </c>
      <c r="U1131" s="1">
        <v>0</v>
      </c>
    </row>
    <row r="1132" spans="1:21" x14ac:dyDescent="0.3">
      <c r="A1132" s="1" t="s">
        <v>2231</v>
      </c>
      <c r="B1132" s="1">
        <v>1</v>
      </c>
      <c r="C1132" s="1" t="s">
        <v>79</v>
      </c>
      <c r="D1132" s="1" t="s">
        <v>183</v>
      </c>
      <c r="E1132" s="1" t="s">
        <v>2232</v>
      </c>
      <c r="F1132" s="1" t="s">
        <v>175</v>
      </c>
      <c r="G1132" s="1" t="s">
        <v>71</v>
      </c>
      <c r="H1132" s="1" t="s">
        <v>127</v>
      </c>
      <c r="I1132" s="1" t="s">
        <v>22</v>
      </c>
      <c r="J1132" s="1" t="s">
        <v>128</v>
      </c>
      <c r="K1132" s="1">
        <v>43159.547870370399</v>
      </c>
      <c r="L1132" s="1">
        <v>43159.672916666699</v>
      </c>
      <c r="M1132" s="1">
        <v>3</v>
      </c>
      <c r="N1132" s="1">
        <v>0</v>
      </c>
      <c r="O1132" s="1">
        <v>0</v>
      </c>
      <c r="P1132" s="1">
        <v>0</v>
      </c>
      <c r="Q1132" s="1">
        <v>275.45999999999998</v>
      </c>
      <c r="R1132" s="1">
        <v>0</v>
      </c>
      <c r="S1132" s="1">
        <v>0</v>
      </c>
      <c r="T1132" s="1">
        <v>0</v>
      </c>
      <c r="U1132" s="1">
        <v>826.37999999999988</v>
      </c>
    </row>
    <row r="1133" spans="1:21" x14ac:dyDescent="0.3">
      <c r="A1133" s="1" t="s">
        <v>2233</v>
      </c>
      <c r="B1133" s="1">
        <v>1</v>
      </c>
      <c r="C1133" s="1" t="s">
        <v>79</v>
      </c>
      <c r="D1133" s="1" t="s">
        <v>183</v>
      </c>
      <c r="E1133" s="1" t="s">
        <v>2234</v>
      </c>
      <c r="F1133" s="1" t="s">
        <v>175</v>
      </c>
      <c r="G1133" s="1" t="s">
        <v>71</v>
      </c>
      <c r="H1133" s="1" t="s">
        <v>127</v>
      </c>
      <c r="I1133" s="1" t="s">
        <v>22</v>
      </c>
      <c r="J1133" s="1" t="s">
        <v>128</v>
      </c>
      <c r="K1133" s="1">
        <v>43159.527349536998</v>
      </c>
      <c r="L1133" s="1">
        <v>43159.71875</v>
      </c>
      <c r="M1133" s="1">
        <v>4.5830000000000002</v>
      </c>
      <c r="N1133" s="1">
        <v>0</v>
      </c>
      <c r="O1133" s="1">
        <v>275.45999999999998</v>
      </c>
      <c r="P1133" s="1">
        <v>0</v>
      </c>
      <c r="Q1133" s="1">
        <v>0</v>
      </c>
      <c r="R1133" s="1">
        <v>0</v>
      </c>
      <c r="S1133" s="1">
        <v>1262.43318</v>
      </c>
      <c r="T1133" s="1">
        <v>0</v>
      </c>
      <c r="U1133" s="1">
        <v>0</v>
      </c>
    </row>
    <row r="1134" spans="1:21" x14ac:dyDescent="0.3">
      <c r="A1134" s="1" t="s">
        <v>2235</v>
      </c>
      <c r="B1134" s="1">
        <v>1</v>
      </c>
      <c r="C1134" s="1" t="s">
        <v>79</v>
      </c>
      <c r="D1134" s="1" t="s">
        <v>183</v>
      </c>
      <c r="E1134" s="1" t="s">
        <v>2236</v>
      </c>
      <c r="F1134" s="1" t="s">
        <v>150</v>
      </c>
      <c r="G1134" s="1" t="s">
        <v>71</v>
      </c>
      <c r="H1134" s="1" t="s">
        <v>127</v>
      </c>
      <c r="I1134" s="1" t="s">
        <v>22</v>
      </c>
      <c r="J1134" s="1" t="s">
        <v>128</v>
      </c>
      <c r="K1134" s="1">
        <v>43159.517280092601</v>
      </c>
      <c r="L1134" s="1">
        <v>43159.620138888902</v>
      </c>
      <c r="M1134" s="1">
        <v>2.4670000000000001</v>
      </c>
      <c r="N1134" s="1">
        <v>0</v>
      </c>
      <c r="O1134" s="1">
        <v>0</v>
      </c>
      <c r="P1134" s="1">
        <v>0</v>
      </c>
      <c r="Q1134" s="1">
        <v>275.45999999999998</v>
      </c>
      <c r="R1134" s="1">
        <v>0</v>
      </c>
      <c r="S1134" s="1">
        <v>0</v>
      </c>
      <c r="T1134" s="1">
        <v>0</v>
      </c>
      <c r="U1134" s="1">
        <v>679.55981999999995</v>
      </c>
    </row>
    <row r="1135" spans="1:21" x14ac:dyDescent="0.3">
      <c r="A1135" s="1" t="s">
        <v>2237</v>
      </c>
      <c r="B1135" s="1">
        <v>1</v>
      </c>
      <c r="C1135" s="1" t="s">
        <v>79</v>
      </c>
      <c r="D1135" s="1" t="s">
        <v>183</v>
      </c>
      <c r="E1135" s="1" t="s">
        <v>2238</v>
      </c>
      <c r="F1135" s="1" t="s">
        <v>167</v>
      </c>
      <c r="G1135" s="1" t="s">
        <v>71</v>
      </c>
      <c r="H1135" s="1" t="s">
        <v>127</v>
      </c>
      <c r="I1135" s="1" t="s">
        <v>22</v>
      </c>
      <c r="J1135" s="1" t="s">
        <v>128</v>
      </c>
      <c r="K1135" s="1">
        <v>43159.500844907401</v>
      </c>
      <c r="L1135" s="1">
        <v>43159.756249999999</v>
      </c>
      <c r="M1135" s="1">
        <v>6.117</v>
      </c>
      <c r="N1135" s="1">
        <v>0</v>
      </c>
      <c r="O1135" s="1">
        <v>275.45999999999998</v>
      </c>
      <c r="P1135" s="1">
        <v>0</v>
      </c>
      <c r="Q1135" s="1">
        <v>0</v>
      </c>
      <c r="R1135" s="1">
        <v>0</v>
      </c>
      <c r="S1135" s="1">
        <v>1684.9888199999998</v>
      </c>
      <c r="T1135" s="1">
        <v>0</v>
      </c>
      <c r="U1135" s="1">
        <v>0</v>
      </c>
    </row>
    <row r="1136" spans="1:21" x14ac:dyDescent="0.3">
      <c r="A1136" s="1" t="s">
        <v>2239</v>
      </c>
      <c r="B1136" s="1">
        <v>1</v>
      </c>
      <c r="C1136" s="1" t="s">
        <v>79</v>
      </c>
      <c r="D1136" s="1" t="s">
        <v>183</v>
      </c>
      <c r="E1136" s="1" t="s">
        <v>2240</v>
      </c>
      <c r="F1136" s="1" t="s">
        <v>167</v>
      </c>
      <c r="G1136" s="1" t="s">
        <v>71</v>
      </c>
      <c r="H1136" s="1" t="s">
        <v>127</v>
      </c>
      <c r="I1136" s="1" t="s">
        <v>22</v>
      </c>
      <c r="J1136" s="1" t="s">
        <v>128</v>
      </c>
      <c r="K1136" s="1">
        <v>43159.476504629602</v>
      </c>
      <c r="L1136" s="1">
        <v>43159.7</v>
      </c>
      <c r="M1136" s="1">
        <v>5.35</v>
      </c>
      <c r="N1136" s="1">
        <v>0</v>
      </c>
      <c r="O1136" s="1">
        <v>275.45999999999998</v>
      </c>
      <c r="P1136" s="1">
        <v>0</v>
      </c>
      <c r="Q1136" s="1">
        <v>0</v>
      </c>
      <c r="R1136" s="1">
        <v>0</v>
      </c>
      <c r="S1136" s="1">
        <v>1473.7109999999998</v>
      </c>
      <c r="T1136" s="1">
        <v>0</v>
      </c>
      <c r="U1136" s="1">
        <v>0</v>
      </c>
    </row>
    <row r="1137" spans="1:21" x14ac:dyDescent="0.3">
      <c r="A1137" s="1" t="s">
        <v>2241</v>
      </c>
      <c r="B1137" s="1">
        <v>1</v>
      </c>
      <c r="C1137" s="1" t="s">
        <v>79</v>
      </c>
      <c r="D1137" s="1" t="s">
        <v>183</v>
      </c>
      <c r="E1137" s="1" t="s">
        <v>2242</v>
      </c>
      <c r="F1137" s="1" t="s">
        <v>169</v>
      </c>
      <c r="G1137" s="1" t="s">
        <v>71</v>
      </c>
      <c r="H1137" s="1" t="s">
        <v>127</v>
      </c>
      <c r="I1137" s="1" t="s">
        <v>22</v>
      </c>
      <c r="J1137" s="1" t="s">
        <v>128</v>
      </c>
      <c r="K1137" s="1">
        <v>43159.468738425901</v>
      </c>
      <c r="L1137" s="1">
        <v>43159.589583333298</v>
      </c>
      <c r="M1137" s="1">
        <v>2.9</v>
      </c>
      <c r="N1137" s="1">
        <v>0</v>
      </c>
      <c r="O1137" s="1">
        <v>275.45999999999998</v>
      </c>
      <c r="P1137" s="1">
        <v>0</v>
      </c>
      <c r="Q1137" s="1">
        <v>0</v>
      </c>
      <c r="R1137" s="1">
        <v>0</v>
      </c>
      <c r="S1137" s="1">
        <v>798.83399999999995</v>
      </c>
      <c r="T1137" s="1">
        <v>0</v>
      </c>
      <c r="U1137" s="1">
        <v>0</v>
      </c>
    </row>
    <row r="1138" spans="1:21" x14ac:dyDescent="0.3">
      <c r="A1138" s="1" t="s">
        <v>2243</v>
      </c>
      <c r="B1138" s="1">
        <v>1</v>
      </c>
      <c r="C1138" s="1" t="s">
        <v>79</v>
      </c>
      <c r="D1138" s="1" t="s">
        <v>183</v>
      </c>
      <c r="E1138" s="1" t="s">
        <v>2244</v>
      </c>
      <c r="F1138" s="1" t="s">
        <v>175</v>
      </c>
      <c r="G1138" s="1" t="s">
        <v>71</v>
      </c>
      <c r="H1138" s="1" t="s">
        <v>127</v>
      </c>
      <c r="I1138" s="1" t="s">
        <v>22</v>
      </c>
      <c r="J1138" s="1" t="s">
        <v>128</v>
      </c>
      <c r="K1138" s="1">
        <v>43159.460659722201</v>
      </c>
      <c r="L1138" s="1">
        <v>43159.516666666699</v>
      </c>
      <c r="M1138" s="1">
        <v>1.333</v>
      </c>
      <c r="N1138" s="1">
        <v>0</v>
      </c>
      <c r="O1138" s="1">
        <v>275.45999999999998</v>
      </c>
      <c r="P1138" s="1">
        <v>0</v>
      </c>
      <c r="Q1138" s="1">
        <v>0</v>
      </c>
      <c r="R1138" s="1">
        <v>0</v>
      </c>
      <c r="S1138" s="1">
        <v>367.18817999999999</v>
      </c>
      <c r="T1138" s="1">
        <v>0</v>
      </c>
      <c r="U1138" s="1">
        <v>0</v>
      </c>
    </row>
    <row r="1139" spans="1:21" x14ac:dyDescent="0.3">
      <c r="A1139" s="1" t="s">
        <v>2245</v>
      </c>
      <c r="B1139" s="1">
        <v>1</v>
      </c>
      <c r="C1139" s="1" t="s">
        <v>79</v>
      </c>
      <c r="D1139" s="1" t="s">
        <v>183</v>
      </c>
      <c r="E1139" s="1" t="s">
        <v>2246</v>
      </c>
      <c r="F1139" s="1" t="s">
        <v>167</v>
      </c>
      <c r="G1139" s="1" t="s">
        <v>71</v>
      </c>
      <c r="H1139" s="1" t="s">
        <v>127</v>
      </c>
      <c r="I1139" s="1" t="s">
        <v>22</v>
      </c>
      <c r="J1139" s="1" t="s">
        <v>128</v>
      </c>
      <c r="K1139" s="1">
        <v>43159.444826388899</v>
      </c>
      <c r="L1139" s="1">
        <v>43159.758333333302</v>
      </c>
      <c r="M1139" s="1">
        <v>7.5170000000000003</v>
      </c>
      <c r="N1139" s="1">
        <v>0</v>
      </c>
      <c r="O1139" s="1">
        <v>275.45999999999998</v>
      </c>
      <c r="P1139" s="1">
        <v>0</v>
      </c>
      <c r="Q1139" s="1">
        <v>0</v>
      </c>
      <c r="R1139" s="1">
        <v>0</v>
      </c>
      <c r="S1139" s="1">
        <v>2070.6328199999998</v>
      </c>
      <c r="T1139" s="1">
        <v>0</v>
      </c>
      <c r="U1139" s="1">
        <v>0</v>
      </c>
    </row>
    <row r="1140" spans="1:21" x14ac:dyDescent="0.3">
      <c r="A1140" s="1" t="s">
        <v>2247</v>
      </c>
      <c r="B1140" s="1">
        <v>1</v>
      </c>
      <c r="C1140" s="1" t="s">
        <v>79</v>
      </c>
      <c r="D1140" s="1" t="s">
        <v>183</v>
      </c>
      <c r="E1140" s="1" t="s">
        <v>2218</v>
      </c>
      <c r="F1140" s="1" t="s">
        <v>167</v>
      </c>
      <c r="G1140" s="1" t="s">
        <v>71</v>
      </c>
      <c r="H1140" s="1" t="s">
        <v>127</v>
      </c>
      <c r="I1140" s="1" t="s">
        <v>22</v>
      </c>
      <c r="J1140" s="1" t="s">
        <v>128</v>
      </c>
      <c r="K1140" s="1">
        <v>43159.4430671296</v>
      </c>
      <c r="L1140" s="1">
        <v>43159.710416666698</v>
      </c>
      <c r="M1140" s="1">
        <v>6.4</v>
      </c>
      <c r="N1140" s="1">
        <v>0</v>
      </c>
      <c r="O1140" s="1">
        <v>275.45999999999998</v>
      </c>
      <c r="P1140" s="1">
        <v>0</v>
      </c>
      <c r="Q1140" s="1">
        <v>0</v>
      </c>
      <c r="R1140" s="1">
        <v>0</v>
      </c>
      <c r="S1140" s="1">
        <v>1762.944</v>
      </c>
      <c r="T1140" s="1">
        <v>0</v>
      </c>
      <c r="U1140" s="1">
        <v>0</v>
      </c>
    </row>
    <row r="1141" spans="1:21" x14ac:dyDescent="0.3">
      <c r="A1141" s="1" t="s">
        <v>2248</v>
      </c>
      <c r="B1141" s="1">
        <v>1</v>
      </c>
      <c r="C1141" s="1" t="s">
        <v>79</v>
      </c>
      <c r="D1141" s="1" t="s">
        <v>183</v>
      </c>
      <c r="E1141" s="1" t="s">
        <v>2249</v>
      </c>
      <c r="F1141" s="1" t="s">
        <v>169</v>
      </c>
      <c r="G1141" s="1" t="s">
        <v>71</v>
      </c>
      <c r="H1141" s="1" t="s">
        <v>127</v>
      </c>
      <c r="I1141" s="1" t="s">
        <v>22</v>
      </c>
      <c r="J1141" s="1" t="s">
        <v>128</v>
      </c>
      <c r="K1141" s="1">
        <v>43159.435590277797</v>
      </c>
      <c r="L1141" s="1">
        <v>43159.511111111096</v>
      </c>
      <c r="M1141" s="1">
        <v>1.8</v>
      </c>
      <c r="N1141" s="1">
        <v>0</v>
      </c>
      <c r="O1141" s="1">
        <v>275.45999999999998</v>
      </c>
      <c r="P1141" s="1">
        <v>0</v>
      </c>
      <c r="Q1141" s="1">
        <v>0</v>
      </c>
      <c r="R1141" s="1">
        <v>0</v>
      </c>
      <c r="S1141" s="1">
        <v>495.82799999999997</v>
      </c>
      <c r="T1141" s="1">
        <v>0</v>
      </c>
      <c r="U1141" s="1">
        <v>0</v>
      </c>
    </row>
    <row r="1142" spans="1:21" x14ac:dyDescent="0.3">
      <c r="A1142" s="1" t="s">
        <v>2250</v>
      </c>
      <c r="B1142" s="1">
        <v>1</v>
      </c>
      <c r="C1142" s="1" t="s">
        <v>79</v>
      </c>
      <c r="D1142" s="1" t="s">
        <v>183</v>
      </c>
      <c r="E1142" s="1" t="s">
        <v>2251</v>
      </c>
      <c r="F1142" s="1" t="s">
        <v>169</v>
      </c>
      <c r="G1142" s="1" t="s">
        <v>71</v>
      </c>
      <c r="H1142" s="1" t="s">
        <v>127</v>
      </c>
      <c r="I1142" s="1" t="s">
        <v>22</v>
      </c>
      <c r="J1142" s="1" t="s">
        <v>128</v>
      </c>
      <c r="K1142" s="1">
        <v>43159.434942129599</v>
      </c>
      <c r="L1142" s="1">
        <v>43159.6430555556</v>
      </c>
      <c r="M1142" s="1">
        <v>4.9829999999999997</v>
      </c>
      <c r="N1142" s="1">
        <v>0</v>
      </c>
      <c r="O1142" s="1">
        <v>275.45999999999998</v>
      </c>
      <c r="P1142" s="1">
        <v>0</v>
      </c>
      <c r="Q1142" s="1">
        <v>0</v>
      </c>
      <c r="R1142" s="1">
        <v>0</v>
      </c>
      <c r="S1142" s="1">
        <v>1372.6171799999997</v>
      </c>
      <c r="T1142" s="1">
        <v>0</v>
      </c>
      <c r="U1142" s="1">
        <v>0</v>
      </c>
    </row>
    <row r="1143" spans="1:21" x14ac:dyDescent="0.3">
      <c r="A1143" s="1" t="s">
        <v>2252</v>
      </c>
      <c r="B1143" s="1">
        <v>1</v>
      </c>
      <c r="C1143" s="1" t="s">
        <v>79</v>
      </c>
      <c r="D1143" s="1" t="s">
        <v>183</v>
      </c>
      <c r="E1143" s="1" t="s">
        <v>2253</v>
      </c>
      <c r="F1143" s="1" t="s">
        <v>167</v>
      </c>
      <c r="G1143" s="1" t="s">
        <v>71</v>
      </c>
      <c r="H1143" s="1" t="s">
        <v>127</v>
      </c>
      <c r="I1143" s="1" t="s">
        <v>22</v>
      </c>
      <c r="J1143" s="1" t="s">
        <v>128</v>
      </c>
      <c r="K1143" s="1">
        <v>43159.415416666699</v>
      </c>
      <c r="L1143" s="1">
        <v>43159.5756944444</v>
      </c>
      <c r="M1143" s="1">
        <v>3.8330000000000002</v>
      </c>
      <c r="N1143" s="1">
        <v>0</v>
      </c>
      <c r="O1143" s="1">
        <v>275.45999999999998</v>
      </c>
      <c r="P1143" s="1">
        <v>0</v>
      </c>
      <c r="Q1143" s="1">
        <v>0</v>
      </c>
      <c r="R1143" s="1">
        <v>0</v>
      </c>
      <c r="S1143" s="1">
        <v>1055.83818</v>
      </c>
      <c r="T1143" s="1">
        <v>0</v>
      </c>
      <c r="U1143" s="1">
        <v>0</v>
      </c>
    </row>
    <row r="1144" spans="1:21" x14ac:dyDescent="0.3">
      <c r="A1144" s="1" t="s">
        <v>2254</v>
      </c>
      <c r="B1144" s="1">
        <v>1</v>
      </c>
      <c r="C1144" s="1" t="s">
        <v>79</v>
      </c>
      <c r="D1144" s="1" t="s">
        <v>183</v>
      </c>
      <c r="E1144" s="1" t="s">
        <v>2255</v>
      </c>
      <c r="F1144" s="1" t="s">
        <v>149</v>
      </c>
      <c r="G1144" s="1" t="s">
        <v>71</v>
      </c>
      <c r="H1144" s="1" t="s">
        <v>127</v>
      </c>
      <c r="I1144" s="1" t="s">
        <v>22</v>
      </c>
      <c r="J1144" s="1" t="s">
        <v>128</v>
      </c>
      <c r="K1144" s="1">
        <v>43159.409652777802</v>
      </c>
      <c r="L1144" s="1">
        <v>43159.460416666698</v>
      </c>
      <c r="M1144" s="1">
        <v>1.2170000000000001</v>
      </c>
      <c r="N1144" s="1">
        <v>0</v>
      </c>
      <c r="O1144" s="1">
        <v>0</v>
      </c>
      <c r="P1144" s="1">
        <v>0</v>
      </c>
      <c r="Q1144" s="1">
        <v>275.45999999999998</v>
      </c>
      <c r="R1144" s="1">
        <v>0</v>
      </c>
      <c r="S1144" s="1">
        <v>0</v>
      </c>
      <c r="T1144" s="1">
        <v>0</v>
      </c>
      <c r="U1144" s="1">
        <v>335.23482000000001</v>
      </c>
    </row>
    <row r="1145" spans="1:21" x14ac:dyDescent="0.3">
      <c r="A1145" s="1" t="s">
        <v>2256</v>
      </c>
      <c r="B1145" s="1">
        <v>1</v>
      </c>
      <c r="C1145" s="1" t="s">
        <v>79</v>
      </c>
      <c r="D1145" s="1" t="s">
        <v>183</v>
      </c>
      <c r="E1145" s="1" t="s">
        <v>2257</v>
      </c>
      <c r="F1145" s="1" t="s">
        <v>166</v>
      </c>
      <c r="G1145" s="1" t="s">
        <v>71</v>
      </c>
      <c r="H1145" s="1" t="s">
        <v>127</v>
      </c>
      <c r="I1145" s="1" t="s">
        <v>22</v>
      </c>
      <c r="J1145" s="1" t="s">
        <v>128</v>
      </c>
      <c r="K1145" s="1">
        <v>43159.380937499998</v>
      </c>
      <c r="L1145" s="1">
        <v>43159.537499999999</v>
      </c>
      <c r="M1145" s="1">
        <v>3.75</v>
      </c>
      <c r="N1145" s="1">
        <v>0</v>
      </c>
      <c r="O1145" s="1">
        <v>0</v>
      </c>
      <c r="P1145" s="1">
        <v>0</v>
      </c>
      <c r="Q1145" s="1">
        <v>275.45999999999998</v>
      </c>
      <c r="R1145" s="1">
        <v>0</v>
      </c>
      <c r="S1145" s="1">
        <v>0</v>
      </c>
      <c r="T1145" s="1">
        <v>0</v>
      </c>
      <c r="U1145" s="1">
        <v>1032.9749999999999</v>
      </c>
    </row>
    <row r="1146" spans="1:21" x14ac:dyDescent="0.3">
      <c r="A1146" s="1" t="s">
        <v>2258</v>
      </c>
      <c r="B1146" s="1">
        <v>1</v>
      </c>
      <c r="C1146" s="1" t="s">
        <v>79</v>
      </c>
      <c r="D1146" s="1" t="s">
        <v>183</v>
      </c>
      <c r="E1146" s="1" t="s">
        <v>2259</v>
      </c>
      <c r="F1146" s="1" t="s">
        <v>167</v>
      </c>
      <c r="G1146" s="1" t="s">
        <v>71</v>
      </c>
      <c r="H1146" s="1" t="s">
        <v>127</v>
      </c>
      <c r="I1146" s="1" t="s">
        <v>22</v>
      </c>
      <c r="J1146" s="1" t="s">
        <v>128</v>
      </c>
      <c r="K1146" s="1">
        <v>43159.373506944401</v>
      </c>
      <c r="L1146" s="1">
        <v>43159.404861111099</v>
      </c>
      <c r="M1146" s="1">
        <v>0.75</v>
      </c>
      <c r="N1146" s="1">
        <v>0</v>
      </c>
      <c r="O1146" s="1">
        <v>275.45999999999998</v>
      </c>
      <c r="P1146" s="1">
        <v>0</v>
      </c>
      <c r="Q1146" s="1">
        <v>0</v>
      </c>
      <c r="R1146" s="1">
        <v>0</v>
      </c>
      <c r="S1146" s="1">
        <v>206.59499999999997</v>
      </c>
      <c r="T1146" s="1">
        <v>0</v>
      </c>
      <c r="U1146" s="1">
        <v>0</v>
      </c>
    </row>
    <row r="1147" spans="1:21" x14ac:dyDescent="0.3">
      <c r="A1147" s="1" t="s">
        <v>2260</v>
      </c>
      <c r="B1147" s="1">
        <v>1</v>
      </c>
      <c r="C1147" s="1" t="s">
        <v>79</v>
      </c>
      <c r="D1147" s="1" t="s">
        <v>183</v>
      </c>
      <c r="E1147" s="1" t="s">
        <v>2261</v>
      </c>
      <c r="F1147" s="1" t="s">
        <v>175</v>
      </c>
      <c r="G1147" s="1" t="s">
        <v>71</v>
      </c>
      <c r="H1147" s="1" t="s">
        <v>127</v>
      </c>
      <c r="I1147" s="1" t="s">
        <v>22</v>
      </c>
      <c r="J1147" s="1" t="s">
        <v>128</v>
      </c>
      <c r="K1147" s="1">
        <v>43159.344756944403</v>
      </c>
      <c r="L1147" s="1">
        <v>43159.383333333302</v>
      </c>
      <c r="M1147" s="1">
        <v>0.91700000000000004</v>
      </c>
      <c r="N1147" s="1">
        <v>0</v>
      </c>
      <c r="O1147" s="1">
        <v>275.45999999999998</v>
      </c>
      <c r="P1147" s="1">
        <v>0</v>
      </c>
      <c r="Q1147" s="1">
        <v>0</v>
      </c>
      <c r="R1147" s="1">
        <v>0</v>
      </c>
      <c r="S1147" s="1">
        <v>252.59681999999998</v>
      </c>
      <c r="T1147" s="1">
        <v>0</v>
      </c>
      <c r="U1147" s="1">
        <v>0</v>
      </c>
    </row>
    <row r="1148" spans="1:21" x14ac:dyDescent="0.3">
      <c r="A1148" s="1" t="s">
        <v>2262</v>
      </c>
      <c r="B1148" s="1">
        <v>1</v>
      </c>
      <c r="C1148" s="1" t="s">
        <v>79</v>
      </c>
      <c r="D1148" s="1" t="s">
        <v>183</v>
      </c>
      <c r="E1148" s="1" t="s">
        <v>2263</v>
      </c>
      <c r="F1148" s="1" t="s">
        <v>167</v>
      </c>
      <c r="G1148" s="1" t="s">
        <v>71</v>
      </c>
      <c r="H1148" s="1" t="s">
        <v>127</v>
      </c>
      <c r="I1148" s="1" t="s">
        <v>22</v>
      </c>
      <c r="J1148" s="1" t="s">
        <v>128</v>
      </c>
      <c r="K1148" s="1">
        <v>43159.256655092599</v>
      </c>
      <c r="L1148" s="1">
        <v>43159.270138888904</v>
      </c>
      <c r="M1148" s="1">
        <v>0.317</v>
      </c>
      <c r="N1148" s="1">
        <v>0</v>
      </c>
      <c r="O1148" s="1">
        <v>275.45999999999998</v>
      </c>
      <c r="P1148" s="1">
        <v>0</v>
      </c>
      <c r="Q1148" s="1">
        <v>0</v>
      </c>
      <c r="R1148" s="1">
        <v>0</v>
      </c>
      <c r="S1148" s="1">
        <v>87.320819999999998</v>
      </c>
      <c r="T1148" s="1">
        <v>0</v>
      </c>
      <c r="U1148" s="1">
        <v>0</v>
      </c>
    </row>
    <row r="1149" spans="1:21" x14ac:dyDescent="0.3">
      <c r="A1149" s="1" t="s">
        <v>2264</v>
      </c>
      <c r="B1149" s="1">
        <v>1</v>
      </c>
      <c r="C1149" s="1" t="s">
        <v>79</v>
      </c>
      <c r="D1149" s="1" t="s">
        <v>183</v>
      </c>
      <c r="E1149" s="1" t="s">
        <v>2265</v>
      </c>
      <c r="F1149" s="1" t="s">
        <v>167</v>
      </c>
      <c r="G1149" s="1" t="s">
        <v>71</v>
      </c>
      <c r="H1149" s="1" t="s">
        <v>127</v>
      </c>
      <c r="I1149" s="1" t="s">
        <v>22</v>
      </c>
      <c r="J1149" s="1" t="s">
        <v>128</v>
      </c>
      <c r="K1149" s="1">
        <v>43158.880844907399</v>
      </c>
      <c r="L1149" s="1">
        <v>43158.988194444399</v>
      </c>
      <c r="M1149" s="1">
        <v>2.5670000000000002</v>
      </c>
      <c r="N1149" s="1">
        <v>0</v>
      </c>
      <c r="O1149" s="1">
        <v>0</v>
      </c>
      <c r="P1149" s="1">
        <v>0</v>
      </c>
      <c r="Q1149" s="1">
        <v>275.45999999999998</v>
      </c>
      <c r="R1149" s="1">
        <v>0</v>
      </c>
      <c r="S1149" s="1">
        <v>0</v>
      </c>
      <c r="T1149" s="1">
        <v>0</v>
      </c>
      <c r="U1149" s="1">
        <v>707.10581999999999</v>
      </c>
    </row>
    <row r="1150" spans="1:21" x14ac:dyDescent="0.3">
      <c r="A1150" s="1" t="s">
        <v>2266</v>
      </c>
      <c r="B1150" s="1">
        <v>1</v>
      </c>
      <c r="C1150" s="1" t="s">
        <v>79</v>
      </c>
      <c r="D1150" s="1" t="s">
        <v>183</v>
      </c>
      <c r="E1150" s="1" t="s">
        <v>2267</v>
      </c>
      <c r="F1150" s="1" t="s">
        <v>175</v>
      </c>
      <c r="G1150" s="1" t="s">
        <v>71</v>
      </c>
      <c r="H1150" s="1" t="s">
        <v>127</v>
      </c>
      <c r="I1150" s="1" t="s">
        <v>22</v>
      </c>
      <c r="J1150" s="1" t="s">
        <v>128</v>
      </c>
      <c r="K1150" s="1">
        <v>43158.860034722202</v>
      </c>
      <c r="L1150" s="1">
        <v>43158.9465277778</v>
      </c>
      <c r="M1150" s="1">
        <v>2.0670000000000002</v>
      </c>
      <c r="N1150" s="1">
        <v>0</v>
      </c>
      <c r="O1150" s="1">
        <v>275.45999999999998</v>
      </c>
      <c r="P1150" s="1">
        <v>0</v>
      </c>
      <c r="Q1150" s="1">
        <v>0</v>
      </c>
      <c r="R1150" s="1">
        <v>0</v>
      </c>
      <c r="S1150" s="1">
        <v>569.37581999999998</v>
      </c>
      <c r="T1150" s="1">
        <v>0</v>
      </c>
      <c r="U1150" s="1">
        <v>0</v>
      </c>
    </row>
    <row r="1151" spans="1:21" x14ac:dyDescent="0.3">
      <c r="A1151" s="1" t="s">
        <v>2268</v>
      </c>
      <c r="B1151" s="1">
        <v>1</v>
      </c>
      <c r="C1151" s="1" t="s">
        <v>79</v>
      </c>
      <c r="D1151" s="1" t="s">
        <v>183</v>
      </c>
      <c r="E1151" s="1" t="s">
        <v>2269</v>
      </c>
      <c r="F1151" s="1" t="s">
        <v>166</v>
      </c>
      <c r="G1151" s="1" t="s">
        <v>71</v>
      </c>
      <c r="H1151" s="1" t="s">
        <v>127</v>
      </c>
      <c r="I1151" s="1" t="s">
        <v>22</v>
      </c>
      <c r="J1151" s="1" t="s">
        <v>128</v>
      </c>
      <c r="K1151" s="1">
        <v>43158.7195138889</v>
      </c>
      <c r="L1151" s="1">
        <v>43158.883333333302</v>
      </c>
      <c r="M1151" s="1">
        <v>3.9169999999999998</v>
      </c>
      <c r="N1151" s="1">
        <v>0</v>
      </c>
      <c r="O1151" s="1">
        <v>0</v>
      </c>
      <c r="P1151" s="1">
        <v>0</v>
      </c>
      <c r="Q1151" s="1">
        <v>275.45999999999998</v>
      </c>
      <c r="R1151" s="1">
        <v>0</v>
      </c>
      <c r="S1151" s="1">
        <v>0</v>
      </c>
      <c r="T1151" s="1">
        <v>0</v>
      </c>
      <c r="U1151" s="1">
        <v>1078.9768199999999</v>
      </c>
    </row>
    <row r="1152" spans="1:21" x14ac:dyDescent="0.3">
      <c r="A1152" s="1" t="s">
        <v>2270</v>
      </c>
      <c r="B1152" s="1">
        <v>1</v>
      </c>
      <c r="C1152" s="1" t="s">
        <v>79</v>
      </c>
      <c r="D1152" s="1" t="s">
        <v>183</v>
      </c>
      <c r="E1152" s="1" t="s">
        <v>2271</v>
      </c>
      <c r="F1152" s="1" t="s">
        <v>169</v>
      </c>
      <c r="G1152" s="1" t="s">
        <v>71</v>
      </c>
      <c r="H1152" s="1" t="s">
        <v>127</v>
      </c>
      <c r="I1152" s="1" t="s">
        <v>22</v>
      </c>
      <c r="J1152" s="1" t="s">
        <v>128</v>
      </c>
      <c r="K1152" s="1">
        <v>43158.6969791667</v>
      </c>
      <c r="L1152" s="1">
        <v>43158.809027777803</v>
      </c>
      <c r="M1152" s="1">
        <v>2.6829999999999998</v>
      </c>
      <c r="N1152" s="1">
        <v>0</v>
      </c>
      <c r="O1152" s="1">
        <v>0</v>
      </c>
      <c r="P1152" s="1">
        <v>0</v>
      </c>
      <c r="Q1152" s="1">
        <v>275.45999999999998</v>
      </c>
      <c r="R1152" s="1">
        <v>0</v>
      </c>
      <c r="S1152" s="1">
        <v>0</v>
      </c>
      <c r="T1152" s="1">
        <v>0</v>
      </c>
      <c r="U1152" s="1">
        <v>739.05917999999986</v>
      </c>
    </row>
    <row r="1153" spans="1:21" x14ac:dyDescent="0.3">
      <c r="A1153" s="1" t="s">
        <v>2272</v>
      </c>
      <c r="B1153" s="1">
        <v>1</v>
      </c>
      <c r="C1153" s="1" t="s">
        <v>79</v>
      </c>
      <c r="D1153" s="1" t="s">
        <v>183</v>
      </c>
      <c r="E1153" s="1" t="s">
        <v>2273</v>
      </c>
      <c r="F1153" s="1" t="s">
        <v>167</v>
      </c>
      <c r="G1153" s="1" t="s">
        <v>71</v>
      </c>
      <c r="H1153" s="1" t="s">
        <v>127</v>
      </c>
      <c r="I1153" s="1" t="s">
        <v>22</v>
      </c>
      <c r="J1153" s="1" t="s">
        <v>128</v>
      </c>
      <c r="K1153" s="1">
        <v>43158.449791666702</v>
      </c>
      <c r="L1153" s="1">
        <v>43158.510416666701</v>
      </c>
      <c r="M1153" s="1">
        <v>1.45</v>
      </c>
      <c r="N1153" s="1">
        <v>0</v>
      </c>
      <c r="O1153" s="1">
        <v>275.45999999999998</v>
      </c>
      <c r="P1153" s="1">
        <v>0</v>
      </c>
      <c r="Q1153" s="1">
        <v>0</v>
      </c>
      <c r="R1153" s="1">
        <v>0</v>
      </c>
      <c r="S1153" s="1">
        <v>399.41699999999997</v>
      </c>
      <c r="T1153" s="1">
        <v>0</v>
      </c>
      <c r="U1153" s="1">
        <v>0</v>
      </c>
    </row>
    <row r="1154" spans="1:21" x14ac:dyDescent="0.3">
      <c r="A1154" s="1" t="s">
        <v>2274</v>
      </c>
      <c r="B1154" s="1">
        <v>1</v>
      </c>
      <c r="C1154" s="1" t="s">
        <v>79</v>
      </c>
      <c r="D1154" s="1" t="s">
        <v>183</v>
      </c>
      <c r="E1154" s="1" t="s">
        <v>2275</v>
      </c>
      <c r="F1154" s="1" t="s">
        <v>170</v>
      </c>
      <c r="G1154" s="1" t="s">
        <v>71</v>
      </c>
      <c r="H1154" s="1" t="s">
        <v>127</v>
      </c>
      <c r="I1154" s="1" t="s">
        <v>22</v>
      </c>
      <c r="J1154" s="1" t="s">
        <v>128</v>
      </c>
      <c r="K1154" s="1">
        <v>43158.445694444403</v>
      </c>
      <c r="L1154" s="1">
        <v>43158.574305555601</v>
      </c>
      <c r="M1154" s="1">
        <v>3.0830000000000002</v>
      </c>
      <c r="N1154" s="1">
        <v>0</v>
      </c>
      <c r="O1154" s="1">
        <v>0</v>
      </c>
      <c r="P1154" s="1">
        <v>0</v>
      </c>
      <c r="Q1154" s="1">
        <v>275.45999999999998</v>
      </c>
      <c r="R1154" s="1">
        <v>0</v>
      </c>
      <c r="S1154" s="1">
        <v>0</v>
      </c>
      <c r="T1154" s="1">
        <v>0</v>
      </c>
      <c r="U1154" s="1">
        <v>849.24317999999994</v>
      </c>
    </row>
    <row r="1155" spans="1:21" x14ac:dyDescent="0.3">
      <c r="A1155" s="1" t="s">
        <v>2276</v>
      </c>
      <c r="B1155" s="1">
        <v>1</v>
      </c>
      <c r="C1155" s="1" t="s">
        <v>79</v>
      </c>
      <c r="D1155" s="1" t="s">
        <v>183</v>
      </c>
      <c r="E1155" s="1" t="s">
        <v>2277</v>
      </c>
      <c r="F1155" s="1" t="s">
        <v>167</v>
      </c>
      <c r="G1155" s="1" t="s">
        <v>71</v>
      </c>
      <c r="H1155" s="1" t="s">
        <v>127</v>
      </c>
      <c r="I1155" s="1" t="s">
        <v>22</v>
      </c>
      <c r="J1155" s="1" t="s">
        <v>128</v>
      </c>
      <c r="K1155" s="1">
        <v>43158.390925925902</v>
      </c>
      <c r="L1155" s="1">
        <v>43158.443055555603</v>
      </c>
      <c r="M1155" s="1">
        <v>1.25</v>
      </c>
      <c r="N1155" s="1">
        <v>0</v>
      </c>
      <c r="O1155" s="1">
        <v>0</v>
      </c>
      <c r="P1155" s="1">
        <v>0</v>
      </c>
      <c r="Q1155" s="1">
        <v>275.45999999999998</v>
      </c>
      <c r="R1155" s="1">
        <v>0</v>
      </c>
      <c r="S1155" s="1">
        <v>0</v>
      </c>
      <c r="T1155" s="1">
        <v>0</v>
      </c>
      <c r="U1155" s="1">
        <v>344.32499999999999</v>
      </c>
    </row>
    <row r="1156" spans="1:21" x14ac:dyDescent="0.3">
      <c r="A1156" s="1" t="s">
        <v>2278</v>
      </c>
      <c r="B1156" s="1">
        <v>1</v>
      </c>
      <c r="C1156" s="1" t="s">
        <v>79</v>
      </c>
      <c r="D1156" s="1" t="s">
        <v>183</v>
      </c>
      <c r="E1156" s="1" t="s">
        <v>2279</v>
      </c>
      <c r="F1156" s="1" t="s">
        <v>167</v>
      </c>
      <c r="G1156" s="1" t="s">
        <v>71</v>
      </c>
      <c r="H1156" s="1" t="s">
        <v>127</v>
      </c>
      <c r="I1156" s="1" t="s">
        <v>22</v>
      </c>
      <c r="J1156" s="1" t="s">
        <v>128</v>
      </c>
      <c r="K1156" s="1">
        <v>43157.701898148101</v>
      </c>
      <c r="L1156" s="1">
        <v>43157.796527777798</v>
      </c>
      <c r="M1156" s="1">
        <v>2.2669999999999999</v>
      </c>
      <c r="N1156" s="1">
        <v>0</v>
      </c>
      <c r="O1156" s="1">
        <v>275.45999999999998</v>
      </c>
      <c r="P1156" s="1">
        <v>0</v>
      </c>
      <c r="Q1156" s="1">
        <v>0</v>
      </c>
      <c r="R1156" s="1">
        <v>0</v>
      </c>
      <c r="S1156" s="1">
        <v>624.46781999999996</v>
      </c>
      <c r="T1156" s="1">
        <v>0</v>
      </c>
      <c r="U1156" s="1">
        <v>0</v>
      </c>
    </row>
    <row r="1157" spans="1:21" x14ac:dyDescent="0.3">
      <c r="A1157" s="1" t="s">
        <v>2280</v>
      </c>
      <c r="B1157" s="1">
        <v>1</v>
      </c>
      <c r="C1157" s="1" t="s">
        <v>79</v>
      </c>
      <c r="D1157" s="1" t="s">
        <v>183</v>
      </c>
      <c r="E1157" s="1" t="s">
        <v>2281</v>
      </c>
      <c r="F1157" s="1" t="s">
        <v>166</v>
      </c>
      <c r="G1157" s="1" t="s">
        <v>71</v>
      </c>
      <c r="H1157" s="1" t="s">
        <v>127</v>
      </c>
      <c r="I1157" s="1" t="s">
        <v>22</v>
      </c>
      <c r="J1157" s="1" t="s">
        <v>128</v>
      </c>
      <c r="K1157" s="1">
        <v>43157.691631944399</v>
      </c>
      <c r="L1157" s="1">
        <v>43157.767361111102</v>
      </c>
      <c r="M1157" s="1">
        <v>1.8169999999999999</v>
      </c>
      <c r="N1157" s="1">
        <v>0</v>
      </c>
      <c r="O1157" s="1">
        <v>275.45999999999998</v>
      </c>
      <c r="P1157" s="1">
        <v>0</v>
      </c>
      <c r="Q1157" s="1">
        <v>0</v>
      </c>
      <c r="R1157" s="1">
        <v>0</v>
      </c>
      <c r="S1157" s="1">
        <v>500.51081999999997</v>
      </c>
      <c r="T1157" s="1">
        <v>0</v>
      </c>
      <c r="U1157" s="1">
        <v>0</v>
      </c>
    </row>
    <row r="1158" spans="1:21" x14ac:dyDescent="0.3">
      <c r="A1158" s="1" t="s">
        <v>2282</v>
      </c>
      <c r="B1158" s="1">
        <v>1</v>
      </c>
      <c r="C1158" s="1" t="s">
        <v>79</v>
      </c>
      <c r="D1158" s="1" t="s">
        <v>183</v>
      </c>
      <c r="E1158" s="1" t="s">
        <v>2283</v>
      </c>
      <c r="F1158" s="1" t="s">
        <v>167</v>
      </c>
      <c r="G1158" s="1" t="s">
        <v>71</v>
      </c>
      <c r="H1158" s="1" t="s">
        <v>127</v>
      </c>
      <c r="I1158" s="1" t="s">
        <v>22</v>
      </c>
      <c r="J1158" s="1" t="s">
        <v>128</v>
      </c>
      <c r="K1158" s="1">
        <v>43157.6236921296</v>
      </c>
      <c r="L1158" s="1">
        <v>43157.656944444403</v>
      </c>
      <c r="M1158" s="1">
        <v>0.78300000000000003</v>
      </c>
      <c r="N1158" s="1">
        <v>0</v>
      </c>
      <c r="O1158" s="1">
        <v>275.45999999999998</v>
      </c>
      <c r="P1158" s="1">
        <v>0</v>
      </c>
      <c r="Q1158" s="1">
        <v>0</v>
      </c>
      <c r="R1158" s="1">
        <v>0</v>
      </c>
      <c r="S1158" s="1">
        <v>215.68518</v>
      </c>
      <c r="T1158" s="1">
        <v>0</v>
      </c>
      <c r="U1158" s="1">
        <v>0</v>
      </c>
    </row>
    <row r="1159" spans="1:21" x14ac:dyDescent="0.3">
      <c r="A1159" s="1" t="s">
        <v>2284</v>
      </c>
      <c r="B1159" s="1">
        <v>1</v>
      </c>
      <c r="C1159" s="1" t="s">
        <v>79</v>
      </c>
      <c r="D1159" s="1" t="s">
        <v>183</v>
      </c>
      <c r="E1159" s="1" t="s">
        <v>2285</v>
      </c>
      <c r="F1159" s="1" t="s">
        <v>167</v>
      </c>
      <c r="G1159" s="1" t="s">
        <v>71</v>
      </c>
      <c r="H1159" s="1" t="s">
        <v>127</v>
      </c>
      <c r="I1159" s="1" t="s">
        <v>22</v>
      </c>
      <c r="J1159" s="1" t="s">
        <v>128</v>
      </c>
      <c r="K1159" s="1">
        <v>43157.600532407399</v>
      </c>
      <c r="L1159" s="1">
        <v>43157.655555555597</v>
      </c>
      <c r="M1159" s="1">
        <v>1.3169999999999999</v>
      </c>
      <c r="N1159" s="1">
        <v>0</v>
      </c>
      <c r="O1159" s="1">
        <v>0</v>
      </c>
      <c r="P1159" s="1">
        <v>0</v>
      </c>
      <c r="Q1159" s="1">
        <v>275.45999999999998</v>
      </c>
      <c r="R1159" s="1">
        <v>0</v>
      </c>
      <c r="S1159" s="1">
        <v>0</v>
      </c>
      <c r="T1159" s="1">
        <v>0</v>
      </c>
      <c r="U1159" s="1">
        <v>362.78081999999995</v>
      </c>
    </row>
    <row r="1160" spans="1:21" x14ac:dyDescent="0.3">
      <c r="A1160" s="1" t="s">
        <v>2286</v>
      </c>
      <c r="B1160" s="1">
        <v>1</v>
      </c>
      <c r="C1160" s="1" t="s">
        <v>79</v>
      </c>
      <c r="D1160" s="1" t="s">
        <v>183</v>
      </c>
      <c r="E1160" s="1" t="s">
        <v>2210</v>
      </c>
      <c r="F1160" s="1" t="s">
        <v>166</v>
      </c>
      <c r="G1160" s="1" t="s">
        <v>71</v>
      </c>
      <c r="H1160" s="1" t="s">
        <v>127</v>
      </c>
      <c r="I1160" s="1" t="s">
        <v>22</v>
      </c>
      <c r="J1160" s="1" t="s">
        <v>128</v>
      </c>
      <c r="K1160" s="1">
        <v>43157.489479166703</v>
      </c>
      <c r="L1160" s="1">
        <v>43157.732638888898</v>
      </c>
      <c r="M1160" s="1">
        <v>5.8330000000000002</v>
      </c>
      <c r="N1160" s="1">
        <v>0</v>
      </c>
      <c r="O1160" s="1">
        <v>0</v>
      </c>
      <c r="P1160" s="1">
        <v>0</v>
      </c>
      <c r="Q1160" s="1">
        <v>275.45999999999998</v>
      </c>
      <c r="R1160" s="1">
        <v>0</v>
      </c>
      <c r="S1160" s="1">
        <v>0</v>
      </c>
      <c r="T1160" s="1">
        <v>0</v>
      </c>
      <c r="U1160" s="1">
        <v>1606.75818</v>
      </c>
    </row>
    <row r="1161" spans="1:21" x14ac:dyDescent="0.3">
      <c r="A1161" s="1" t="s">
        <v>2287</v>
      </c>
      <c r="B1161" s="1">
        <v>1</v>
      </c>
      <c r="C1161" s="1" t="s">
        <v>79</v>
      </c>
      <c r="D1161" s="1" t="s">
        <v>183</v>
      </c>
      <c r="E1161" s="1" t="s">
        <v>2288</v>
      </c>
      <c r="F1161" s="1" t="s">
        <v>134</v>
      </c>
      <c r="G1161" s="1" t="s">
        <v>71</v>
      </c>
      <c r="H1161" s="1" t="s">
        <v>127</v>
      </c>
      <c r="I1161" s="1" t="s">
        <v>22</v>
      </c>
      <c r="J1161" s="1" t="s">
        <v>130</v>
      </c>
      <c r="K1161" s="1">
        <v>43157.4063888889</v>
      </c>
      <c r="L1161" s="1">
        <v>43157.474305555603</v>
      </c>
      <c r="M1161" s="1">
        <v>1.617</v>
      </c>
      <c r="N1161" s="1">
        <v>0</v>
      </c>
      <c r="O1161" s="1">
        <v>275.45999999999998</v>
      </c>
      <c r="P1161" s="1">
        <v>0</v>
      </c>
      <c r="Q1161" s="1">
        <v>0</v>
      </c>
      <c r="R1161" s="1">
        <v>0</v>
      </c>
      <c r="S1161" s="1">
        <v>445.41881999999998</v>
      </c>
      <c r="T1161" s="1">
        <v>0</v>
      </c>
      <c r="U1161" s="1">
        <v>0</v>
      </c>
    </row>
    <row r="1162" spans="1:21" x14ac:dyDescent="0.3">
      <c r="A1162" s="1" t="s">
        <v>2289</v>
      </c>
      <c r="B1162" s="1">
        <v>1</v>
      </c>
      <c r="C1162" s="1" t="s">
        <v>79</v>
      </c>
      <c r="D1162" s="1" t="s">
        <v>183</v>
      </c>
      <c r="E1162" s="1" t="s">
        <v>2290</v>
      </c>
      <c r="F1162" s="1" t="s">
        <v>167</v>
      </c>
      <c r="G1162" s="1" t="s">
        <v>71</v>
      </c>
      <c r="H1162" s="1" t="s">
        <v>127</v>
      </c>
      <c r="I1162" s="1" t="s">
        <v>22</v>
      </c>
      <c r="J1162" s="1" t="s">
        <v>128</v>
      </c>
      <c r="K1162" s="1">
        <v>43157.403414351902</v>
      </c>
      <c r="L1162" s="1">
        <v>43157.463194444397</v>
      </c>
      <c r="M1162" s="1">
        <v>1.4330000000000001</v>
      </c>
      <c r="N1162" s="1">
        <v>0</v>
      </c>
      <c r="O1162" s="1">
        <v>275.45999999999998</v>
      </c>
      <c r="P1162" s="1">
        <v>0</v>
      </c>
      <c r="Q1162" s="1">
        <v>0</v>
      </c>
      <c r="R1162" s="1">
        <v>0</v>
      </c>
      <c r="S1162" s="1">
        <v>394.73417999999998</v>
      </c>
      <c r="T1162" s="1">
        <v>0</v>
      </c>
      <c r="U1162" s="1">
        <v>0</v>
      </c>
    </row>
    <row r="1163" spans="1:21" x14ac:dyDescent="0.3">
      <c r="A1163" s="1" t="s">
        <v>2291</v>
      </c>
      <c r="B1163" s="1">
        <v>1</v>
      </c>
      <c r="C1163" s="1" t="s">
        <v>79</v>
      </c>
      <c r="D1163" s="1" t="s">
        <v>183</v>
      </c>
      <c r="E1163" s="1" t="s">
        <v>2292</v>
      </c>
      <c r="F1163" s="1" t="s">
        <v>178</v>
      </c>
      <c r="G1163" s="1" t="s">
        <v>71</v>
      </c>
      <c r="H1163" s="1" t="s">
        <v>127</v>
      </c>
      <c r="I1163" s="1" t="s">
        <v>22</v>
      </c>
      <c r="J1163" s="1" t="s">
        <v>128</v>
      </c>
      <c r="K1163" s="1">
        <v>43157.335497685199</v>
      </c>
      <c r="L1163" s="1">
        <v>43157.786886574089</v>
      </c>
      <c r="M1163" s="1">
        <v>10.833</v>
      </c>
      <c r="N1163" s="1">
        <v>0</v>
      </c>
      <c r="O1163" s="1">
        <v>0</v>
      </c>
      <c r="P1163" s="1">
        <v>0</v>
      </c>
      <c r="Q1163" s="1">
        <v>275.45999999999998</v>
      </c>
      <c r="R1163" s="1">
        <v>0</v>
      </c>
      <c r="S1163" s="1">
        <v>0</v>
      </c>
      <c r="T1163" s="1">
        <v>0</v>
      </c>
      <c r="U1163" s="1">
        <v>2984.05818</v>
      </c>
    </row>
    <row r="1164" spans="1:21" x14ac:dyDescent="0.3">
      <c r="A1164" s="1" t="s">
        <v>2293</v>
      </c>
      <c r="B1164" s="1">
        <v>1</v>
      </c>
      <c r="C1164" s="1" t="s">
        <v>79</v>
      </c>
      <c r="D1164" s="1" t="s">
        <v>183</v>
      </c>
      <c r="E1164" s="1" t="s">
        <v>2253</v>
      </c>
      <c r="F1164" s="1" t="s">
        <v>167</v>
      </c>
      <c r="G1164" s="1" t="s">
        <v>71</v>
      </c>
      <c r="H1164" s="1" t="s">
        <v>127</v>
      </c>
      <c r="I1164" s="1" t="s">
        <v>22</v>
      </c>
      <c r="J1164" s="1" t="s">
        <v>128</v>
      </c>
      <c r="K1164" s="1">
        <v>43156.808182870402</v>
      </c>
      <c r="L1164" s="1">
        <v>43156.873611111099</v>
      </c>
      <c r="M1164" s="1">
        <v>1.5669999999999999</v>
      </c>
      <c r="N1164" s="1">
        <v>0</v>
      </c>
      <c r="O1164" s="1">
        <v>275.45999999999998</v>
      </c>
      <c r="P1164" s="1">
        <v>0</v>
      </c>
      <c r="Q1164" s="1">
        <v>0</v>
      </c>
      <c r="R1164" s="1">
        <v>0</v>
      </c>
      <c r="S1164" s="1">
        <v>431.64581999999996</v>
      </c>
      <c r="T1164" s="1">
        <v>0</v>
      </c>
      <c r="U1164" s="1">
        <v>0</v>
      </c>
    </row>
    <row r="1165" spans="1:21" x14ac:dyDescent="0.3">
      <c r="A1165" s="1" t="s">
        <v>2294</v>
      </c>
      <c r="B1165" s="1">
        <v>1</v>
      </c>
      <c r="C1165" s="1" t="s">
        <v>79</v>
      </c>
      <c r="D1165" s="1" t="s">
        <v>183</v>
      </c>
      <c r="E1165" s="1" t="s">
        <v>2295</v>
      </c>
      <c r="F1165" s="1" t="s">
        <v>167</v>
      </c>
      <c r="G1165" s="1" t="s">
        <v>71</v>
      </c>
      <c r="H1165" s="1" t="s">
        <v>127</v>
      </c>
      <c r="I1165" s="1" t="s">
        <v>22</v>
      </c>
      <c r="J1165" s="1" t="s">
        <v>128</v>
      </c>
      <c r="K1165" s="1">
        <v>43156.807893518497</v>
      </c>
      <c r="L1165" s="1">
        <v>43156.991666666698</v>
      </c>
      <c r="M1165" s="1">
        <v>4.4000000000000004</v>
      </c>
      <c r="N1165" s="1">
        <v>0</v>
      </c>
      <c r="O1165" s="1">
        <v>275.45999999999998</v>
      </c>
      <c r="P1165" s="1">
        <v>0</v>
      </c>
      <c r="Q1165" s="1">
        <v>0</v>
      </c>
      <c r="R1165" s="1">
        <v>0</v>
      </c>
      <c r="S1165" s="1">
        <v>1212.0240000000001</v>
      </c>
      <c r="T1165" s="1">
        <v>0</v>
      </c>
      <c r="U1165" s="1">
        <v>0</v>
      </c>
    </row>
    <row r="1166" spans="1:21" x14ac:dyDescent="0.3">
      <c r="A1166" s="1" t="s">
        <v>2296</v>
      </c>
      <c r="B1166" s="1">
        <v>1</v>
      </c>
      <c r="C1166" s="1" t="s">
        <v>79</v>
      </c>
      <c r="D1166" s="1" t="s">
        <v>183</v>
      </c>
      <c r="E1166" s="1" t="s">
        <v>2265</v>
      </c>
      <c r="F1166" s="1" t="s">
        <v>166</v>
      </c>
      <c r="G1166" s="1" t="s">
        <v>71</v>
      </c>
      <c r="H1166" s="1" t="s">
        <v>127</v>
      </c>
      <c r="I1166" s="1" t="s">
        <v>22</v>
      </c>
      <c r="J1166" s="1" t="s">
        <v>128</v>
      </c>
      <c r="K1166" s="1">
        <v>43156.721736111103</v>
      </c>
      <c r="L1166" s="1">
        <v>43156.752777777801</v>
      </c>
      <c r="M1166" s="1">
        <v>0.73299999999999998</v>
      </c>
      <c r="N1166" s="1">
        <v>0</v>
      </c>
      <c r="O1166" s="1">
        <v>0</v>
      </c>
      <c r="P1166" s="1">
        <v>0</v>
      </c>
      <c r="Q1166" s="1">
        <v>275.45999999999998</v>
      </c>
      <c r="R1166" s="1">
        <v>0</v>
      </c>
      <c r="S1166" s="1">
        <v>0</v>
      </c>
      <c r="T1166" s="1">
        <v>0</v>
      </c>
      <c r="U1166" s="1">
        <v>201.91217999999998</v>
      </c>
    </row>
    <row r="1167" spans="1:21" x14ac:dyDescent="0.3">
      <c r="A1167" s="1" t="s">
        <v>2297</v>
      </c>
      <c r="B1167" s="1">
        <v>1</v>
      </c>
      <c r="C1167" s="1" t="s">
        <v>79</v>
      </c>
      <c r="D1167" s="1" t="s">
        <v>183</v>
      </c>
      <c r="E1167" s="1" t="s">
        <v>2298</v>
      </c>
      <c r="F1167" s="1" t="s">
        <v>166</v>
      </c>
      <c r="G1167" s="1" t="s">
        <v>71</v>
      </c>
      <c r="H1167" s="1" t="s">
        <v>127</v>
      </c>
      <c r="I1167" s="1" t="s">
        <v>22</v>
      </c>
      <c r="J1167" s="1" t="s">
        <v>128</v>
      </c>
      <c r="K1167" s="1">
        <v>43156.711412037002</v>
      </c>
      <c r="L1167" s="1">
        <v>43156.791666666701</v>
      </c>
      <c r="M1167" s="1">
        <v>1.917</v>
      </c>
      <c r="N1167" s="1">
        <v>0</v>
      </c>
      <c r="O1167" s="1">
        <v>0</v>
      </c>
      <c r="P1167" s="1">
        <v>0</v>
      </c>
      <c r="Q1167" s="1">
        <v>275.45999999999998</v>
      </c>
      <c r="R1167" s="1">
        <v>0</v>
      </c>
      <c r="S1167" s="1">
        <v>0</v>
      </c>
      <c r="T1167" s="1">
        <v>0</v>
      </c>
      <c r="U1167" s="1">
        <v>528.05682000000002</v>
      </c>
    </row>
    <row r="1168" spans="1:21" x14ac:dyDescent="0.3">
      <c r="A1168" s="1" t="s">
        <v>2299</v>
      </c>
      <c r="B1168" s="1">
        <v>1</v>
      </c>
      <c r="C1168" s="1" t="s">
        <v>79</v>
      </c>
      <c r="D1168" s="1" t="s">
        <v>183</v>
      </c>
      <c r="E1168" s="1" t="s">
        <v>2300</v>
      </c>
      <c r="F1168" s="1" t="s">
        <v>167</v>
      </c>
      <c r="G1168" s="1" t="s">
        <v>71</v>
      </c>
      <c r="H1168" s="1" t="s">
        <v>127</v>
      </c>
      <c r="I1168" s="1" t="s">
        <v>22</v>
      </c>
      <c r="J1168" s="1" t="s">
        <v>128</v>
      </c>
      <c r="K1168" s="1">
        <v>43156.630358796298</v>
      </c>
      <c r="L1168" s="1">
        <v>43156.892361111102</v>
      </c>
      <c r="M1168" s="1">
        <v>6.2830000000000004</v>
      </c>
      <c r="N1168" s="1">
        <v>0</v>
      </c>
      <c r="O1168" s="1">
        <v>275.45999999999998</v>
      </c>
      <c r="P1168" s="1">
        <v>0</v>
      </c>
      <c r="Q1168" s="1">
        <v>0</v>
      </c>
      <c r="R1168" s="1">
        <v>0</v>
      </c>
      <c r="S1168" s="1">
        <v>1730.7151799999999</v>
      </c>
      <c r="T1168" s="1">
        <v>0</v>
      </c>
      <c r="U1168" s="1">
        <v>0</v>
      </c>
    </row>
    <row r="1169" spans="1:21" x14ac:dyDescent="0.3">
      <c r="A1169" s="1" t="s">
        <v>2301</v>
      </c>
      <c r="B1169" s="1">
        <v>1</v>
      </c>
      <c r="C1169" s="1" t="s">
        <v>79</v>
      </c>
      <c r="D1169" s="1" t="s">
        <v>183</v>
      </c>
      <c r="E1169" s="1" t="s">
        <v>2302</v>
      </c>
      <c r="F1169" s="1" t="s">
        <v>166</v>
      </c>
      <c r="G1169" s="1" t="s">
        <v>71</v>
      </c>
      <c r="H1169" s="1" t="s">
        <v>127</v>
      </c>
      <c r="I1169" s="1" t="s">
        <v>22</v>
      </c>
      <c r="J1169" s="1" t="s">
        <v>128</v>
      </c>
      <c r="K1169" s="1">
        <v>43156.571782407402</v>
      </c>
      <c r="L1169" s="1">
        <v>43156.638888888898</v>
      </c>
      <c r="M1169" s="1">
        <v>1.6</v>
      </c>
      <c r="N1169" s="1">
        <v>0</v>
      </c>
      <c r="O1169" s="1">
        <v>0</v>
      </c>
      <c r="P1169" s="1">
        <v>0</v>
      </c>
      <c r="Q1169" s="1">
        <v>275.45999999999998</v>
      </c>
      <c r="R1169" s="1">
        <v>0</v>
      </c>
      <c r="S1169" s="1">
        <v>0</v>
      </c>
      <c r="T1169" s="1">
        <v>0</v>
      </c>
      <c r="U1169" s="1">
        <v>440.73599999999999</v>
      </c>
    </row>
    <row r="1170" spans="1:21" x14ac:dyDescent="0.3">
      <c r="A1170" s="1" t="s">
        <v>2303</v>
      </c>
      <c r="B1170" s="1">
        <v>1</v>
      </c>
      <c r="C1170" s="1" t="s">
        <v>79</v>
      </c>
      <c r="D1170" s="1" t="s">
        <v>183</v>
      </c>
      <c r="E1170" s="1" t="s">
        <v>2257</v>
      </c>
      <c r="F1170" s="1" t="s">
        <v>166</v>
      </c>
      <c r="G1170" s="1" t="s">
        <v>71</v>
      </c>
      <c r="H1170" s="1" t="s">
        <v>127</v>
      </c>
      <c r="I1170" s="1" t="s">
        <v>22</v>
      </c>
      <c r="J1170" s="1" t="s">
        <v>128</v>
      </c>
      <c r="K1170" s="1">
        <v>43156.405995370398</v>
      </c>
      <c r="L1170" s="1">
        <v>43156.495138888902</v>
      </c>
      <c r="M1170" s="1">
        <v>2.133</v>
      </c>
      <c r="N1170" s="1">
        <v>0</v>
      </c>
      <c r="O1170" s="1">
        <v>0</v>
      </c>
      <c r="P1170" s="1">
        <v>0</v>
      </c>
      <c r="Q1170" s="1">
        <v>275.45999999999998</v>
      </c>
      <c r="R1170" s="1">
        <v>0</v>
      </c>
      <c r="S1170" s="1">
        <v>0</v>
      </c>
      <c r="T1170" s="1">
        <v>0</v>
      </c>
      <c r="U1170" s="1">
        <v>587.55617999999993</v>
      </c>
    </row>
    <row r="1171" spans="1:21" x14ac:dyDescent="0.3">
      <c r="A1171" s="1" t="s">
        <v>2304</v>
      </c>
      <c r="B1171" s="1">
        <v>1</v>
      </c>
      <c r="C1171" s="1" t="s">
        <v>79</v>
      </c>
      <c r="D1171" s="1" t="s">
        <v>183</v>
      </c>
      <c r="E1171" s="1" t="s">
        <v>2305</v>
      </c>
      <c r="F1171" s="1" t="s">
        <v>134</v>
      </c>
      <c r="G1171" s="1" t="s">
        <v>71</v>
      </c>
      <c r="H1171" s="1" t="s">
        <v>127</v>
      </c>
      <c r="I1171" s="1" t="s">
        <v>22</v>
      </c>
      <c r="J1171" s="1" t="s">
        <v>130</v>
      </c>
      <c r="K1171" s="1">
        <v>43156.380231481497</v>
      </c>
      <c r="L1171" s="1">
        <v>43156.783333333296</v>
      </c>
      <c r="M1171" s="1">
        <v>9.6669999999999998</v>
      </c>
      <c r="N1171" s="1">
        <v>0</v>
      </c>
      <c r="O1171" s="1">
        <v>275.45999999999998</v>
      </c>
      <c r="P1171" s="1">
        <v>0</v>
      </c>
      <c r="Q1171" s="1">
        <v>0</v>
      </c>
      <c r="R1171" s="1">
        <v>0</v>
      </c>
      <c r="S1171" s="1">
        <v>2662.8718199999998</v>
      </c>
      <c r="T1171" s="1">
        <v>0</v>
      </c>
      <c r="U1171" s="1">
        <v>0</v>
      </c>
    </row>
    <row r="1172" spans="1:21" x14ac:dyDescent="0.3">
      <c r="A1172" s="1" t="s">
        <v>2306</v>
      </c>
      <c r="B1172" s="1">
        <v>1</v>
      </c>
      <c r="C1172" s="1" t="s">
        <v>79</v>
      </c>
      <c r="D1172" s="1" t="s">
        <v>183</v>
      </c>
      <c r="E1172" s="1" t="s">
        <v>2307</v>
      </c>
      <c r="F1172" s="1" t="s">
        <v>167</v>
      </c>
      <c r="G1172" s="1" t="s">
        <v>71</v>
      </c>
      <c r="H1172" s="1" t="s">
        <v>127</v>
      </c>
      <c r="I1172" s="1" t="s">
        <v>22</v>
      </c>
      <c r="J1172" s="1" t="s">
        <v>128</v>
      </c>
      <c r="K1172" s="1">
        <v>43156.308078703703</v>
      </c>
      <c r="L1172" s="1">
        <v>43156.431250000001</v>
      </c>
      <c r="M1172" s="1">
        <v>2.95</v>
      </c>
      <c r="N1172" s="1">
        <v>0</v>
      </c>
      <c r="O1172" s="1">
        <v>0</v>
      </c>
      <c r="P1172" s="1">
        <v>0</v>
      </c>
      <c r="Q1172" s="1">
        <v>275.45999999999998</v>
      </c>
      <c r="R1172" s="1">
        <v>0</v>
      </c>
      <c r="S1172" s="1">
        <v>0</v>
      </c>
      <c r="T1172" s="1">
        <v>0</v>
      </c>
      <c r="U1172" s="1">
        <v>812.60699999999997</v>
      </c>
    </row>
    <row r="1173" spans="1:21" x14ac:dyDescent="0.3">
      <c r="A1173" s="1" t="s">
        <v>2308</v>
      </c>
      <c r="B1173" s="1">
        <v>1</v>
      </c>
      <c r="C1173" s="1" t="s">
        <v>79</v>
      </c>
      <c r="D1173" s="1" t="s">
        <v>183</v>
      </c>
      <c r="E1173" s="1" t="s">
        <v>2309</v>
      </c>
      <c r="F1173" s="1" t="s">
        <v>166</v>
      </c>
      <c r="G1173" s="1" t="s">
        <v>71</v>
      </c>
      <c r="H1173" s="1" t="s">
        <v>127</v>
      </c>
      <c r="I1173" s="1" t="s">
        <v>22</v>
      </c>
      <c r="J1173" s="1" t="s">
        <v>128</v>
      </c>
      <c r="K1173" s="1">
        <v>43155.846053240697</v>
      </c>
      <c r="L1173" s="1">
        <v>43156.140277777798</v>
      </c>
      <c r="M1173" s="1">
        <v>7.05</v>
      </c>
      <c r="N1173" s="1">
        <v>0</v>
      </c>
      <c r="O1173" s="1">
        <v>0</v>
      </c>
      <c r="P1173" s="1">
        <v>0</v>
      </c>
      <c r="Q1173" s="1">
        <v>275.45999999999998</v>
      </c>
      <c r="R1173" s="1">
        <v>0</v>
      </c>
      <c r="S1173" s="1">
        <v>0</v>
      </c>
      <c r="T1173" s="1">
        <v>0</v>
      </c>
      <c r="U1173" s="1">
        <v>1941.9929999999997</v>
      </c>
    </row>
    <row r="1174" spans="1:21" x14ac:dyDescent="0.3">
      <c r="A1174" s="1" t="s">
        <v>2310</v>
      </c>
      <c r="B1174" s="1">
        <v>1</v>
      </c>
      <c r="C1174" s="1" t="s">
        <v>79</v>
      </c>
      <c r="D1174" s="1" t="s">
        <v>183</v>
      </c>
      <c r="E1174" s="1" t="s">
        <v>2212</v>
      </c>
      <c r="F1174" s="1" t="s">
        <v>167</v>
      </c>
      <c r="G1174" s="1" t="s">
        <v>71</v>
      </c>
      <c r="H1174" s="1" t="s">
        <v>127</v>
      </c>
      <c r="I1174" s="1" t="s">
        <v>22</v>
      </c>
      <c r="J1174" s="1" t="s">
        <v>128</v>
      </c>
      <c r="K1174" s="1">
        <v>43155.8135763889</v>
      </c>
      <c r="L1174" s="1">
        <v>43155.940972222197</v>
      </c>
      <c r="M1174" s="1">
        <v>3.05</v>
      </c>
      <c r="N1174" s="1">
        <v>0</v>
      </c>
      <c r="O1174" s="1">
        <v>275.45999999999998</v>
      </c>
      <c r="P1174" s="1">
        <v>0</v>
      </c>
      <c r="Q1174" s="1">
        <v>0</v>
      </c>
      <c r="R1174" s="1">
        <v>0</v>
      </c>
      <c r="S1174" s="1">
        <v>840.15299999999991</v>
      </c>
      <c r="T1174" s="1">
        <v>0</v>
      </c>
      <c r="U1174" s="1">
        <v>0</v>
      </c>
    </row>
    <row r="1175" spans="1:21" x14ac:dyDescent="0.3">
      <c r="A1175" s="1" t="s">
        <v>2311</v>
      </c>
      <c r="B1175" s="1">
        <v>1</v>
      </c>
      <c r="C1175" s="1" t="s">
        <v>79</v>
      </c>
      <c r="D1175" s="1" t="s">
        <v>183</v>
      </c>
      <c r="E1175" s="1" t="s">
        <v>2312</v>
      </c>
      <c r="F1175" s="1" t="s">
        <v>167</v>
      </c>
      <c r="G1175" s="1" t="s">
        <v>71</v>
      </c>
      <c r="H1175" s="1" t="s">
        <v>127</v>
      </c>
      <c r="I1175" s="1" t="s">
        <v>22</v>
      </c>
      <c r="J1175" s="1" t="s">
        <v>128</v>
      </c>
      <c r="K1175" s="1">
        <v>43155.7477083333</v>
      </c>
      <c r="L1175" s="1">
        <v>43155.791666666701</v>
      </c>
      <c r="M1175" s="1">
        <v>1.05</v>
      </c>
      <c r="N1175" s="1">
        <v>0</v>
      </c>
      <c r="O1175" s="1">
        <v>275.45999999999998</v>
      </c>
      <c r="P1175" s="1">
        <v>0</v>
      </c>
      <c r="Q1175" s="1">
        <v>0</v>
      </c>
      <c r="R1175" s="1">
        <v>0</v>
      </c>
      <c r="S1175" s="1">
        <v>289.233</v>
      </c>
      <c r="T1175" s="1">
        <v>0</v>
      </c>
      <c r="U1175" s="1">
        <v>0</v>
      </c>
    </row>
    <row r="1176" spans="1:21" x14ac:dyDescent="0.3">
      <c r="A1176" s="1" t="s">
        <v>2313</v>
      </c>
      <c r="B1176" s="1">
        <v>1</v>
      </c>
      <c r="C1176" s="1" t="s">
        <v>79</v>
      </c>
      <c r="D1176" s="1" t="s">
        <v>183</v>
      </c>
      <c r="E1176" s="1" t="s">
        <v>2314</v>
      </c>
      <c r="F1176" s="1" t="s">
        <v>148</v>
      </c>
      <c r="G1176" s="1" t="s">
        <v>71</v>
      </c>
      <c r="H1176" s="1" t="s">
        <v>127</v>
      </c>
      <c r="I1176" s="1" t="s">
        <v>22</v>
      </c>
      <c r="J1176" s="1" t="s">
        <v>128</v>
      </c>
      <c r="K1176" s="1">
        <v>43155.728877314803</v>
      </c>
      <c r="L1176" s="1">
        <v>43156.157638888901</v>
      </c>
      <c r="M1176" s="1">
        <v>10.282999999999999</v>
      </c>
      <c r="N1176" s="1">
        <v>0</v>
      </c>
      <c r="O1176" s="1">
        <v>0</v>
      </c>
      <c r="P1176" s="1">
        <v>0</v>
      </c>
      <c r="Q1176" s="1">
        <v>275.45999999999998</v>
      </c>
      <c r="R1176" s="1">
        <v>0</v>
      </c>
      <c r="S1176" s="1">
        <v>0</v>
      </c>
      <c r="T1176" s="1">
        <v>0</v>
      </c>
      <c r="U1176" s="1">
        <v>2832.5551799999998</v>
      </c>
    </row>
    <row r="1177" spans="1:21" x14ac:dyDescent="0.3">
      <c r="A1177" s="1" t="s">
        <v>2315</v>
      </c>
      <c r="B1177" s="1">
        <v>1</v>
      </c>
      <c r="C1177" s="1" t="s">
        <v>79</v>
      </c>
      <c r="D1177" s="1" t="s">
        <v>183</v>
      </c>
      <c r="E1177" s="1" t="s">
        <v>2316</v>
      </c>
      <c r="F1177" s="1" t="s">
        <v>167</v>
      </c>
      <c r="G1177" s="1" t="s">
        <v>71</v>
      </c>
      <c r="H1177" s="1" t="s">
        <v>127</v>
      </c>
      <c r="I1177" s="1" t="s">
        <v>22</v>
      </c>
      <c r="J1177" s="1" t="s">
        <v>128</v>
      </c>
      <c r="K1177" s="1">
        <v>43155.476539351897</v>
      </c>
      <c r="L1177" s="1">
        <v>43155.507638888899</v>
      </c>
      <c r="M1177" s="1">
        <v>0.73299999999999998</v>
      </c>
      <c r="N1177" s="1">
        <v>0</v>
      </c>
      <c r="O1177" s="1">
        <v>275.45999999999998</v>
      </c>
      <c r="P1177" s="1">
        <v>0</v>
      </c>
      <c r="Q1177" s="1">
        <v>0</v>
      </c>
      <c r="R1177" s="1">
        <v>0</v>
      </c>
      <c r="S1177" s="1">
        <v>201.91217999999998</v>
      </c>
      <c r="T1177" s="1">
        <v>0</v>
      </c>
      <c r="U1177" s="1">
        <v>0</v>
      </c>
    </row>
    <row r="1178" spans="1:21" x14ac:dyDescent="0.3">
      <c r="A1178" s="1" t="s">
        <v>2317</v>
      </c>
      <c r="B1178" s="1">
        <v>1</v>
      </c>
      <c r="C1178" s="1" t="s">
        <v>79</v>
      </c>
      <c r="D1178" s="1" t="s">
        <v>183</v>
      </c>
      <c r="E1178" s="1" t="s">
        <v>2316</v>
      </c>
      <c r="F1178" s="1" t="s">
        <v>167</v>
      </c>
      <c r="G1178" s="1" t="s">
        <v>71</v>
      </c>
      <c r="H1178" s="1" t="s">
        <v>127</v>
      </c>
      <c r="I1178" s="1" t="s">
        <v>22</v>
      </c>
      <c r="J1178" s="1" t="s">
        <v>128</v>
      </c>
      <c r="K1178" s="1">
        <v>43155.3832638889</v>
      </c>
      <c r="L1178" s="1">
        <v>43155.440972222197</v>
      </c>
      <c r="M1178" s="1">
        <v>1.383</v>
      </c>
      <c r="N1178" s="1">
        <v>0</v>
      </c>
      <c r="O1178" s="1">
        <v>275.45999999999998</v>
      </c>
      <c r="P1178" s="1">
        <v>0</v>
      </c>
      <c r="Q1178" s="1">
        <v>0</v>
      </c>
      <c r="R1178" s="1">
        <v>0</v>
      </c>
      <c r="S1178" s="1">
        <v>380.96117999999996</v>
      </c>
      <c r="T1178" s="1">
        <v>0</v>
      </c>
      <c r="U1178" s="1">
        <v>0</v>
      </c>
    </row>
    <row r="1179" spans="1:21" x14ac:dyDescent="0.3">
      <c r="A1179" s="1" t="s">
        <v>2318</v>
      </c>
      <c r="B1179" s="1">
        <v>1</v>
      </c>
      <c r="C1179" s="1" t="s">
        <v>79</v>
      </c>
      <c r="D1179" s="1" t="s">
        <v>183</v>
      </c>
      <c r="E1179" s="1" t="s">
        <v>2273</v>
      </c>
      <c r="F1179" s="1" t="s">
        <v>167</v>
      </c>
      <c r="G1179" s="1" t="s">
        <v>71</v>
      </c>
      <c r="H1179" s="1" t="s">
        <v>127</v>
      </c>
      <c r="I1179" s="1" t="s">
        <v>22</v>
      </c>
      <c r="J1179" s="1" t="s">
        <v>128</v>
      </c>
      <c r="K1179" s="1">
        <v>43154.720381944397</v>
      </c>
      <c r="L1179" s="1">
        <v>43154.746527777803</v>
      </c>
      <c r="M1179" s="1">
        <v>0.61699999999999999</v>
      </c>
      <c r="N1179" s="1">
        <v>0</v>
      </c>
      <c r="O1179" s="1">
        <v>275.45999999999998</v>
      </c>
      <c r="P1179" s="1">
        <v>0</v>
      </c>
      <c r="Q1179" s="1">
        <v>0</v>
      </c>
      <c r="R1179" s="1">
        <v>0</v>
      </c>
      <c r="S1179" s="1">
        <v>169.95881999999997</v>
      </c>
      <c r="T1179" s="1">
        <v>0</v>
      </c>
      <c r="U1179" s="1">
        <v>0</v>
      </c>
    </row>
    <row r="1180" spans="1:21" x14ac:dyDescent="0.3">
      <c r="A1180" s="1" t="s">
        <v>2319</v>
      </c>
      <c r="B1180" s="1">
        <v>1</v>
      </c>
      <c r="C1180" s="1" t="s">
        <v>79</v>
      </c>
      <c r="D1180" s="1" t="s">
        <v>183</v>
      </c>
      <c r="E1180" s="1" t="s">
        <v>2320</v>
      </c>
      <c r="F1180" s="1" t="s">
        <v>173</v>
      </c>
      <c r="G1180" s="1" t="s">
        <v>71</v>
      </c>
      <c r="H1180" s="1" t="s">
        <v>127</v>
      </c>
      <c r="I1180" s="1" t="s">
        <v>22</v>
      </c>
      <c r="J1180" s="1" t="s">
        <v>128</v>
      </c>
      <c r="K1180" s="1">
        <v>43154.581979166702</v>
      </c>
      <c r="L1180" s="1">
        <v>43154.587500000001</v>
      </c>
      <c r="M1180" s="1">
        <v>0.11700000000000001</v>
      </c>
      <c r="N1180" s="1">
        <v>0</v>
      </c>
      <c r="O1180" s="1">
        <v>275.45999999999998</v>
      </c>
      <c r="P1180" s="1">
        <v>0</v>
      </c>
      <c r="Q1180" s="1">
        <v>0</v>
      </c>
      <c r="R1180" s="1">
        <v>0</v>
      </c>
      <c r="S1180" s="1">
        <v>32.228819999999999</v>
      </c>
      <c r="T1180" s="1">
        <v>0</v>
      </c>
      <c r="U1180" s="1">
        <v>0</v>
      </c>
    </row>
    <row r="1181" spans="1:21" x14ac:dyDescent="0.3">
      <c r="A1181" s="1" t="s">
        <v>2321</v>
      </c>
      <c r="B1181" s="1">
        <v>1</v>
      </c>
      <c r="C1181" s="1" t="s">
        <v>79</v>
      </c>
      <c r="D1181" s="1" t="s">
        <v>183</v>
      </c>
      <c r="E1181" s="1" t="s">
        <v>2322</v>
      </c>
      <c r="F1181" s="1" t="s">
        <v>169</v>
      </c>
      <c r="G1181" s="1" t="s">
        <v>71</v>
      </c>
      <c r="H1181" s="1" t="s">
        <v>127</v>
      </c>
      <c r="I1181" s="1" t="s">
        <v>22</v>
      </c>
      <c r="J1181" s="1" t="s">
        <v>128</v>
      </c>
      <c r="K1181" s="1">
        <v>43154.455381944397</v>
      </c>
      <c r="L1181" s="1">
        <v>43154.5534722222</v>
      </c>
      <c r="M1181" s="1">
        <v>2.35</v>
      </c>
      <c r="N1181" s="1">
        <v>0</v>
      </c>
      <c r="O1181" s="1">
        <v>275.45999999999998</v>
      </c>
      <c r="P1181" s="1">
        <v>0</v>
      </c>
      <c r="Q1181" s="1">
        <v>0</v>
      </c>
      <c r="R1181" s="1">
        <v>0</v>
      </c>
      <c r="S1181" s="1">
        <v>647.33100000000002</v>
      </c>
      <c r="T1181" s="1">
        <v>0</v>
      </c>
      <c r="U1181" s="1">
        <v>0</v>
      </c>
    </row>
    <row r="1182" spans="1:21" x14ac:dyDescent="0.3">
      <c r="A1182" s="1" t="s">
        <v>2323</v>
      </c>
      <c r="B1182" s="1">
        <v>1</v>
      </c>
      <c r="C1182" s="1" t="s">
        <v>79</v>
      </c>
      <c r="D1182" s="1" t="s">
        <v>183</v>
      </c>
      <c r="E1182" s="1" t="s">
        <v>2324</v>
      </c>
      <c r="F1182" s="1" t="s">
        <v>182</v>
      </c>
      <c r="G1182" s="1" t="s">
        <v>71</v>
      </c>
      <c r="H1182" s="1" t="s">
        <v>127</v>
      </c>
      <c r="I1182" s="1" t="s">
        <v>22</v>
      </c>
      <c r="J1182" s="1" t="s">
        <v>128</v>
      </c>
      <c r="K1182" s="1">
        <v>43153.804571759298</v>
      </c>
      <c r="L1182" s="1">
        <v>43153.915972222203</v>
      </c>
      <c r="M1182" s="1">
        <v>2.6669999999999998</v>
      </c>
      <c r="N1182" s="1">
        <v>0</v>
      </c>
      <c r="O1182" s="1">
        <v>275.45999999999998</v>
      </c>
      <c r="P1182" s="1">
        <v>0</v>
      </c>
      <c r="Q1182" s="1">
        <v>0</v>
      </c>
      <c r="R1182" s="1">
        <v>0</v>
      </c>
      <c r="S1182" s="1">
        <v>734.65181999999993</v>
      </c>
      <c r="T1182" s="1">
        <v>0</v>
      </c>
      <c r="U1182" s="1">
        <v>0</v>
      </c>
    </row>
    <row r="1183" spans="1:21" x14ac:dyDescent="0.3">
      <c r="A1183" s="1" t="s">
        <v>2325</v>
      </c>
      <c r="B1183" s="1">
        <v>1</v>
      </c>
      <c r="C1183" s="1" t="s">
        <v>79</v>
      </c>
      <c r="D1183" s="1" t="s">
        <v>183</v>
      </c>
      <c r="E1183" s="1" t="s">
        <v>2326</v>
      </c>
      <c r="F1183" s="1" t="s">
        <v>167</v>
      </c>
      <c r="G1183" s="1" t="s">
        <v>71</v>
      </c>
      <c r="H1183" s="1" t="s">
        <v>127</v>
      </c>
      <c r="I1183" s="1" t="s">
        <v>22</v>
      </c>
      <c r="J1183" s="1" t="s">
        <v>128</v>
      </c>
      <c r="K1183" s="1">
        <v>43153.762326388904</v>
      </c>
      <c r="L1183" s="1">
        <v>43153.862500000003</v>
      </c>
      <c r="M1183" s="1">
        <v>2.4</v>
      </c>
      <c r="N1183" s="1">
        <v>0</v>
      </c>
      <c r="O1183" s="1">
        <v>275.45999999999998</v>
      </c>
      <c r="P1183" s="1">
        <v>0</v>
      </c>
      <c r="Q1183" s="1">
        <v>0</v>
      </c>
      <c r="R1183" s="1">
        <v>0</v>
      </c>
      <c r="S1183" s="1">
        <v>661.10399999999993</v>
      </c>
      <c r="T1183" s="1">
        <v>0</v>
      </c>
      <c r="U1183" s="1">
        <v>0</v>
      </c>
    </row>
    <row r="1184" spans="1:21" x14ac:dyDescent="0.3">
      <c r="A1184" s="1" t="s">
        <v>2327</v>
      </c>
      <c r="B1184" s="1">
        <v>1</v>
      </c>
      <c r="C1184" s="1" t="s">
        <v>79</v>
      </c>
      <c r="D1184" s="1" t="s">
        <v>183</v>
      </c>
      <c r="E1184" s="1" t="s">
        <v>2328</v>
      </c>
      <c r="F1184" s="1" t="s">
        <v>167</v>
      </c>
      <c r="G1184" s="1" t="s">
        <v>71</v>
      </c>
      <c r="H1184" s="1" t="s">
        <v>127</v>
      </c>
      <c r="I1184" s="1" t="s">
        <v>22</v>
      </c>
      <c r="J1184" s="1" t="s">
        <v>128</v>
      </c>
      <c r="K1184" s="1">
        <v>43153.756168981497</v>
      </c>
      <c r="L1184" s="1">
        <v>43153.8</v>
      </c>
      <c r="M1184" s="1">
        <v>1.05</v>
      </c>
      <c r="N1184" s="1">
        <v>0</v>
      </c>
      <c r="O1184" s="1">
        <v>275.45999999999998</v>
      </c>
      <c r="P1184" s="1">
        <v>0</v>
      </c>
      <c r="Q1184" s="1">
        <v>0</v>
      </c>
      <c r="R1184" s="1">
        <v>0</v>
      </c>
      <c r="S1184" s="1">
        <v>289.233</v>
      </c>
      <c r="T1184" s="1">
        <v>0</v>
      </c>
      <c r="U1184" s="1">
        <v>0</v>
      </c>
    </row>
    <row r="1185" spans="1:21" x14ac:dyDescent="0.3">
      <c r="A1185" s="1" t="s">
        <v>2329</v>
      </c>
      <c r="B1185" s="1">
        <v>1</v>
      </c>
      <c r="C1185" s="1" t="s">
        <v>79</v>
      </c>
      <c r="D1185" s="1" t="s">
        <v>183</v>
      </c>
      <c r="E1185" s="1" t="s">
        <v>2330</v>
      </c>
      <c r="F1185" s="1" t="s">
        <v>167</v>
      </c>
      <c r="G1185" s="1" t="s">
        <v>71</v>
      </c>
      <c r="H1185" s="1" t="s">
        <v>127</v>
      </c>
      <c r="I1185" s="1" t="s">
        <v>22</v>
      </c>
      <c r="J1185" s="1" t="s">
        <v>128</v>
      </c>
      <c r="K1185" s="1">
        <v>43153.648379629602</v>
      </c>
      <c r="L1185" s="1">
        <v>43153.711111111101</v>
      </c>
      <c r="M1185" s="1">
        <v>1.5</v>
      </c>
      <c r="N1185" s="1">
        <v>0</v>
      </c>
      <c r="O1185" s="1">
        <v>275.45999999999998</v>
      </c>
      <c r="P1185" s="1">
        <v>0</v>
      </c>
      <c r="Q1185" s="1">
        <v>0</v>
      </c>
      <c r="R1185" s="1">
        <v>0</v>
      </c>
      <c r="S1185" s="1">
        <v>413.18999999999994</v>
      </c>
      <c r="T1185" s="1">
        <v>0</v>
      </c>
      <c r="U1185" s="1">
        <v>0</v>
      </c>
    </row>
    <row r="1186" spans="1:21" x14ac:dyDescent="0.3">
      <c r="A1186" s="1" t="s">
        <v>2331</v>
      </c>
      <c r="B1186" s="1">
        <v>1</v>
      </c>
      <c r="C1186" s="1" t="s">
        <v>79</v>
      </c>
      <c r="D1186" s="1" t="s">
        <v>183</v>
      </c>
      <c r="E1186" s="1" t="s">
        <v>2275</v>
      </c>
      <c r="F1186" s="1" t="s">
        <v>169</v>
      </c>
      <c r="G1186" s="1" t="s">
        <v>71</v>
      </c>
      <c r="H1186" s="1" t="s">
        <v>127</v>
      </c>
      <c r="I1186" s="1" t="s">
        <v>22</v>
      </c>
      <c r="J1186" s="1" t="s">
        <v>128</v>
      </c>
      <c r="K1186" s="1">
        <v>43153.582708333299</v>
      </c>
      <c r="L1186" s="1">
        <v>43153.652083333298</v>
      </c>
      <c r="M1186" s="1">
        <v>1.65</v>
      </c>
      <c r="N1186" s="1">
        <v>0</v>
      </c>
      <c r="O1186" s="1">
        <v>0</v>
      </c>
      <c r="P1186" s="1">
        <v>0</v>
      </c>
      <c r="Q1186" s="1">
        <v>275.45999999999998</v>
      </c>
      <c r="R1186" s="1">
        <v>0</v>
      </c>
      <c r="S1186" s="1">
        <v>0</v>
      </c>
      <c r="T1186" s="1">
        <v>0</v>
      </c>
      <c r="U1186" s="1">
        <v>454.50899999999996</v>
      </c>
    </row>
    <row r="1187" spans="1:21" x14ac:dyDescent="0.3">
      <c r="A1187" s="1" t="s">
        <v>2332</v>
      </c>
      <c r="B1187" s="1">
        <v>1</v>
      </c>
      <c r="C1187" s="1" t="s">
        <v>79</v>
      </c>
      <c r="D1187" s="1" t="s">
        <v>183</v>
      </c>
      <c r="E1187" s="1" t="s">
        <v>2275</v>
      </c>
      <c r="F1187" s="1" t="s">
        <v>166</v>
      </c>
      <c r="G1187" s="1" t="s">
        <v>71</v>
      </c>
      <c r="H1187" s="1" t="s">
        <v>127</v>
      </c>
      <c r="I1187" s="1" t="s">
        <v>22</v>
      </c>
      <c r="J1187" s="1" t="s">
        <v>128</v>
      </c>
      <c r="K1187" s="1">
        <v>43153.5008101852</v>
      </c>
      <c r="L1187" s="1">
        <v>43153.547916666699</v>
      </c>
      <c r="M1187" s="1">
        <v>1.117</v>
      </c>
      <c r="N1187" s="1">
        <v>0</v>
      </c>
      <c r="O1187" s="1">
        <v>0</v>
      </c>
      <c r="P1187" s="1">
        <v>0</v>
      </c>
      <c r="Q1187" s="1">
        <v>275.45999999999998</v>
      </c>
      <c r="R1187" s="1">
        <v>0</v>
      </c>
      <c r="S1187" s="1">
        <v>0</v>
      </c>
      <c r="T1187" s="1">
        <v>0</v>
      </c>
      <c r="U1187" s="1">
        <v>307.68881999999996</v>
      </c>
    </row>
    <row r="1188" spans="1:21" x14ac:dyDescent="0.3">
      <c r="A1188" s="1" t="s">
        <v>2333</v>
      </c>
      <c r="B1188" s="1">
        <v>1</v>
      </c>
      <c r="C1188" s="1" t="s">
        <v>79</v>
      </c>
      <c r="D1188" s="1" t="s">
        <v>183</v>
      </c>
      <c r="E1188" s="1" t="s">
        <v>2322</v>
      </c>
      <c r="F1188" s="1" t="s">
        <v>169</v>
      </c>
      <c r="G1188" s="1" t="s">
        <v>71</v>
      </c>
      <c r="H1188" s="1" t="s">
        <v>127</v>
      </c>
      <c r="I1188" s="1" t="s">
        <v>22</v>
      </c>
      <c r="J1188" s="1" t="s">
        <v>128</v>
      </c>
      <c r="K1188" s="1">
        <v>43153.493726851899</v>
      </c>
      <c r="L1188" s="1">
        <v>43153.609722222202</v>
      </c>
      <c r="M1188" s="1">
        <v>2.7829999999999999</v>
      </c>
      <c r="N1188" s="1">
        <v>0</v>
      </c>
      <c r="O1188" s="1">
        <v>275.45999999999998</v>
      </c>
      <c r="P1188" s="1">
        <v>0</v>
      </c>
      <c r="Q1188" s="1">
        <v>0</v>
      </c>
      <c r="R1188" s="1">
        <v>0</v>
      </c>
      <c r="S1188" s="1">
        <v>766.6051799999999</v>
      </c>
      <c r="T1188" s="1">
        <v>0</v>
      </c>
      <c r="U1188" s="1">
        <v>0</v>
      </c>
    </row>
    <row r="1189" spans="1:21" x14ac:dyDescent="0.3">
      <c r="A1189" s="1" t="s">
        <v>2334</v>
      </c>
      <c r="B1189" s="1">
        <v>1</v>
      </c>
      <c r="C1189" s="1" t="s">
        <v>79</v>
      </c>
      <c r="D1189" s="1" t="s">
        <v>183</v>
      </c>
      <c r="E1189" s="1" t="s">
        <v>2335</v>
      </c>
      <c r="F1189" s="1" t="s">
        <v>170</v>
      </c>
      <c r="G1189" s="1" t="s">
        <v>71</v>
      </c>
      <c r="H1189" s="1" t="s">
        <v>127</v>
      </c>
      <c r="I1189" s="1" t="s">
        <v>22</v>
      </c>
      <c r="J1189" s="1" t="s">
        <v>128</v>
      </c>
      <c r="K1189" s="1">
        <v>43153.4327430556</v>
      </c>
      <c r="L1189" s="1">
        <v>43153.720138888901</v>
      </c>
      <c r="M1189" s="1">
        <v>6.883</v>
      </c>
      <c r="N1189" s="1">
        <v>0</v>
      </c>
      <c r="O1189" s="1">
        <v>275.45999999999998</v>
      </c>
      <c r="P1189" s="1">
        <v>0</v>
      </c>
      <c r="Q1189" s="1">
        <v>0</v>
      </c>
      <c r="R1189" s="1">
        <v>0</v>
      </c>
      <c r="S1189" s="1">
        <v>1895.9911799999998</v>
      </c>
      <c r="T1189" s="1">
        <v>0</v>
      </c>
      <c r="U1189" s="1">
        <v>0</v>
      </c>
    </row>
    <row r="1190" spans="1:21" x14ac:dyDescent="0.3">
      <c r="A1190" s="1" t="s">
        <v>2336</v>
      </c>
      <c r="B1190" s="1">
        <v>1</v>
      </c>
      <c r="C1190" s="1" t="s">
        <v>79</v>
      </c>
      <c r="D1190" s="1" t="s">
        <v>183</v>
      </c>
      <c r="E1190" s="1" t="s">
        <v>2307</v>
      </c>
      <c r="F1190" s="1" t="s">
        <v>169</v>
      </c>
      <c r="G1190" s="1" t="s">
        <v>71</v>
      </c>
      <c r="H1190" s="1" t="s">
        <v>127</v>
      </c>
      <c r="I1190" s="1" t="s">
        <v>22</v>
      </c>
      <c r="J1190" s="1" t="s">
        <v>128</v>
      </c>
      <c r="K1190" s="1">
        <v>43153.424606481502</v>
      </c>
      <c r="L1190" s="1">
        <v>43153.550694444399</v>
      </c>
      <c r="M1190" s="1">
        <v>3.0169999999999999</v>
      </c>
      <c r="N1190" s="1">
        <v>0</v>
      </c>
      <c r="O1190" s="1">
        <v>0</v>
      </c>
      <c r="P1190" s="1">
        <v>0</v>
      </c>
      <c r="Q1190" s="1">
        <v>275.45999999999998</v>
      </c>
      <c r="R1190" s="1">
        <v>0</v>
      </c>
      <c r="S1190" s="1">
        <v>0</v>
      </c>
      <c r="T1190" s="1">
        <v>0</v>
      </c>
      <c r="U1190" s="1">
        <v>831.06281999999987</v>
      </c>
    </row>
    <row r="1191" spans="1:21" x14ac:dyDescent="0.3">
      <c r="A1191" s="1" t="s">
        <v>2337</v>
      </c>
      <c r="B1191" s="1">
        <v>1</v>
      </c>
      <c r="C1191" s="1" t="s">
        <v>79</v>
      </c>
      <c r="D1191" s="1" t="s">
        <v>183</v>
      </c>
      <c r="E1191" s="1" t="s">
        <v>2338</v>
      </c>
      <c r="F1191" s="1" t="s">
        <v>167</v>
      </c>
      <c r="G1191" s="1" t="s">
        <v>71</v>
      </c>
      <c r="H1191" s="1" t="s">
        <v>127</v>
      </c>
      <c r="I1191" s="1" t="s">
        <v>22</v>
      </c>
      <c r="J1191" s="1" t="s">
        <v>128</v>
      </c>
      <c r="K1191" s="1">
        <v>43153.3835763889</v>
      </c>
      <c r="L1191" s="1">
        <v>43153.409722222197</v>
      </c>
      <c r="M1191" s="1">
        <v>0.61699999999999999</v>
      </c>
      <c r="N1191" s="1">
        <v>0</v>
      </c>
      <c r="O1191" s="1">
        <v>275.45999999999998</v>
      </c>
      <c r="P1191" s="1">
        <v>0</v>
      </c>
      <c r="Q1191" s="1">
        <v>0</v>
      </c>
      <c r="R1191" s="1">
        <v>0</v>
      </c>
      <c r="S1191" s="1">
        <v>169.95881999999997</v>
      </c>
      <c r="T1191" s="1">
        <v>0</v>
      </c>
      <c r="U1191" s="1">
        <v>0</v>
      </c>
    </row>
    <row r="1192" spans="1:21" x14ac:dyDescent="0.3">
      <c r="A1192" s="1" t="s">
        <v>2339</v>
      </c>
      <c r="B1192" s="1">
        <v>1</v>
      </c>
      <c r="C1192" s="1" t="s">
        <v>79</v>
      </c>
      <c r="D1192" s="1" t="s">
        <v>183</v>
      </c>
      <c r="E1192" s="1" t="s">
        <v>2340</v>
      </c>
      <c r="F1192" s="1" t="s">
        <v>167</v>
      </c>
      <c r="G1192" s="1" t="s">
        <v>71</v>
      </c>
      <c r="H1192" s="1" t="s">
        <v>127</v>
      </c>
      <c r="I1192" s="1" t="s">
        <v>22</v>
      </c>
      <c r="J1192" s="1" t="s">
        <v>128</v>
      </c>
      <c r="K1192" s="1">
        <v>43153.351099537002</v>
      </c>
      <c r="L1192" s="1">
        <v>43153.383333333302</v>
      </c>
      <c r="M1192" s="1">
        <v>0.76700000000000002</v>
      </c>
      <c r="N1192" s="1">
        <v>0</v>
      </c>
      <c r="O1192" s="1">
        <v>275.45999999999998</v>
      </c>
      <c r="P1192" s="1">
        <v>0</v>
      </c>
      <c r="Q1192" s="1">
        <v>0</v>
      </c>
      <c r="R1192" s="1">
        <v>0</v>
      </c>
      <c r="S1192" s="1">
        <v>211.27781999999999</v>
      </c>
      <c r="T1192" s="1">
        <v>0</v>
      </c>
      <c r="U1192" s="1">
        <v>0</v>
      </c>
    </row>
    <row r="1193" spans="1:21" x14ac:dyDescent="0.3">
      <c r="A1193" s="1" t="s">
        <v>2341</v>
      </c>
      <c r="B1193" s="1">
        <v>1</v>
      </c>
      <c r="C1193" s="1" t="s">
        <v>79</v>
      </c>
      <c r="D1193" s="1" t="s">
        <v>183</v>
      </c>
      <c r="E1193" s="1" t="s">
        <v>2214</v>
      </c>
      <c r="F1193" s="1" t="s">
        <v>166</v>
      </c>
      <c r="G1193" s="1" t="s">
        <v>71</v>
      </c>
      <c r="H1193" s="1" t="s">
        <v>127</v>
      </c>
      <c r="I1193" s="1" t="s">
        <v>22</v>
      </c>
      <c r="J1193" s="1" t="s">
        <v>128</v>
      </c>
      <c r="K1193" s="1">
        <v>43153.345578703702</v>
      </c>
      <c r="L1193" s="1">
        <v>43153.395138888904</v>
      </c>
      <c r="M1193" s="1">
        <v>1.1830000000000001</v>
      </c>
      <c r="N1193" s="1">
        <v>0</v>
      </c>
      <c r="O1193" s="1">
        <v>0</v>
      </c>
      <c r="P1193" s="1">
        <v>0</v>
      </c>
      <c r="Q1193" s="1">
        <v>275.45999999999998</v>
      </c>
      <c r="R1193" s="1">
        <v>0</v>
      </c>
      <c r="S1193" s="1">
        <v>0</v>
      </c>
      <c r="T1193" s="1">
        <v>0</v>
      </c>
      <c r="U1193" s="1">
        <v>325.86917999999997</v>
      </c>
    </row>
    <row r="1194" spans="1:21" x14ac:dyDescent="0.3">
      <c r="A1194" s="1" t="s">
        <v>2342</v>
      </c>
      <c r="B1194" s="1">
        <v>1</v>
      </c>
      <c r="C1194" s="1" t="s">
        <v>79</v>
      </c>
      <c r="D1194" s="1" t="s">
        <v>183</v>
      </c>
      <c r="E1194" s="1" t="s">
        <v>2343</v>
      </c>
      <c r="F1194" s="1" t="s">
        <v>167</v>
      </c>
      <c r="G1194" s="1" t="s">
        <v>71</v>
      </c>
      <c r="H1194" s="1" t="s">
        <v>127</v>
      </c>
      <c r="I1194" s="1" t="s">
        <v>22</v>
      </c>
      <c r="J1194" s="1" t="s">
        <v>128</v>
      </c>
      <c r="K1194" s="1">
        <v>43152.7808449074</v>
      </c>
      <c r="L1194" s="1">
        <v>43152.811805555597</v>
      </c>
      <c r="M1194" s="1">
        <v>0.73299999999999998</v>
      </c>
      <c r="N1194" s="1">
        <v>0</v>
      </c>
      <c r="O1194" s="1">
        <v>275.45999999999998</v>
      </c>
      <c r="P1194" s="1">
        <v>0</v>
      </c>
      <c r="Q1194" s="1">
        <v>0</v>
      </c>
      <c r="R1194" s="1">
        <v>0</v>
      </c>
      <c r="S1194" s="1">
        <v>201.91217999999998</v>
      </c>
      <c r="T1194" s="1">
        <v>0</v>
      </c>
      <c r="U1194" s="1">
        <v>0</v>
      </c>
    </row>
    <row r="1195" spans="1:21" x14ac:dyDescent="0.3">
      <c r="A1195" s="1" t="s">
        <v>2344</v>
      </c>
      <c r="B1195" s="1">
        <v>1</v>
      </c>
      <c r="C1195" s="1" t="s">
        <v>79</v>
      </c>
      <c r="D1195" s="1" t="s">
        <v>183</v>
      </c>
      <c r="E1195" s="1" t="s">
        <v>2345</v>
      </c>
      <c r="F1195" s="1" t="s">
        <v>167</v>
      </c>
      <c r="G1195" s="1" t="s">
        <v>71</v>
      </c>
      <c r="H1195" s="1" t="s">
        <v>127</v>
      </c>
      <c r="I1195" s="1" t="s">
        <v>22</v>
      </c>
      <c r="J1195" s="1" t="s">
        <v>128</v>
      </c>
      <c r="K1195" s="1">
        <v>43152.683634259301</v>
      </c>
      <c r="L1195" s="1">
        <v>43152.7722222222</v>
      </c>
      <c r="M1195" s="1">
        <v>2.117</v>
      </c>
      <c r="N1195" s="1">
        <v>0</v>
      </c>
      <c r="O1195" s="1">
        <v>275.45999999999998</v>
      </c>
      <c r="P1195" s="1">
        <v>0</v>
      </c>
      <c r="Q1195" s="1">
        <v>0</v>
      </c>
      <c r="R1195" s="1">
        <v>0</v>
      </c>
      <c r="S1195" s="1">
        <v>583.14882</v>
      </c>
      <c r="T1195" s="1">
        <v>0</v>
      </c>
      <c r="U1195" s="1">
        <v>0</v>
      </c>
    </row>
    <row r="1196" spans="1:21" x14ac:dyDescent="0.3">
      <c r="A1196" s="1" t="s">
        <v>2346</v>
      </c>
      <c r="B1196" s="1">
        <v>1</v>
      </c>
      <c r="C1196" s="1" t="s">
        <v>79</v>
      </c>
      <c r="D1196" s="1" t="s">
        <v>183</v>
      </c>
      <c r="E1196" s="1" t="s">
        <v>2316</v>
      </c>
      <c r="F1196" s="1" t="s">
        <v>167</v>
      </c>
      <c r="G1196" s="1" t="s">
        <v>71</v>
      </c>
      <c r="H1196" s="1" t="s">
        <v>127</v>
      </c>
      <c r="I1196" s="1" t="s">
        <v>22</v>
      </c>
      <c r="J1196" s="1" t="s">
        <v>128</v>
      </c>
      <c r="K1196" s="1">
        <v>43152.392974536997</v>
      </c>
      <c r="L1196" s="1">
        <v>43152.420833333301</v>
      </c>
      <c r="M1196" s="1">
        <v>0.66700000000000004</v>
      </c>
      <c r="N1196" s="1">
        <v>0</v>
      </c>
      <c r="O1196" s="1">
        <v>275.45999999999998</v>
      </c>
      <c r="P1196" s="1">
        <v>0</v>
      </c>
      <c r="Q1196" s="1">
        <v>0</v>
      </c>
      <c r="R1196" s="1">
        <v>0</v>
      </c>
      <c r="S1196" s="1">
        <v>183.73182</v>
      </c>
      <c r="T1196" s="1">
        <v>0</v>
      </c>
      <c r="U1196" s="1">
        <v>0</v>
      </c>
    </row>
    <row r="1197" spans="1:21" x14ac:dyDescent="0.3">
      <c r="A1197" s="1" t="s">
        <v>2347</v>
      </c>
      <c r="B1197" s="1">
        <v>1</v>
      </c>
      <c r="C1197" s="1" t="s">
        <v>79</v>
      </c>
      <c r="D1197" s="1" t="s">
        <v>183</v>
      </c>
      <c r="E1197" s="1" t="s">
        <v>2348</v>
      </c>
      <c r="F1197" s="1" t="s">
        <v>167</v>
      </c>
      <c r="G1197" s="1" t="s">
        <v>71</v>
      </c>
      <c r="H1197" s="1" t="s">
        <v>127</v>
      </c>
      <c r="I1197" s="1" t="s">
        <v>22</v>
      </c>
      <c r="J1197" s="1" t="s">
        <v>128</v>
      </c>
      <c r="K1197" s="1">
        <v>43152.355856481503</v>
      </c>
      <c r="L1197" s="1">
        <v>43152.502777777801</v>
      </c>
      <c r="M1197" s="1">
        <v>3.5169999999999999</v>
      </c>
      <c r="N1197" s="1">
        <v>0</v>
      </c>
      <c r="O1197" s="1">
        <v>275.45999999999998</v>
      </c>
      <c r="P1197" s="1">
        <v>0</v>
      </c>
      <c r="Q1197" s="1">
        <v>0</v>
      </c>
      <c r="R1197" s="1">
        <v>0</v>
      </c>
      <c r="S1197" s="1">
        <v>968.79281999999989</v>
      </c>
      <c r="T1197" s="1">
        <v>0</v>
      </c>
      <c r="U1197" s="1">
        <v>0</v>
      </c>
    </row>
    <row r="1198" spans="1:21" x14ac:dyDescent="0.3">
      <c r="A1198" s="1" t="s">
        <v>2349</v>
      </c>
      <c r="B1198" s="1">
        <v>1</v>
      </c>
      <c r="C1198" s="1" t="s">
        <v>79</v>
      </c>
      <c r="D1198" s="1" t="s">
        <v>183</v>
      </c>
      <c r="E1198" s="1" t="s">
        <v>2350</v>
      </c>
      <c r="F1198" s="1" t="s">
        <v>149</v>
      </c>
      <c r="G1198" s="1" t="s">
        <v>71</v>
      </c>
      <c r="H1198" s="1" t="s">
        <v>127</v>
      </c>
      <c r="I1198" s="1" t="s">
        <v>22</v>
      </c>
      <c r="J1198" s="1" t="s">
        <v>128</v>
      </c>
      <c r="K1198" s="1">
        <v>43151.916400463</v>
      </c>
      <c r="L1198" s="1">
        <v>43151.963194444397</v>
      </c>
      <c r="M1198" s="1">
        <v>1.117</v>
      </c>
      <c r="N1198" s="1">
        <v>0</v>
      </c>
      <c r="O1198" s="1">
        <v>275.45999999999998</v>
      </c>
      <c r="P1198" s="1">
        <v>0</v>
      </c>
      <c r="Q1198" s="1">
        <v>0</v>
      </c>
      <c r="R1198" s="1">
        <v>0</v>
      </c>
      <c r="S1198" s="1">
        <v>307.68881999999996</v>
      </c>
      <c r="T1198" s="1">
        <v>0</v>
      </c>
      <c r="U1198" s="1">
        <v>0</v>
      </c>
    </row>
    <row r="1199" spans="1:21" x14ac:dyDescent="0.3">
      <c r="A1199" s="1" t="s">
        <v>2351</v>
      </c>
      <c r="B1199" s="1">
        <v>1</v>
      </c>
      <c r="C1199" s="1" t="s">
        <v>79</v>
      </c>
      <c r="D1199" s="1" t="s">
        <v>183</v>
      </c>
      <c r="E1199" s="1" t="s">
        <v>2352</v>
      </c>
      <c r="F1199" s="1" t="s">
        <v>167</v>
      </c>
      <c r="G1199" s="1" t="s">
        <v>71</v>
      </c>
      <c r="H1199" s="1" t="s">
        <v>127</v>
      </c>
      <c r="I1199" s="1" t="s">
        <v>22</v>
      </c>
      <c r="J1199" s="1" t="s">
        <v>128</v>
      </c>
      <c r="K1199" s="1">
        <v>43151.746747685203</v>
      </c>
      <c r="L1199" s="1">
        <v>43151.788888888899</v>
      </c>
      <c r="M1199" s="1">
        <v>1</v>
      </c>
      <c r="N1199" s="1">
        <v>0</v>
      </c>
      <c r="O1199" s="1">
        <v>275.45999999999998</v>
      </c>
      <c r="P1199" s="1">
        <v>0</v>
      </c>
      <c r="Q1199" s="1">
        <v>0</v>
      </c>
      <c r="R1199" s="1">
        <v>0</v>
      </c>
      <c r="S1199" s="1">
        <v>275.45999999999998</v>
      </c>
      <c r="T1199" s="1">
        <v>0</v>
      </c>
      <c r="U1199" s="1">
        <v>0</v>
      </c>
    </row>
    <row r="1200" spans="1:21" x14ac:dyDescent="0.3">
      <c r="A1200" s="1" t="s">
        <v>2353</v>
      </c>
      <c r="B1200" s="1">
        <v>1</v>
      </c>
      <c r="C1200" s="1" t="s">
        <v>79</v>
      </c>
      <c r="D1200" s="1" t="s">
        <v>183</v>
      </c>
      <c r="E1200" s="1" t="s">
        <v>2275</v>
      </c>
      <c r="F1200" s="1" t="s">
        <v>167</v>
      </c>
      <c r="G1200" s="1" t="s">
        <v>71</v>
      </c>
      <c r="H1200" s="1" t="s">
        <v>127</v>
      </c>
      <c r="I1200" s="1" t="s">
        <v>22</v>
      </c>
      <c r="J1200" s="1" t="s">
        <v>128</v>
      </c>
      <c r="K1200" s="1">
        <v>43151.739664351902</v>
      </c>
      <c r="L1200" s="1">
        <v>43151.746527777803</v>
      </c>
      <c r="M1200" s="1">
        <v>0.15</v>
      </c>
      <c r="N1200" s="1">
        <v>0</v>
      </c>
      <c r="O1200" s="1">
        <v>0</v>
      </c>
      <c r="P1200" s="1">
        <v>0</v>
      </c>
      <c r="Q1200" s="1">
        <v>275.45999999999998</v>
      </c>
      <c r="R1200" s="1">
        <v>0</v>
      </c>
      <c r="S1200" s="1">
        <v>0</v>
      </c>
      <c r="T1200" s="1">
        <v>0</v>
      </c>
      <c r="U1200" s="1">
        <v>41.318999999999996</v>
      </c>
    </row>
    <row r="1201" spans="1:21" x14ac:dyDescent="0.3">
      <c r="A1201" s="1" t="s">
        <v>2354</v>
      </c>
      <c r="B1201" s="1">
        <v>1</v>
      </c>
      <c r="C1201" s="1" t="s">
        <v>79</v>
      </c>
      <c r="D1201" s="1" t="s">
        <v>183</v>
      </c>
      <c r="E1201" s="1" t="s">
        <v>2355</v>
      </c>
      <c r="F1201" s="1" t="s">
        <v>169</v>
      </c>
      <c r="G1201" s="1" t="s">
        <v>71</v>
      </c>
      <c r="H1201" s="1" t="s">
        <v>127</v>
      </c>
      <c r="I1201" s="1" t="s">
        <v>22</v>
      </c>
      <c r="J1201" s="1" t="s">
        <v>128</v>
      </c>
      <c r="K1201" s="1">
        <v>43151.730798611097</v>
      </c>
      <c r="L1201" s="1">
        <v>43151.7590277778</v>
      </c>
      <c r="M1201" s="1">
        <v>0.66700000000000004</v>
      </c>
      <c r="N1201" s="1">
        <v>0</v>
      </c>
      <c r="O1201" s="1">
        <v>275.45999999999998</v>
      </c>
      <c r="P1201" s="1">
        <v>0</v>
      </c>
      <c r="Q1201" s="1">
        <v>0</v>
      </c>
      <c r="R1201" s="1">
        <v>0</v>
      </c>
      <c r="S1201" s="1">
        <v>183.73182</v>
      </c>
      <c r="T1201" s="1">
        <v>0</v>
      </c>
      <c r="U1201" s="1">
        <v>0</v>
      </c>
    </row>
    <row r="1202" spans="1:21" x14ac:dyDescent="0.3">
      <c r="A1202" s="1" t="s">
        <v>2356</v>
      </c>
      <c r="B1202" s="1">
        <v>1</v>
      </c>
      <c r="C1202" s="1" t="s">
        <v>79</v>
      </c>
      <c r="D1202" s="1" t="s">
        <v>183</v>
      </c>
      <c r="E1202" s="1" t="s">
        <v>2273</v>
      </c>
      <c r="F1202" s="1" t="s">
        <v>167</v>
      </c>
      <c r="G1202" s="1" t="s">
        <v>71</v>
      </c>
      <c r="H1202" s="1" t="s">
        <v>127</v>
      </c>
      <c r="I1202" s="1" t="s">
        <v>22</v>
      </c>
      <c r="J1202" s="1" t="s">
        <v>128</v>
      </c>
      <c r="K1202" s="1">
        <v>43151.700023148202</v>
      </c>
      <c r="L1202" s="1">
        <v>43151.770833333299</v>
      </c>
      <c r="M1202" s="1">
        <v>1.6830000000000001</v>
      </c>
      <c r="N1202" s="1">
        <v>0</v>
      </c>
      <c r="O1202" s="1">
        <v>275.45999999999998</v>
      </c>
      <c r="P1202" s="1">
        <v>0</v>
      </c>
      <c r="Q1202" s="1">
        <v>0</v>
      </c>
      <c r="R1202" s="1">
        <v>0</v>
      </c>
      <c r="S1202" s="1">
        <v>463.59917999999999</v>
      </c>
      <c r="T1202" s="1">
        <v>0</v>
      </c>
      <c r="U1202" s="1">
        <v>0</v>
      </c>
    </row>
    <row r="1203" spans="1:21" x14ac:dyDescent="0.3">
      <c r="A1203" s="1" t="s">
        <v>2357</v>
      </c>
      <c r="B1203" s="1">
        <v>1</v>
      </c>
      <c r="C1203" s="1" t="s">
        <v>79</v>
      </c>
      <c r="D1203" s="1" t="s">
        <v>183</v>
      </c>
      <c r="E1203" s="1" t="s">
        <v>2358</v>
      </c>
      <c r="F1203" s="1" t="s">
        <v>166</v>
      </c>
      <c r="G1203" s="1" t="s">
        <v>71</v>
      </c>
      <c r="H1203" s="1" t="s">
        <v>127</v>
      </c>
      <c r="I1203" s="1" t="s">
        <v>22</v>
      </c>
      <c r="J1203" s="1" t="s">
        <v>128</v>
      </c>
      <c r="K1203" s="1">
        <v>43151.666388888902</v>
      </c>
      <c r="L1203" s="1">
        <v>43151.769444444399</v>
      </c>
      <c r="M1203" s="1">
        <v>2.4670000000000001</v>
      </c>
      <c r="N1203" s="1">
        <v>0</v>
      </c>
      <c r="O1203" s="1">
        <v>275.45999999999998</v>
      </c>
      <c r="P1203" s="1">
        <v>0</v>
      </c>
      <c r="Q1203" s="1">
        <v>0</v>
      </c>
      <c r="R1203" s="1">
        <v>0</v>
      </c>
      <c r="S1203" s="1">
        <v>679.55981999999995</v>
      </c>
      <c r="T1203" s="1">
        <v>0</v>
      </c>
      <c r="U1203" s="1">
        <v>0</v>
      </c>
    </row>
    <row r="1204" spans="1:21" x14ac:dyDescent="0.3">
      <c r="A1204" s="1" t="s">
        <v>2359</v>
      </c>
      <c r="B1204" s="1">
        <v>1</v>
      </c>
      <c r="C1204" s="1" t="s">
        <v>79</v>
      </c>
      <c r="D1204" s="1" t="s">
        <v>183</v>
      </c>
      <c r="E1204" s="1" t="s">
        <v>2360</v>
      </c>
      <c r="F1204" s="1" t="s">
        <v>167</v>
      </c>
      <c r="G1204" s="1" t="s">
        <v>71</v>
      </c>
      <c r="H1204" s="1" t="s">
        <v>127</v>
      </c>
      <c r="I1204" s="1" t="s">
        <v>22</v>
      </c>
      <c r="J1204" s="1" t="s">
        <v>128</v>
      </c>
      <c r="K1204" s="1">
        <v>43151.621898148202</v>
      </c>
      <c r="L1204" s="1">
        <v>43151.640277777798</v>
      </c>
      <c r="M1204" s="1">
        <v>0.433</v>
      </c>
      <c r="N1204" s="1">
        <v>0</v>
      </c>
      <c r="O1204" s="1">
        <v>275.45999999999998</v>
      </c>
      <c r="P1204" s="1">
        <v>0</v>
      </c>
      <c r="Q1204" s="1">
        <v>0</v>
      </c>
      <c r="R1204" s="1">
        <v>0</v>
      </c>
      <c r="S1204" s="1">
        <v>119.27417999999999</v>
      </c>
      <c r="T1204" s="1">
        <v>0</v>
      </c>
      <c r="U1204" s="1">
        <v>0</v>
      </c>
    </row>
    <row r="1205" spans="1:21" x14ac:dyDescent="0.3">
      <c r="A1205" s="1" t="s">
        <v>2361</v>
      </c>
      <c r="B1205" s="1">
        <v>1</v>
      </c>
      <c r="C1205" s="1" t="s">
        <v>79</v>
      </c>
      <c r="D1205" s="1" t="s">
        <v>183</v>
      </c>
      <c r="E1205" s="1" t="s">
        <v>2362</v>
      </c>
      <c r="F1205" s="1" t="s">
        <v>174</v>
      </c>
      <c r="G1205" s="1" t="s">
        <v>71</v>
      </c>
      <c r="H1205" s="1" t="s">
        <v>127</v>
      </c>
      <c r="I1205" s="1" t="s">
        <v>22</v>
      </c>
      <c r="J1205" s="1" t="s">
        <v>128</v>
      </c>
      <c r="K1205" s="1">
        <v>43151.500914351898</v>
      </c>
      <c r="L1205" s="1">
        <v>43151.673611111102</v>
      </c>
      <c r="M1205" s="1">
        <v>4.133</v>
      </c>
      <c r="N1205" s="1">
        <v>0</v>
      </c>
      <c r="O1205" s="1">
        <v>275.45999999999998</v>
      </c>
      <c r="P1205" s="1">
        <v>0</v>
      </c>
      <c r="Q1205" s="1">
        <v>0</v>
      </c>
      <c r="R1205" s="1">
        <v>0</v>
      </c>
      <c r="S1205" s="1">
        <v>1138.4761799999999</v>
      </c>
      <c r="T1205" s="1">
        <v>0</v>
      </c>
      <c r="U1205" s="1">
        <v>0</v>
      </c>
    </row>
    <row r="1206" spans="1:21" x14ac:dyDescent="0.3">
      <c r="A1206" s="1" t="s">
        <v>2363</v>
      </c>
      <c r="B1206" s="1">
        <v>1</v>
      </c>
      <c r="C1206" s="1" t="s">
        <v>79</v>
      </c>
      <c r="D1206" s="1" t="s">
        <v>183</v>
      </c>
      <c r="E1206" s="1" t="s">
        <v>2251</v>
      </c>
      <c r="F1206" s="1" t="s">
        <v>166</v>
      </c>
      <c r="G1206" s="1" t="s">
        <v>71</v>
      </c>
      <c r="H1206" s="1" t="s">
        <v>127</v>
      </c>
      <c r="I1206" s="1" t="s">
        <v>22</v>
      </c>
      <c r="J1206" s="1" t="s">
        <v>128</v>
      </c>
      <c r="K1206" s="1">
        <v>43150.774641203701</v>
      </c>
      <c r="L1206" s="1">
        <v>43150.809027777803</v>
      </c>
      <c r="M1206" s="1">
        <v>0.81699999999999995</v>
      </c>
      <c r="N1206" s="1">
        <v>0</v>
      </c>
      <c r="O1206" s="1">
        <v>275.45999999999998</v>
      </c>
      <c r="P1206" s="1">
        <v>0</v>
      </c>
      <c r="Q1206" s="1">
        <v>0</v>
      </c>
      <c r="R1206" s="1">
        <v>0</v>
      </c>
      <c r="S1206" s="1">
        <v>225.05081999999996</v>
      </c>
      <c r="T1206" s="1">
        <v>0</v>
      </c>
      <c r="U1206" s="1">
        <v>0</v>
      </c>
    </row>
    <row r="1207" spans="1:21" x14ac:dyDescent="0.3">
      <c r="A1207" s="1" t="s">
        <v>2364</v>
      </c>
      <c r="B1207" s="1">
        <v>1</v>
      </c>
      <c r="C1207" s="1" t="s">
        <v>79</v>
      </c>
      <c r="D1207" s="1" t="s">
        <v>183</v>
      </c>
      <c r="E1207" s="1" t="s">
        <v>2271</v>
      </c>
      <c r="F1207" s="1" t="s">
        <v>167</v>
      </c>
      <c r="G1207" s="1" t="s">
        <v>71</v>
      </c>
      <c r="H1207" s="1" t="s">
        <v>127</v>
      </c>
      <c r="I1207" s="1" t="s">
        <v>22</v>
      </c>
      <c r="J1207" s="1" t="s">
        <v>128</v>
      </c>
      <c r="K1207" s="1">
        <v>43150.762314814798</v>
      </c>
      <c r="L1207" s="1">
        <v>43150.8256944444</v>
      </c>
      <c r="M1207" s="1">
        <v>1.5169999999999999</v>
      </c>
      <c r="N1207" s="1">
        <v>0</v>
      </c>
      <c r="O1207" s="1">
        <v>0</v>
      </c>
      <c r="P1207" s="1">
        <v>0</v>
      </c>
      <c r="Q1207" s="1">
        <v>275.45999999999998</v>
      </c>
      <c r="R1207" s="1">
        <v>0</v>
      </c>
      <c r="S1207" s="1">
        <v>0</v>
      </c>
      <c r="T1207" s="1">
        <v>0</v>
      </c>
      <c r="U1207" s="1">
        <v>417.87281999999993</v>
      </c>
    </row>
    <row r="1208" spans="1:21" x14ac:dyDescent="0.3">
      <c r="A1208" s="1" t="s">
        <v>2365</v>
      </c>
      <c r="B1208" s="1">
        <v>1</v>
      </c>
      <c r="C1208" s="1" t="s">
        <v>79</v>
      </c>
      <c r="D1208" s="1" t="s">
        <v>183</v>
      </c>
      <c r="E1208" s="1" t="s">
        <v>2366</v>
      </c>
      <c r="F1208" s="1" t="s">
        <v>175</v>
      </c>
      <c r="G1208" s="1" t="s">
        <v>71</v>
      </c>
      <c r="H1208" s="1" t="s">
        <v>127</v>
      </c>
      <c r="I1208" s="1" t="s">
        <v>22</v>
      </c>
      <c r="J1208" s="1" t="s">
        <v>128</v>
      </c>
      <c r="K1208" s="1">
        <v>43150.732118055603</v>
      </c>
      <c r="L1208" s="1">
        <v>43150.807638888902</v>
      </c>
      <c r="M1208" s="1">
        <v>1.8</v>
      </c>
      <c r="N1208" s="1">
        <v>0</v>
      </c>
      <c r="O1208" s="1">
        <v>275.45999999999998</v>
      </c>
      <c r="P1208" s="1">
        <v>0</v>
      </c>
      <c r="Q1208" s="1">
        <v>0</v>
      </c>
      <c r="R1208" s="1">
        <v>0</v>
      </c>
      <c r="S1208" s="1">
        <v>495.82799999999997</v>
      </c>
      <c r="T1208" s="1">
        <v>0</v>
      </c>
      <c r="U1208" s="1">
        <v>0</v>
      </c>
    </row>
    <row r="1209" spans="1:21" x14ac:dyDescent="0.3">
      <c r="A1209" s="1" t="s">
        <v>2367</v>
      </c>
      <c r="B1209" s="1">
        <v>1</v>
      </c>
      <c r="C1209" s="1" t="s">
        <v>79</v>
      </c>
      <c r="D1209" s="1" t="s">
        <v>183</v>
      </c>
      <c r="E1209" s="1" t="s">
        <v>2368</v>
      </c>
      <c r="F1209" s="1" t="s">
        <v>134</v>
      </c>
      <c r="G1209" s="1" t="s">
        <v>71</v>
      </c>
      <c r="H1209" s="1" t="s">
        <v>127</v>
      </c>
      <c r="I1209" s="1" t="s">
        <v>22</v>
      </c>
      <c r="J1209" s="1" t="s">
        <v>130</v>
      </c>
      <c r="K1209" s="1">
        <v>43150.690057870401</v>
      </c>
      <c r="L1209" s="1">
        <v>43150.699305555601</v>
      </c>
      <c r="M1209" s="1">
        <v>0.217</v>
      </c>
      <c r="N1209" s="1">
        <v>0</v>
      </c>
      <c r="O1209" s="1">
        <v>275.45999999999998</v>
      </c>
      <c r="P1209" s="1">
        <v>0</v>
      </c>
      <c r="Q1209" s="1">
        <v>0</v>
      </c>
      <c r="R1209" s="1">
        <v>0</v>
      </c>
      <c r="S1209" s="1">
        <v>59.774819999999998</v>
      </c>
      <c r="T1209" s="1">
        <v>0</v>
      </c>
      <c r="U1209" s="1">
        <v>0</v>
      </c>
    </row>
    <row r="1210" spans="1:21" x14ac:dyDescent="0.3">
      <c r="A1210" s="1" t="s">
        <v>2369</v>
      </c>
      <c r="B1210" s="1">
        <v>1</v>
      </c>
      <c r="C1210" s="1" t="s">
        <v>79</v>
      </c>
      <c r="D1210" s="1" t="s">
        <v>183</v>
      </c>
      <c r="E1210" s="1" t="s">
        <v>2271</v>
      </c>
      <c r="F1210" s="1" t="s">
        <v>167</v>
      </c>
      <c r="G1210" s="1" t="s">
        <v>71</v>
      </c>
      <c r="H1210" s="1" t="s">
        <v>127</v>
      </c>
      <c r="I1210" s="1" t="s">
        <v>22</v>
      </c>
      <c r="J1210" s="1" t="s">
        <v>128</v>
      </c>
      <c r="K1210" s="1">
        <v>43150.633043981499</v>
      </c>
      <c r="L1210" s="1">
        <v>43150.651388888902</v>
      </c>
      <c r="M1210" s="1">
        <v>0.433</v>
      </c>
      <c r="N1210" s="1">
        <v>0</v>
      </c>
      <c r="O1210" s="1">
        <v>275.45999999999998</v>
      </c>
      <c r="P1210" s="1">
        <v>0</v>
      </c>
      <c r="Q1210" s="1">
        <v>0</v>
      </c>
      <c r="R1210" s="1">
        <v>0</v>
      </c>
      <c r="S1210" s="1">
        <v>119.27417999999999</v>
      </c>
      <c r="T1210" s="1">
        <v>0</v>
      </c>
      <c r="U1210" s="1">
        <v>0</v>
      </c>
    </row>
    <row r="1211" spans="1:21" x14ac:dyDescent="0.3">
      <c r="A1211" s="1" t="s">
        <v>2370</v>
      </c>
      <c r="B1211" s="1">
        <v>1</v>
      </c>
      <c r="C1211" s="1" t="s">
        <v>79</v>
      </c>
      <c r="D1211" s="1" t="s">
        <v>183</v>
      </c>
      <c r="E1211" s="1" t="s">
        <v>2285</v>
      </c>
      <c r="F1211" s="1" t="s">
        <v>167</v>
      </c>
      <c r="G1211" s="1" t="s">
        <v>71</v>
      </c>
      <c r="H1211" s="1" t="s">
        <v>127</v>
      </c>
      <c r="I1211" s="1" t="s">
        <v>22</v>
      </c>
      <c r="J1211" s="1" t="s">
        <v>128</v>
      </c>
      <c r="K1211" s="1">
        <v>43150.614999999998</v>
      </c>
      <c r="L1211" s="1">
        <v>43150.651388888902</v>
      </c>
      <c r="M1211" s="1">
        <v>0.86699999999999999</v>
      </c>
      <c r="N1211" s="1">
        <v>0</v>
      </c>
      <c r="O1211" s="1">
        <v>0</v>
      </c>
      <c r="P1211" s="1">
        <v>0</v>
      </c>
      <c r="Q1211" s="1">
        <v>275.45999999999998</v>
      </c>
      <c r="R1211" s="1">
        <v>0</v>
      </c>
      <c r="S1211" s="1">
        <v>0</v>
      </c>
      <c r="T1211" s="1">
        <v>0</v>
      </c>
      <c r="U1211" s="1">
        <v>238.82381999999998</v>
      </c>
    </row>
    <row r="1212" spans="1:21" x14ac:dyDescent="0.3">
      <c r="A1212" s="1" t="s">
        <v>2371</v>
      </c>
      <c r="B1212" s="1">
        <v>1</v>
      </c>
      <c r="C1212" s="1" t="s">
        <v>79</v>
      </c>
      <c r="D1212" s="1" t="s">
        <v>183</v>
      </c>
      <c r="E1212" s="1" t="s">
        <v>2372</v>
      </c>
      <c r="F1212" s="1" t="s">
        <v>167</v>
      </c>
      <c r="G1212" s="1" t="s">
        <v>71</v>
      </c>
      <c r="H1212" s="1" t="s">
        <v>127</v>
      </c>
      <c r="I1212" s="1" t="s">
        <v>22</v>
      </c>
      <c r="J1212" s="1" t="s">
        <v>128</v>
      </c>
      <c r="K1212" s="1">
        <v>43150.612303240698</v>
      </c>
      <c r="L1212" s="1">
        <v>43150.691666666702</v>
      </c>
      <c r="M1212" s="1">
        <v>1.9</v>
      </c>
      <c r="N1212" s="1">
        <v>0</v>
      </c>
      <c r="O1212" s="1">
        <v>275.45999999999998</v>
      </c>
      <c r="P1212" s="1">
        <v>0</v>
      </c>
      <c r="Q1212" s="1">
        <v>0</v>
      </c>
      <c r="R1212" s="1">
        <v>0</v>
      </c>
      <c r="S1212" s="1">
        <v>523.37399999999991</v>
      </c>
      <c r="T1212" s="1">
        <v>0</v>
      </c>
      <c r="U1212" s="1">
        <v>0</v>
      </c>
    </row>
    <row r="1213" spans="1:21" x14ac:dyDescent="0.3">
      <c r="A1213" s="1" t="s">
        <v>2373</v>
      </c>
      <c r="B1213" s="1">
        <v>1</v>
      </c>
      <c r="C1213" s="1" t="s">
        <v>79</v>
      </c>
      <c r="D1213" s="1" t="s">
        <v>183</v>
      </c>
      <c r="E1213" s="1" t="s">
        <v>2374</v>
      </c>
      <c r="F1213" s="1" t="s">
        <v>167</v>
      </c>
      <c r="G1213" s="1" t="s">
        <v>71</v>
      </c>
      <c r="H1213" s="1" t="s">
        <v>127</v>
      </c>
      <c r="I1213" s="1" t="s">
        <v>22</v>
      </c>
      <c r="J1213" s="1" t="s">
        <v>128</v>
      </c>
      <c r="K1213" s="1">
        <v>43150.520277777803</v>
      </c>
      <c r="L1213" s="1">
        <v>43150.620138888902</v>
      </c>
      <c r="M1213" s="1">
        <v>2.383</v>
      </c>
      <c r="N1213" s="1">
        <v>0</v>
      </c>
      <c r="O1213" s="1">
        <v>275.45999999999998</v>
      </c>
      <c r="P1213" s="1">
        <v>0</v>
      </c>
      <c r="Q1213" s="1">
        <v>0</v>
      </c>
      <c r="R1213" s="1">
        <v>0</v>
      </c>
      <c r="S1213" s="1">
        <v>656.42117999999994</v>
      </c>
      <c r="T1213" s="1">
        <v>0</v>
      </c>
      <c r="U1213" s="1">
        <v>0</v>
      </c>
    </row>
    <row r="1214" spans="1:21" x14ac:dyDescent="0.3">
      <c r="A1214" s="1" t="s">
        <v>2375</v>
      </c>
      <c r="B1214" s="1">
        <v>1</v>
      </c>
      <c r="C1214" s="1" t="s">
        <v>79</v>
      </c>
      <c r="D1214" s="1" t="s">
        <v>183</v>
      </c>
      <c r="E1214" s="1" t="s">
        <v>2376</v>
      </c>
      <c r="F1214" s="1" t="s">
        <v>167</v>
      </c>
      <c r="G1214" s="1" t="s">
        <v>71</v>
      </c>
      <c r="H1214" s="1" t="s">
        <v>127</v>
      </c>
      <c r="I1214" s="1" t="s">
        <v>22</v>
      </c>
      <c r="J1214" s="1" t="s">
        <v>128</v>
      </c>
      <c r="K1214" s="1">
        <v>43150.511134259301</v>
      </c>
      <c r="L1214" s="1">
        <v>43150.574999999997</v>
      </c>
      <c r="M1214" s="1">
        <v>1.5169999999999999</v>
      </c>
      <c r="N1214" s="1">
        <v>0</v>
      </c>
      <c r="O1214" s="1">
        <v>0</v>
      </c>
      <c r="P1214" s="1">
        <v>0</v>
      </c>
      <c r="Q1214" s="1">
        <v>275.45999999999998</v>
      </c>
      <c r="R1214" s="1">
        <v>0</v>
      </c>
      <c r="S1214" s="1">
        <v>0</v>
      </c>
      <c r="T1214" s="1">
        <v>0</v>
      </c>
      <c r="U1214" s="1">
        <v>417.87281999999993</v>
      </c>
    </row>
    <row r="1215" spans="1:21" x14ac:dyDescent="0.3">
      <c r="A1215" s="1" t="s">
        <v>2377</v>
      </c>
      <c r="B1215" s="1">
        <v>1</v>
      </c>
      <c r="C1215" s="1" t="s">
        <v>79</v>
      </c>
      <c r="D1215" s="1" t="s">
        <v>183</v>
      </c>
      <c r="E1215" s="1" t="s">
        <v>2378</v>
      </c>
      <c r="F1215" s="1" t="s">
        <v>134</v>
      </c>
      <c r="G1215" s="1" t="s">
        <v>71</v>
      </c>
      <c r="H1215" s="1" t="s">
        <v>127</v>
      </c>
      <c r="I1215" s="1" t="s">
        <v>22</v>
      </c>
      <c r="J1215" s="1" t="s">
        <v>130</v>
      </c>
      <c r="K1215" s="1">
        <v>43150.508425925902</v>
      </c>
      <c r="L1215" s="1">
        <v>43150.543055555601</v>
      </c>
      <c r="M1215" s="1">
        <v>0.81699999999999995</v>
      </c>
      <c r="N1215" s="1">
        <v>0</v>
      </c>
      <c r="O1215" s="1">
        <v>275.45999999999998</v>
      </c>
      <c r="P1215" s="1">
        <v>0</v>
      </c>
      <c r="Q1215" s="1">
        <v>0</v>
      </c>
      <c r="R1215" s="1">
        <v>0</v>
      </c>
      <c r="S1215" s="1">
        <v>225.05081999999996</v>
      </c>
      <c r="T1215" s="1">
        <v>0</v>
      </c>
      <c r="U1215" s="1">
        <v>0</v>
      </c>
    </row>
    <row r="1216" spans="1:21" x14ac:dyDescent="0.3">
      <c r="A1216" s="1" t="s">
        <v>2379</v>
      </c>
      <c r="B1216" s="1">
        <v>1</v>
      </c>
      <c r="C1216" s="1" t="s">
        <v>79</v>
      </c>
      <c r="D1216" s="1" t="s">
        <v>183</v>
      </c>
      <c r="E1216" s="1" t="s">
        <v>2380</v>
      </c>
      <c r="F1216" s="1" t="s">
        <v>167</v>
      </c>
      <c r="G1216" s="1" t="s">
        <v>71</v>
      </c>
      <c r="H1216" s="1" t="s">
        <v>127</v>
      </c>
      <c r="I1216" s="1" t="s">
        <v>22</v>
      </c>
      <c r="J1216" s="1" t="s">
        <v>128</v>
      </c>
      <c r="K1216" s="1">
        <v>43149.828182870398</v>
      </c>
      <c r="L1216" s="1">
        <v>43149.901388888902</v>
      </c>
      <c r="M1216" s="1">
        <v>1.75</v>
      </c>
      <c r="N1216" s="1">
        <v>0</v>
      </c>
      <c r="O1216" s="1">
        <v>0</v>
      </c>
      <c r="P1216" s="1">
        <v>0</v>
      </c>
      <c r="Q1216" s="1">
        <v>275.45999999999998</v>
      </c>
      <c r="R1216" s="1">
        <v>0</v>
      </c>
      <c r="S1216" s="1">
        <v>0</v>
      </c>
      <c r="T1216" s="1">
        <v>0</v>
      </c>
      <c r="U1216" s="1">
        <v>482.05499999999995</v>
      </c>
    </row>
    <row r="1217" spans="1:21" x14ac:dyDescent="0.3">
      <c r="A1217" s="1" t="s">
        <v>2381</v>
      </c>
      <c r="B1217" s="1">
        <v>1</v>
      </c>
      <c r="C1217" s="1" t="s">
        <v>79</v>
      </c>
      <c r="D1217" s="1" t="s">
        <v>183</v>
      </c>
      <c r="E1217" s="1" t="s">
        <v>2382</v>
      </c>
      <c r="F1217" s="1" t="s">
        <v>166</v>
      </c>
      <c r="G1217" s="1" t="s">
        <v>71</v>
      </c>
      <c r="H1217" s="1" t="s">
        <v>127</v>
      </c>
      <c r="I1217" s="1" t="s">
        <v>22</v>
      </c>
      <c r="J1217" s="1" t="s">
        <v>128</v>
      </c>
      <c r="K1217" s="1">
        <v>43149.721145833297</v>
      </c>
      <c r="L1217" s="1">
        <v>43149.749305555597</v>
      </c>
      <c r="M1217" s="1">
        <v>0.66700000000000004</v>
      </c>
      <c r="N1217" s="1">
        <v>0</v>
      </c>
      <c r="O1217" s="1">
        <v>275.45999999999998</v>
      </c>
      <c r="P1217" s="1">
        <v>0</v>
      </c>
      <c r="Q1217" s="1">
        <v>0</v>
      </c>
      <c r="R1217" s="1">
        <v>0</v>
      </c>
      <c r="S1217" s="1">
        <v>183.73182</v>
      </c>
      <c r="T1217" s="1">
        <v>0</v>
      </c>
      <c r="U1217" s="1">
        <v>0</v>
      </c>
    </row>
    <row r="1218" spans="1:21" x14ac:dyDescent="0.3">
      <c r="A1218" s="1" t="s">
        <v>2383</v>
      </c>
      <c r="B1218" s="1">
        <v>1</v>
      </c>
      <c r="C1218" s="1" t="s">
        <v>79</v>
      </c>
      <c r="D1218" s="1" t="s">
        <v>183</v>
      </c>
      <c r="E1218" s="1" t="s">
        <v>2384</v>
      </c>
      <c r="F1218" s="1" t="s">
        <v>167</v>
      </c>
      <c r="G1218" s="1" t="s">
        <v>71</v>
      </c>
      <c r="H1218" s="1" t="s">
        <v>127</v>
      </c>
      <c r="I1218" s="1" t="s">
        <v>22</v>
      </c>
      <c r="J1218" s="1" t="s">
        <v>128</v>
      </c>
      <c r="K1218" s="1">
        <v>43149.6792361111</v>
      </c>
      <c r="L1218" s="1">
        <v>43149.736111111102</v>
      </c>
      <c r="M1218" s="1">
        <v>1.35</v>
      </c>
      <c r="N1218" s="1">
        <v>0</v>
      </c>
      <c r="O1218" s="1">
        <v>275.45999999999998</v>
      </c>
      <c r="P1218" s="1">
        <v>0</v>
      </c>
      <c r="Q1218" s="1">
        <v>0</v>
      </c>
      <c r="R1218" s="1">
        <v>0</v>
      </c>
      <c r="S1218" s="1">
        <v>371.87099999999998</v>
      </c>
      <c r="T1218" s="1">
        <v>0</v>
      </c>
      <c r="U1218" s="1">
        <v>0</v>
      </c>
    </row>
    <row r="1219" spans="1:21" x14ac:dyDescent="0.3">
      <c r="A1219" s="1" t="s">
        <v>2385</v>
      </c>
      <c r="B1219" s="1">
        <v>1</v>
      </c>
      <c r="C1219" s="1" t="s">
        <v>79</v>
      </c>
      <c r="D1219" s="1" t="s">
        <v>183</v>
      </c>
      <c r="E1219" s="1" t="s">
        <v>2386</v>
      </c>
      <c r="F1219" s="1" t="s">
        <v>166</v>
      </c>
      <c r="G1219" s="1" t="s">
        <v>71</v>
      </c>
      <c r="H1219" s="1" t="s">
        <v>127</v>
      </c>
      <c r="I1219" s="1" t="s">
        <v>22</v>
      </c>
      <c r="J1219" s="1" t="s">
        <v>128</v>
      </c>
      <c r="K1219" s="1">
        <v>43149.624201388899</v>
      </c>
      <c r="L1219" s="1">
        <v>43149.667361111096</v>
      </c>
      <c r="M1219" s="1">
        <v>1.0329999999999999</v>
      </c>
      <c r="N1219" s="1">
        <v>0</v>
      </c>
      <c r="O1219" s="1">
        <v>0</v>
      </c>
      <c r="P1219" s="1">
        <v>0</v>
      </c>
      <c r="Q1219" s="1">
        <v>275.45999999999998</v>
      </c>
      <c r="R1219" s="1">
        <v>0</v>
      </c>
      <c r="S1219" s="1">
        <v>0</v>
      </c>
      <c r="T1219" s="1">
        <v>0</v>
      </c>
      <c r="U1219" s="1">
        <v>284.55017999999995</v>
      </c>
    </row>
    <row r="1220" spans="1:21" x14ac:dyDescent="0.3">
      <c r="A1220" s="1" t="s">
        <v>2387</v>
      </c>
      <c r="B1220" s="1">
        <v>1</v>
      </c>
      <c r="C1220" s="1" t="s">
        <v>79</v>
      </c>
      <c r="D1220" s="1" t="s">
        <v>183</v>
      </c>
      <c r="E1220" s="1" t="s">
        <v>2388</v>
      </c>
      <c r="F1220" s="1" t="s">
        <v>167</v>
      </c>
      <c r="G1220" s="1" t="s">
        <v>71</v>
      </c>
      <c r="H1220" s="1" t="s">
        <v>127</v>
      </c>
      <c r="I1220" s="1" t="s">
        <v>22</v>
      </c>
      <c r="J1220" s="1" t="s">
        <v>128</v>
      </c>
      <c r="K1220" s="1">
        <v>43149.587407407402</v>
      </c>
      <c r="L1220" s="1">
        <v>43149.640277777798</v>
      </c>
      <c r="M1220" s="1">
        <v>1.2669999999999999</v>
      </c>
      <c r="N1220" s="1">
        <v>0</v>
      </c>
      <c r="O1220" s="1">
        <v>0</v>
      </c>
      <c r="P1220" s="1">
        <v>0</v>
      </c>
      <c r="Q1220" s="1">
        <v>275.45999999999998</v>
      </c>
      <c r="R1220" s="1">
        <v>0</v>
      </c>
      <c r="S1220" s="1">
        <v>0</v>
      </c>
      <c r="T1220" s="1">
        <v>0</v>
      </c>
      <c r="U1220" s="1">
        <v>349.00781999999992</v>
      </c>
    </row>
    <row r="1221" spans="1:21" x14ac:dyDescent="0.3">
      <c r="A1221" s="1" t="s">
        <v>2389</v>
      </c>
      <c r="B1221" s="1">
        <v>1</v>
      </c>
      <c r="C1221" s="1" t="s">
        <v>79</v>
      </c>
      <c r="D1221" s="1" t="s">
        <v>183</v>
      </c>
      <c r="E1221" s="1" t="s">
        <v>2312</v>
      </c>
      <c r="F1221" s="1" t="s">
        <v>170</v>
      </c>
      <c r="G1221" s="1" t="s">
        <v>71</v>
      </c>
      <c r="H1221" s="1" t="s">
        <v>127</v>
      </c>
      <c r="I1221" s="1" t="s">
        <v>22</v>
      </c>
      <c r="J1221" s="1" t="s">
        <v>128</v>
      </c>
      <c r="K1221" s="1">
        <v>43149.531805555598</v>
      </c>
      <c r="L1221" s="1">
        <v>43149.602083333302</v>
      </c>
      <c r="M1221" s="1">
        <v>1.6830000000000001</v>
      </c>
      <c r="N1221" s="1">
        <v>0</v>
      </c>
      <c r="O1221" s="1">
        <v>275.45999999999998</v>
      </c>
      <c r="P1221" s="1">
        <v>0</v>
      </c>
      <c r="Q1221" s="1">
        <v>0</v>
      </c>
      <c r="R1221" s="1">
        <v>0</v>
      </c>
      <c r="S1221" s="1">
        <v>463.59917999999999</v>
      </c>
      <c r="T1221" s="1">
        <v>0</v>
      </c>
      <c r="U1221" s="1">
        <v>0</v>
      </c>
    </row>
    <row r="1222" spans="1:21" x14ac:dyDescent="0.3">
      <c r="A1222" s="1" t="s">
        <v>2390</v>
      </c>
      <c r="B1222" s="1">
        <v>1</v>
      </c>
      <c r="C1222" s="1" t="s">
        <v>79</v>
      </c>
      <c r="D1222" s="1" t="s">
        <v>183</v>
      </c>
      <c r="E1222" s="1" t="s">
        <v>2382</v>
      </c>
      <c r="F1222" s="1" t="s">
        <v>170</v>
      </c>
      <c r="G1222" s="1" t="s">
        <v>71</v>
      </c>
      <c r="H1222" s="1" t="s">
        <v>127</v>
      </c>
      <c r="I1222" s="1" t="s">
        <v>22</v>
      </c>
      <c r="J1222" s="1" t="s">
        <v>128</v>
      </c>
      <c r="K1222" s="1">
        <v>43149.515497685199</v>
      </c>
      <c r="L1222" s="1">
        <v>43149.684027777803</v>
      </c>
      <c r="M1222" s="1">
        <v>4.0330000000000004</v>
      </c>
      <c r="N1222" s="1">
        <v>0</v>
      </c>
      <c r="O1222" s="1">
        <v>275.45999999999998</v>
      </c>
      <c r="P1222" s="1">
        <v>0</v>
      </c>
      <c r="Q1222" s="1">
        <v>0</v>
      </c>
      <c r="R1222" s="1">
        <v>0</v>
      </c>
      <c r="S1222" s="1">
        <v>1110.9301800000001</v>
      </c>
      <c r="T1222" s="1">
        <v>0</v>
      </c>
      <c r="U1222" s="1">
        <v>0</v>
      </c>
    </row>
    <row r="1223" spans="1:21" x14ac:dyDescent="0.3">
      <c r="A1223" s="1" t="s">
        <v>2391</v>
      </c>
      <c r="B1223" s="1">
        <v>1</v>
      </c>
      <c r="C1223" s="1" t="s">
        <v>79</v>
      </c>
      <c r="D1223" s="1" t="s">
        <v>183</v>
      </c>
      <c r="E1223" s="1" t="s">
        <v>2392</v>
      </c>
      <c r="F1223" s="1" t="s">
        <v>167</v>
      </c>
      <c r="G1223" s="1" t="s">
        <v>71</v>
      </c>
      <c r="H1223" s="1" t="s">
        <v>127</v>
      </c>
      <c r="I1223" s="1" t="s">
        <v>22</v>
      </c>
      <c r="J1223" s="1" t="s">
        <v>128</v>
      </c>
      <c r="K1223" s="1">
        <v>43149.479074074101</v>
      </c>
      <c r="L1223" s="1">
        <v>43149.495138888902</v>
      </c>
      <c r="M1223" s="1">
        <v>0.38300000000000001</v>
      </c>
      <c r="N1223" s="1">
        <v>0</v>
      </c>
      <c r="O1223" s="1">
        <v>275.45999999999998</v>
      </c>
      <c r="P1223" s="1">
        <v>0</v>
      </c>
      <c r="Q1223" s="1">
        <v>0</v>
      </c>
      <c r="R1223" s="1">
        <v>0</v>
      </c>
      <c r="S1223" s="1">
        <v>105.50117999999999</v>
      </c>
      <c r="T1223" s="1">
        <v>0</v>
      </c>
      <c r="U1223" s="1">
        <v>0</v>
      </c>
    </row>
    <row r="1224" spans="1:21" x14ac:dyDescent="0.3">
      <c r="A1224" s="1" t="s">
        <v>2393</v>
      </c>
      <c r="B1224" s="1">
        <v>1</v>
      </c>
      <c r="C1224" s="1" t="s">
        <v>79</v>
      </c>
      <c r="D1224" s="1" t="s">
        <v>183</v>
      </c>
      <c r="E1224" s="1" t="s">
        <v>2394</v>
      </c>
      <c r="F1224" s="1" t="s">
        <v>169</v>
      </c>
      <c r="G1224" s="1" t="s">
        <v>71</v>
      </c>
      <c r="H1224" s="1" t="s">
        <v>127</v>
      </c>
      <c r="I1224" s="1" t="s">
        <v>22</v>
      </c>
      <c r="J1224" s="1" t="s">
        <v>128</v>
      </c>
      <c r="K1224" s="1">
        <v>43149.464583333298</v>
      </c>
      <c r="L1224" s="1">
        <v>43149.527777777803</v>
      </c>
      <c r="M1224" s="1">
        <v>1.5169999999999999</v>
      </c>
      <c r="N1224" s="1">
        <v>0</v>
      </c>
      <c r="O1224" s="1">
        <v>0</v>
      </c>
      <c r="P1224" s="1">
        <v>0</v>
      </c>
      <c r="Q1224" s="1">
        <v>275.45999999999998</v>
      </c>
      <c r="R1224" s="1">
        <v>0</v>
      </c>
      <c r="S1224" s="1">
        <v>0</v>
      </c>
      <c r="T1224" s="1">
        <v>0</v>
      </c>
      <c r="U1224" s="1">
        <v>417.87281999999993</v>
      </c>
    </row>
    <row r="1225" spans="1:21" x14ac:dyDescent="0.3">
      <c r="A1225" s="1" t="s">
        <v>2395</v>
      </c>
      <c r="B1225" s="1">
        <v>1</v>
      </c>
      <c r="C1225" s="1" t="s">
        <v>79</v>
      </c>
      <c r="D1225" s="1" t="s">
        <v>183</v>
      </c>
      <c r="E1225" s="1" t="s">
        <v>2392</v>
      </c>
      <c r="F1225" s="1" t="s">
        <v>167</v>
      </c>
      <c r="G1225" s="1" t="s">
        <v>71</v>
      </c>
      <c r="H1225" s="1" t="s">
        <v>127</v>
      </c>
      <c r="I1225" s="1" t="s">
        <v>22</v>
      </c>
      <c r="J1225" s="1" t="s">
        <v>128</v>
      </c>
      <c r="K1225" s="1">
        <v>43149.455497685201</v>
      </c>
      <c r="L1225" s="1">
        <v>43149.470833333296</v>
      </c>
      <c r="M1225" s="1">
        <v>0.36699999999999999</v>
      </c>
      <c r="N1225" s="1">
        <v>0</v>
      </c>
      <c r="O1225" s="1">
        <v>275.45999999999998</v>
      </c>
      <c r="P1225" s="1">
        <v>0</v>
      </c>
      <c r="Q1225" s="1">
        <v>0</v>
      </c>
      <c r="R1225" s="1">
        <v>0</v>
      </c>
      <c r="S1225" s="1">
        <v>101.09381999999999</v>
      </c>
      <c r="T1225" s="1">
        <v>0</v>
      </c>
      <c r="U1225" s="1">
        <v>0</v>
      </c>
    </row>
    <row r="1226" spans="1:21" x14ac:dyDescent="0.3">
      <c r="A1226" s="1" t="s">
        <v>2396</v>
      </c>
      <c r="B1226" s="1">
        <v>1</v>
      </c>
      <c r="C1226" s="1" t="s">
        <v>79</v>
      </c>
      <c r="D1226" s="1" t="s">
        <v>183</v>
      </c>
      <c r="E1226" s="1" t="s">
        <v>2397</v>
      </c>
      <c r="F1226" s="1" t="s">
        <v>169</v>
      </c>
      <c r="G1226" s="1" t="s">
        <v>71</v>
      </c>
      <c r="H1226" s="1" t="s">
        <v>127</v>
      </c>
      <c r="I1226" s="1" t="s">
        <v>22</v>
      </c>
      <c r="J1226" s="1" t="s">
        <v>128</v>
      </c>
      <c r="K1226" s="1">
        <v>43149.389675925901</v>
      </c>
      <c r="L1226" s="1">
        <v>43149.444444444402</v>
      </c>
      <c r="M1226" s="1">
        <v>1.3</v>
      </c>
      <c r="N1226" s="1">
        <v>0</v>
      </c>
      <c r="O1226" s="1">
        <v>275.45999999999998</v>
      </c>
      <c r="P1226" s="1">
        <v>0</v>
      </c>
      <c r="Q1226" s="1">
        <v>0</v>
      </c>
      <c r="R1226" s="1">
        <v>0</v>
      </c>
      <c r="S1226" s="1">
        <v>358.09800000000001</v>
      </c>
      <c r="T1226" s="1">
        <v>0</v>
      </c>
      <c r="U1226" s="1">
        <v>0</v>
      </c>
    </row>
    <row r="1227" spans="1:21" x14ac:dyDescent="0.3">
      <c r="A1227" s="1" t="s">
        <v>2398</v>
      </c>
      <c r="B1227" s="1">
        <v>1</v>
      </c>
      <c r="C1227" s="1" t="s">
        <v>79</v>
      </c>
      <c r="D1227" s="1" t="s">
        <v>183</v>
      </c>
      <c r="E1227" s="1" t="s">
        <v>2399</v>
      </c>
      <c r="F1227" s="1" t="s">
        <v>167</v>
      </c>
      <c r="G1227" s="1" t="s">
        <v>71</v>
      </c>
      <c r="H1227" s="1" t="s">
        <v>127</v>
      </c>
      <c r="I1227" s="1" t="s">
        <v>22</v>
      </c>
      <c r="J1227" s="1" t="s">
        <v>128</v>
      </c>
      <c r="K1227" s="1">
        <v>43149.024062500001</v>
      </c>
      <c r="L1227" s="1">
        <v>43149.129166666702</v>
      </c>
      <c r="M1227" s="1">
        <v>2.5169999999999999</v>
      </c>
      <c r="N1227" s="1">
        <v>0</v>
      </c>
      <c r="O1227" s="1">
        <v>275.45999999999998</v>
      </c>
      <c r="P1227" s="1">
        <v>0</v>
      </c>
      <c r="Q1227" s="1">
        <v>0</v>
      </c>
      <c r="R1227" s="1">
        <v>0</v>
      </c>
      <c r="S1227" s="1">
        <v>693.33281999999997</v>
      </c>
      <c r="T1227" s="1">
        <v>0</v>
      </c>
      <c r="U1227" s="1">
        <v>0</v>
      </c>
    </row>
    <row r="1228" spans="1:21" x14ac:dyDescent="0.3">
      <c r="A1228" s="1" t="s">
        <v>2400</v>
      </c>
      <c r="B1228" s="1">
        <v>1</v>
      </c>
      <c r="C1228" s="1" t="s">
        <v>79</v>
      </c>
      <c r="D1228" s="1" t="s">
        <v>183</v>
      </c>
      <c r="E1228" s="1" t="s">
        <v>2372</v>
      </c>
      <c r="F1228" s="1" t="s">
        <v>173</v>
      </c>
      <c r="G1228" s="1" t="s">
        <v>71</v>
      </c>
      <c r="H1228" s="1" t="s">
        <v>127</v>
      </c>
      <c r="I1228" s="1" t="s">
        <v>22</v>
      </c>
      <c r="J1228" s="1" t="s">
        <v>128</v>
      </c>
      <c r="K1228" s="1">
        <v>43149.004548611098</v>
      </c>
      <c r="L1228" s="1">
        <v>43149.064583333296</v>
      </c>
      <c r="M1228" s="1">
        <v>1.4330000000000001</v>
      </c>
      <c r="N1228" s="1">
        <v>0</v>
      </c>
      <c r="O1228" s="1">
        <v>275.45999999999998</v>
      </c>
      <c r="P1228" s="1">
        <v>0</v>
      </c>
      <c r="Q1228" s="1">
        <v>0</v>
      </c>
      <c r="R1228" s="1">
        <v>0</v>
      </c>
      <c r="S1228" s="1">
        <v>394.73417999999998</v>
      </c>
      <c r="T1228" s="1">
        <v>0</v>
      </c>
      <c r="U1228" s="1">
        <v>0</v>
      </c>
    </row>
    <row r="1229" spans="1:21" x14ac:dyDescent="0.3">
      <c r="A1229" s="1" t="s">
        <v>2401</v>
      </c>
      <c r="B1229" s="1">
        <v>1</v>
      </c>
      <c r="C1229" s="1" t="s">
        <v>79</v>
      </c>
      <c r="D1229" s="1" t="s">
        <v>183</v>
      </c>
      <c r="E1229" s="1" t="s">
        <v>2372</v>
      </c>
      <c r="F1229" s="1" t="s">
        <v>173</v>
      </c>
      <c r="G1229" s="1" t="s">
        <v>71</v>
      </c>
      <c r="H1229" s="1" t="s">
        <v>127</v>
      </c>
      <c r="I1229" s="1" t="s">
        <v>22</v>
      </c>
      <c r="J1229" s="1" t="s">
        <v>128</v>
      </c>
      <c r="K1229" s="1">
        <v>43148.961585648103</v>
      </c>
      <c r="L1229" s="1">
        <v>43148.984027777798</v>
      </c>
      <c r="M1229" s="1">
        <v>0.53300000000000003</v>
      </c>
      <c r="N1229" s="1">
        <v>0</v>
      </c>
      <c r="O1229" s="1">
        <v>275.45999999999998</v>
      </c>
      <c r="P1229" s="1">
        <v>0</v>
      </c>
      <c r="Q1229" s="1">
        <v>0</v>
      </c>
      <c r="R1229" s="1">
        <v>0</v>
      </c>
      <c r="S1229" s="1">
        <v>146.82017999999999</v>
      </c>
      <c r="T1229" s="1">
        <v>0</v>
      </c>
      <c r="U1229" s="1">
        <v>0</v>
      </c>
    </row>
    <row r="1230" spans="1:21" x14ac:dyDescent="0.3">
      <c r="A1230" s="1" t="s">
        <v>2402</v>
      </c>
      <c r="B1230" s="1">
        <v>1</v>
      </c>
      <c r="C1230" s="1" t="s">
        <v>79</v>
      </c>
      <c r="D1230" s="1" t="s">
        <v>183</v>
      </c>
      <c r="E1230" s="1" t="s">
        <v>2382</v>
      </c>
      <c r="F1230" s="1" t="s">
        <v>167</v>
      </c>
      <c r="G1230" s="1" t="s">
        <v>71</v>
      </c>
      <c r="H1230" s="1" t="s">
        <v>127</v>
      </c>
      <c r="I1230" s="1" t="s">
        <v>22</v>
      </c>
      <c r="J1230" s="1" t="s">
        <v>128</v>
      </c>
      <c r="K1230" s="1">
        <v>43148.922060185199</v>
      </c>
      <c r="L1230" s="1">
        <v>43148.9555555556</v>
      </c>
      <c r="M1230" s="1">
        <v>0.8</v>
      </c>
      <c r="N1230" s="1">
        <v>0</v>
      </c>
      <c r="O1230" s="1">
        <v>275.45999999999998</v>
      </c>
      <c r="P1230" s="1">
        <v>0</v>
      </c>
      <c r="Q1230" s="1">
        <v>0</v>
      </c>
      <c r="R1230" s="1">
        <v>0</v>
      </c>
      <c r="S1230" s="1">
        <v>220.36799999999999</v>
      </c>
      <c r="T1230" s="1">
        <v>0</v>
      </c>
      <c r="U1230" s="1">
        <v>0</v>
      </c>
    </row>
    <row r="1231" spans="1:21" x14ac:dyDescent="0.3">
      <c r="A1231" s="1" t="s">
        <v>2403</v>
      </c>
      <c r="B1231" s="1">
        <v>1</v>
      </c>
      <c r="C1231" s="1" t="s">
        <v>79</v>
      </c>
      <c r="D1231" s="1" t="s">
        <v>183</v>
      </c>
      <c r="E1231" s="1" t="s">
        <v>2380</v>
      </c>
      <c r="F1231" s="1" t="s">
        <v>167</v>
      </c>
      <c r="G1231" s="1" t="s">
        <v>71</v>
      </c>
      <c r="H1231" s="1" t="s">
        <v>127</v>
      </c>
      <c r="I1231" s="1" t="s">
        <v>22</v>
      </c>
      <c r="J1231" s="1" t="s">
        <v>128</v>
      </c>
      <c r="K1231" s="1">
        <v>43148.897476851896</v>
      </c>
      <c r="L1231" s="1">
        <v>43148.940277777801</v>
      </c>
      <c r="M1231" s="1">
        <v>1.0169999999999999</v>
      </c>
      <c r="N1231" s="1">
        <v>0</v>
      </c>
      <c r="O1231" s="1">
        <v>0</v>
      </c>
      <c r="P1231" s="1">
        <v>0</v>
      </c>
      <c r="Q1231" s="1">
        <v>275.45999999999998</v>
      </c>
      <c r="R1231" s="1">
        <v>0</v>
      </c>
      <c r="S1231" s="1">
        <v>0</v>
      </c>
      <c r="T1231" s="1">
        <v>0</v>
      </c>
      <c r="U1231" s="1">
        <v>280.14281999999997</v>
      </c>
    </row>
    <row r="1232" spans="1:21" x14ac:dyDescent="0.3">
      <c r="A1232" s="1" t="s">
        <v>2404</v>
      </c>
      <c r="B1232" s="1">
        <v>1</v>
      </c>
      <c r="C1232" s="1" t="s">
        <v>79</v>
      </c>
      <c r="D1232" s="1" t="s">
        <v>183</v>
      </c>
      <c r="E1232" s="1" t="s">
        <v>2382</v>
      </c>
      <c r="F1232" s="1" t="s">
        <v>167</v>
      </c>
      <c r="G1232" s="1" t="s">
        <v>71</v>
      </c>
      <c r="H1232" s="1" t="s">
        <v>127</v>
      </c>
      <c r="I1232" s="1" t="s">
        <v>22</v>
      </c>
      <c r="J1232" s="1" t="s">
        <v>128</v>
      </c>
      <c r="K1232" s="1">
        <v>43148.889444444401</v>
      </c>
      <c r="L1232" s="1">
        <v>43148.911111111098</v>
      </c>
      <c r="M1232" s="1">
        <v>0.51700000000000002</v>
      </c>
      <c r="N1232" s="1">
        <v>0</v>
      </c>
      <c r="O1232" s="1">
        <v>275.45999999999998</v>
      </c>
      <c r="P1232" s="1">
        <v>0</v>
      </c>
      <c r="Q1232" s="1">
        <v>0</v>
      </c>
      <c r="R1232" s="1">
        <v>0</v>
      </c>
      <c r="S1232" s="1">
        <v>142.41281999999998</v>
      </c>
      <c r="T1232" s="1">
        <v>0</v>
      </c>
      <c r="U1232" s="1">
        <v>0</v>
      </c>
    </row>
    <row r="1233" spans="1:21" x14ac:dyDescent="0.3">
      <c r="A1233" s="1" t="s">
        <v>2405</v>
      </c>
      <c r="B1233" s="1">
        <v>1</v>
      </c>
      <c r="C1233" s="1" t="s">
        <v>79</v>
      </c>
      <c r="D1233" s="1" t="s">
        <v>183</v>
      </c>
      <c r="E1233" s="1" t="s">
        <v>2384</v>
      </c>
      <c r="F1233" s="1" t="s">
        <v>173</v>
      </c>
      <c r="G1233" s="1" t="s">
        <v>71</v>
      </c>
      <c r="H1233" s="1" t="s">
        <v>127</v>
      </c>
      <c r="I1233" s="1" t="s">
        <v>22</v>
      </c>
      <c r="J1233" s="1" t="s">
        <v>128</v>
      </c>
      <c r="K1233" s="1">
        <v>43148.751805555599</v>
      </c>
      <c r="L1233" s="1">
        <v>43148.7722222222</v>
      </c>
      <c r="M1233" s="1">
        <v>0.48299999999999998</v>
      </c>
      <c r="N1233" s="1">
        <v>0</v>
      </c>
      <c r="O1233" s="1">
        <v>275.45999999999998</v>
      </c>
      <c r="P1233" s="1">
        <v>0</v>
      </c>
      <c r="Q1233" s="1">
        <v>0</v>
      </c>
      <c r="R1233" s="1">
        <v>0</v>
      </c>
      <c r="S1233" s="1">
        <v>133.04718</v>
      </c>
      <c r="T1233" s="1">
        <v>0</v>
      </c>
      <c r="U1233" s="1">
        <v>0</v>
      </c>
    </row>
    <row r="1234" spans="1:21" x14ac:dyDescent="0.3">
      <c r="A1234" s="1" t="s">
        <v>2406</v>
      </c>
      <c r="B1234" s="1">
        <v>1</v>
      </c>
      <c r="C1234" s="1" t="s">
        <v>79</v>
      </c>
      <c r="D1234" s="1" t="s">
        <v>183</v>
      </c>
      <c r="E1234" s="1" t="s">
        <v>2407</v>
      </c>
      <c r="F1234" s="1" t="s">
        <v>166</v>
      </c>
      <c r="G1234" s="1" t="s">
        <v>71</v>
      </c>
      <c r="H1234" s="1" t="s">
        <v>127</v>
      </c>
      <c r="I1234" s="1" t="s">
        <v>22</v>
      </c>
      <c r="J1234" s="1" t="s">
        <v>128</v>
      </c>
      <c r="K1234" s="1">
        <v>43148.719745370399</v>
      </c>
      <c r="L1234" s="1">
        <v>43148.882638888899</v>
      </c>
      <c r="M1234" s="1">
        <v>3.9</v>
      </c>
      <c r="N1234" s="1">
        <v>0</v>
      </c>
      <c r="O1234" s="1">
        <v>0</v>
      </c>
      <c r="P1234" s="1">
        <v>0</v>
      </c>
      <c r="Q1234" s="1">
        <v>275.45999999999998</v>
      </c>
      <c r="R1234" s="1">
        <v>0</v>
      </c>
      <c r="S1234" s="1">
        <v>0</v>
      </c>
      <c r="T1234" s="1">
        <v>0</v>
      </c>
      <c r="U1234" s="1">
        <v>1074.2939999999999</v>
      </c>
    </row>
    <row r="1235" spans="1:21" x14ac:dyDescent="0.3">
      <c r="A1235" s="1" t="s">
        <v>2408</v>
      </c>
      <c r="B1235" s="1">
        <v>1</v>
      </c>
      <c r="C1235" s="1" t="s">
        <v>79</v>
      </c>
      <c r="D1235" s="1" t="s">
        <v>183</v>
      </c>
      <c r="E1235" s="1" t="s">
        <v>2409</v>
      </c>
      <c r="F1235" s="1" t="s">
        <v>166</v>
      </c>
      <c r="G1235" s="1" t="s">
        <v>71</v>
      </c>
      <c r="H1235" s="1" t="s">
        <v>127</v>
      </c>
      <c r="I1235" s="1" t="s">
        <v>22</v>
      </c>
      <c r="J1235" s="1" t="s">
        <v>128</v>
      </c>
      <c r="K1235" s="1">
        <v>43148.7094097222</v>
      </c>
      <c r="L1235" s="1">
        <v>43148.8840277778</v>
      </c>
      <c r="M1235" s="1">
        <v>4.1829999999999998</v>
      </c>
      <c r="N1235" s="1">
        <v>0</v>
      </c>
      <c r="O1235" s="1">
        <v>0</v>
      </c>
      <c r="P1235" s="1">
        <v>0</v>
      </c>
      <c r="Q1235" s="1">
        <v>275.45999999999998</v>
      </c>
      <c r="R1235" s="1">
        <v>0</v>
      </c>
      <c r="S1235" s="1">
        <v>0</v>
      </c>
      <c r="T1235" s="1">
        <v>0</v>
      </c>
      <c r="U1235" s="1">
        <v>1152.2491799999998</v>
      </c>
    </row>
    <row r="1236" spans="1:21" x14ac:dyDescent="0.3">
      <c r="A1236" s="1" t="s">
        <v>2410</v>
      </c>
      <c r="B1236" s="1">
        <v>1</v>
      </c>
      <c r="C1236" s="1" t="s">
        <v>79</v>
      </c>
      <c r="D1236" s="1" t="s">
        <v>183</v>
      </c>
      <c r="E1236" s="1" t="s">
        <v>2411</v>
      </c>
      <c r="F1236" s="1" t="s">
        <v>167</v>
      </c>
      <c r="G1236" s="1" t="s">
        <v>71</v>
      </c>
      <c r="H1236" s="1" t="s">
        <v>127</v>
      </c>
      <c r="I1236" s="1" t="s">
        <v>22</v>
      </c>
      <c r="J1236" s="1" t="s">
        <v>128</v>
      </c>
      <c r="K1236" s="1">
        <v>43148.689895833297</v>
      </c>
      <c r="L1236" s="1">
        <v>43148.978472222203</v>
      </c>
      <c r="M1236" s="1">
        <v>6.9169999999999998</v>
      </c>
      <c r="N1236" s="1">
        <v>0</v>
      </c>
      <c r="O1236" s="1">
        <v>0</v>
      </c>
      <c r="P1236" s="1">
        <v>0</v>
      </c>
      <c r="Q1236" s="1">
        <v>275.45999999999998</v>
      </c>
      <c r="R1236" s="1">
        <v>0</v>
      </c>
      <c r="S1236" s="1">
        <v>0</v>
      </c>
      <c r="T1236" s="1">
        <v>0</v>
      </c>
      <c r="U1236" s="1">
        <v>1905.3568199999997</v>
      </c>
    </row>
    <row r="1237" spans="1:21" x14ac:dyDescent="0.3">
      <c r="A1237" s="1" t="s">
        <v>2412</v>
      </c>
      <c r="B1237" s="1">
        <v>1</v>
      </c>
      <c r="C1237" s="1" t="s">
        <v>79</v>
      </c>
      <c r="D1237" s="1" t="s">
        <v>183</v>
      </c>
      <c r="E1237" s="1" t="s">
        <v>2413</v>
      </c>
      <c r="F1237" s="1" t="s">
        <v>167</v>
      </c>
      <c r="G1237" s="1" t="s">
        <v>71</v>
      </c>
      <c r="H1237" s="1" t="s">
        <v>127</v>
      </c>
      <c r="I1237" s="1" t="s">
        <v>22</v>
      </c>
      <c r="J1237" s="1" t="s">
        <v>128</v>
      </c>
      <c r="K1237" s="1">
        <v>43148.564664351798</v>
      </c>
      <c r="L1237" s="1">
        <v>43148.613194444399</v>
      </c>
      <c r="M1237" s="1">
        <v>1.1499999999999999</v>
      </c>
      <c r="N1237" s="1">
        <v>0</v>
      </c>
      <c r="O1237" s="1">
        <v>275.45999999999998</v>
      </c>
      <c r="P1237" s="1">
        <v>0</v>
      </c>
      <c r="Q1237" s="1">
        <v>0</v>
      </c>
      <c r="R1237" s="1">
        <v>0</v>
      </c>
      <c r="S1237" s="1">
        <v>316.77899999999994</v>
      </c>
      <c r="T1237" s="1">
        <v>0</v>
      </c>
      <c r="U1237" s="1">
        <v>0</v>
      </c>
    </row>
    <row r="1238" spans="1:21" x14ac:dyDescent="0.3">
      <c r="A1238" s="1" t="s">
        <v>2414</v>
      </c>
      <c r="B1238" s="1">
        <v>1</v>
      </c>
      <c r="C1238" s="1" t="s">
        <v>79</v>
      </c>
      <c r="D1238" s="1" t="s">
        <v>183</v>
      </c>
      <c r="E1238" s="1" t="s">
        <v>2415</v>
      </c>
      <c r="F1238" s="1" t="s">
        <v>169</v>
      </c>
      <c r="G1238" s="1" t="s">
        <v>71</v>
      </c>
      <c r="H1238" s="1" t="s">
        <v>127</v>
      </c>
      <c r="I1238" s="1" t="s">
        <v>22</v>
      </c>
      <c r="J1238" s="1" t="s">
        <v>128</v>
      </c>
      <c r="K1238" s="1">
        <v>43148.528124999997</v>
      </c>
      <c r="L1238" s="1">
        <v>43148.633333333302</v>
      </c>
      <c r="M1238" s="1">
        <v>2.5169999999999999</v>
      </c>
      <c r="N1238" s="1">
        <v>0</v>
      </c>
      <c r="O1238" s="1">
        <v>0</v>
      </c>
      <c r="P1238" s="1">
        <v>0</v>
      </c>
      <c r="Q1238" s="1">
        <v>275.45999999999998</v>
      </c>
      <c r="R1238" s="1">
        <v>0</v>
      </c>
      <c r="S1238" s="1">
        <v>0</v>
      </c>
      <c r="T1238" s="1">
        <v>0</v>
      </c>
      <c r="U1238" s="1">
        <v>693.33281999999997</v>
      </c>
    </row>
    <row r="1239" spans="1:21" x14ac:dyDescent="0.3">
      <c r="A1239" s="1" t="s">
        <v>2416</v>
      </c>
      <c r="B1239" s="1">
        <v>1</v>
      </c>
      <c r="C1239" s="1" t="s">
        <v>79</v>
      </c>
      <c r="D1239" s="1" t="s">
        <v>183</v>
      </c>
      <c r="E1239" s="1" t="s">
        <v>2417</v>
      </c>
      <c r="F1239" s="1" t="s">
        <v>167</v>
      </c>
      <c r="G1239" s="1" t="s">
        <v>71</v>
      </c>
      <c r="H1239" s="1" t="s">
        <v>127</v>
      </c>
      <c r="I1239" s="1" t="s">
        <v>22</v>
      </c>
      <c r="J1239" s="1" t="s">
        <v>128</v>
      </c>
      <c r="K1239" s="1">
        <v>43148.3691666667</v>
      </c>
      <c r="L1239" s="1">
        <v>43148.467361111099</v>
      </c>
      <c r="M1239" s="1">
        <v>2.35</v>
      </c>
      <c r="N1239" s="1">
        <v>0</v>
      </c>
      <c r="O1239" s="1">
        <v>275.45999999999998</v>
      </c>
      <c r="P1239" s="1">
        <v>0</v>
      </c>
      <c r="Q1239" s="1">
        <v>0</v>
      </c>
      <c r="R1239" s="1">
        <v>0</v>
      </c>
      <c r="S1239" s="1">
        <v>647.33100000000002</v>
      </c>
      <c r="T1239" s="1">
        <v>0</v>
      </c>
      <c r="U1239" s="1">
        <v>0</v>
      </c>
    </row>
    <row r="1240" spans="1:21" x14ac:dyDescent="0.3">
      <c r="A1240" s="1" t="s">
        <v>2418</v>
      </c>
      <c r="B1240" s="1">
        <v>1</v>
      </c>
      <c r="C1240" s="1" t="s">
        <v>79</v>
      </c>
      <c r="D1240" s="1" t="s">
        <v>183</v>
      </c>
      <c r="E1240" s="1" t="s">
        <v>2407</v>
      </c>
      <c r="F1240" s="1" t="s">
        <v>166</v>
      </c>
      <c r="G1240" s="1" t="s">
        <v>71</v>
      </c>
      <c r="H1240" s="1" t="s">
        <v>127</v>
      </c>
      <c r="I1240" s="1" t="s">
        <v>22</v>
      </c>
      <c r="J1240" s="1" t="s">
        <v>128</v>
      </c>
      <c r="K1240" s="1">
        <v>43147.853796296302</v>
      </c>
      <c r="L1240" s="1">
        <v>43147.8881944444</v>
      </c>
      <c r="M1240" s="1">
        <v>0.81699999999999995</v>
      </c>
      <c r="N1240" s="1">
        <v>0</v>
      </c>
      <c r="O1240" s="1">
        <v>0</v>
      </c>
      <c r="P1240" s="1">
        <v>0</v>
      </c>
      <c r="Q1240" s="1">
        <v>275.45999999999998</v>
      </c>
      <c r="R1240" s="1">
        <v>0</v>
      </c>
      <c r="S1240" s="1">
        <v>0</v>
      </c>
      <c r="T1240" s="1">
        <v>0</v>
      </c>
      <c r="U1240" s="1">
        <v>225.05081999999996</v>
      </c>
    </row>
    <row r="1241" spans="1:21" x14ac:dyDescent="0.3">
      <c r="A1241" s="1" t="s">
        <v>2419</v>
      </c>
      <c r="B1241" s="1">
        <v>1</v>
      </c>
      <c r="C1241" s="1" t="s">
        <v>79</v>
      </c>
      <c r="D1241" s="1" t="s">
        <v>183</v>
      </c>
      <c r="E1241" s="1" t="s">
        <v>2420</v>
      </c>
      <c r="F1241" s="1" t="s">
        <v>170</v>
      </c>
      <c r="G1241" s="1" t="s">
        <v>71</v>
      </c>
      <c r="H1241" s="1" t="s">
        <v>127</v>
      </c>
      <c r="I1241" s="1" t="s">
        <v>22</v>
      </c>
      <c r="J1241" s="1" t="s">
        <v>128</v>
      </c>
      <c r="K1241" s="1">
        <v>43147.801666666703</v>
      </c>
      <c r="L1241" s="1">
        <v>43147.8347222222</v>
      </c>
      <c r="M1241" s="1">
        <v>0.78300000000000003</v>
      </c>
      <c r="N1241" s="1">
        <v>0</v>
      </c>
      <c r="O1241" s="1">
        <v>275.45999999999998</v>
      </c>
      <c r="P1241" s="1">
        <v>0</v>
      </c>
      <c r="Q1241" s="1">
        <v>0</v>
      </c>
      <c r="R1241" s="1">
        <v>0</v>
      </c>
      <c r="S1241" s="1">
        <v>215.68518</v>
      </c>
      <c r="T1241" s="1">
        <v>0</v>
      </c>
      <c r="U1241" s="1">
        <v>0</v>
      </c>
    </row>
    <row r="1242" spans="1:21" x14ac:dyDescent="0.3">
      <c r="A1242" s="1" t="s">
        <v>2421</v>
      </c>
      <c r="B1242" s="1">
        <v>1</v>
      </c>
      <c r="C1242" s="1" t="s">
        <v>79</v>
      </c>
      <c r="D1242" s="1" t="s">
        <v>183</v>
      </c>
      <c r="E1242" s="1" t="s">
        <v>2420</v>
      </c>
      <c r="F1242" s="1" t="s">
        <v>167</v>
      </c>
      <c r="G1242" s="1" t="s">
        <v>71</v>
      </c>
      <c r="H1242" s="1" t="s">
        <v>127</v>
      </c>
      <c r="I1242" s="1" t="s">
        <v>22</v>
      </c>
      <c r="J1242" s="1" t="s">
        <v>128</v>
      </c>
      <c r="K1242" s="1">
        <v>43147.759548611102</v>
      </c>
      <c r="L1242" s="1">
        <v>43147.801388888904</v>
      </c>
      <c r="M1242" s="1">
        <v>1</v>
      </c>
      <c r="N1242" s="1">
        <v>0</v>
      </c>
      <c r="O1242" s="1">
        <v>275.45999999999998</v>
      </c>
      <c r="P1242" s="1">
        <v>0</v>
      </c>
      <c r="Q1242" s="1">
        <v>0</v>
      </c>
      <c r="R1242" s="1">
        <v>0</v>
      </c>
      <c r="S1242" s="1">
        <v>275.45999999999998</v>
      </c>
      <c r="T1242" s="1">
        <v>0</v>
      </c>
      <c r="U1242" s="1">
        <v>0</v>
      </c>
    </row>
    <row r="1243" spans="1:21" x14ac:dyDescent="0.3">
      <c r="A1243" s="1" t="s">
        <v>2422</v>
      </c>
      <c r="B1243" s="1">
        <v>1</v>
      </c>
      <c r="C1243" s="1" t="s">
        <v>79</v>
      </c>
      <c r="D1243" s="1" t="s">
        <v>183</v>
      </c>
      <c r="E1243" s="1" t="s">
        <v>2423</v>
      </c>
      <c r="F1243" s="1" t="s">
        <v>166</v>
      </c>
      <c r="G1243" s="1" t="s">
        <v>71</v>
      </c>
      <c r="H1243" s="1" t="s">
        <v>127</v>
      </c>
      <c r="I1243" s="1" t="s">
        <v>22</v>
      </c>
      <c r="J1243" s="1" t="s">
        <v>128</v>
      </c>
      <c r="K1243" s="1">
        <v>43147.750972222202</v>
      </c>
      <c r="L1243" s="1">
        <v>43147.769444444399</v>
      </c>
      <c r="M1243" s="1">
        <v>0.433</v>
      </c>
      <c r="N1243" s="1">
        <v>0</v>
      </c>
      <c r="O1243" s="1">
        <v>275.45999999999998</v>
      </c>
      <c r="P1243" s="1">
        <v>0</v>
      </c>
      <c r="Q1243" s="1">
        <v>0</v>
      </c>
      <c r="R1243" s="1">
        <v>0</v>
      </c>
      <c r="S1243" s="1">
        <v>119.27417999999999</v>
      </c>
      <c r="T1243" s="1">
        <v>0</v>
      </c>
      <c r="U1243" s="1">
        <v>0</v>
      </c>
    </row>
    <row r="1244" spans="1:21" x14ac:dyDescent="0.3">
      <c r="A1244" s="1" t="s">
        <v>2424</v>
      </c>
      <c r="B1244" s="1">
        <v>1</v>
      </c>
      <c r="C1244" s="1" t="s">
        <v>79</v>
      </c>
      <c r="D1244" s="1" t="s">
        <v>183</v>
      </c>
      <c r="E1244" s="1" t="s">
        <v>2425</v>
      </c>
      <c r="F1244" s="1" t="s">
        <v>167</v>
      </c>
      <c r="G1244" s="1" t="s">
        <v>71</v>
      </c>
      <c r="H1244" s="1" t="s">
        <v>127</v>
      </c>
      <c r="I1244" s="1" t="s">
        <v>22</v>
      </c>
      <c r="J1244" s="1" t="s">
        <v>128</v>
      </c>
      <c r="K1244" s="1">
        <v>43147.693182870396</v>
      </c>
      <c r="L1244" s="1">
        <v>43147.764583333301</v>
      </c>
      <c r="M1244" s="1">
        <v>1.7</v>
      </c>
      <c r="N1244" s="1">
        <v>0</v>
      </c>
      <c r="O1244" s="1">
        <v>0</v>
      </c>
      <c r="P1244" s="1">
        <v>0</v>
      </c>
      <c r="Q1244" s="1">
        <v>275.45999999999998</v>
      </c>
      <c r="R1244" s="1">
        <v>0</v>
      </c>
      <c r="S1244" s="1">
        <v>0</v>
      </c>
      <c r="T1244" s="1">
        <v>0</v>
      </c>
      <c r="U1244" s="1">
        <v>468.28199999999993</v>
      </c>
    </row>
    <row r="1245" spans="1:21" x14ac:dyDescent="0.3">
      <c r="A1245" s="1" t="s">
        <v>2426</v>
      </c>
      <c r="B1245" s="1">
        <v>1</v>
      </c>
      <c r="C1245" s="1" t="s">
        <v>79</v>
      </c>
      <c r="D1245" s="1" t="s">
        <v>183</v>
      </c>
      <c r="E1245" s="1" t="s">
        <v>2427</v>
      </c>
      <c r="F1245" s="1" t="s">
        <v>166</v>
      </c>
      <c r="G1245" s="1" t="s">
        <v>71</v>
      </c>
      <c r="H1245" s="1" t="s">
        <v>127</v>
      </c>
      <c r="I1245" s="1" t="s">
        <v>22</v>
      </c>
      <c r="J1245" s="1" t="s">
        <v>128</v>
      </c>
      <c r="K1245" s="1">
        <v>43147.663981481499</v>
      </c>
      <c r="L1245" s="1">
        <v>43147.871527777803</v>
      </c>
      <c r="M1245" s="1">
        <v>4.9669999999999996</v>
      </c>
      <c r="N1245" s="1">
        <v>0</v>
      </c>
      <c r="O1245" s="1">
        <v>275.45999999999998</v>
      </c>
      <c r="P1245" s="1">
        <v>0</v>
      </c>
      <c r="Q1245" s="1">
        <v>0</v>
      </c>
      <c r="R1245" s="1">
        <v>0</v>
      </c>
      <c r="S1245" s="1">
        <v>1368.2098199999998</v>
      </c>
      <c r="T1245" s="1">
        <v>0</v>
      </c>
      <c r="U1245" s="1">
        <v>0</v>
      </c>
    </row>
    <row r="1246" spans="1:21" x14ac:dyDescent="0.3">
      <c r="A1246" s="1" t="s">
        <v>2428</v>
      </c>
      <c r="B1246" s="1">
        <v>1</v>
      </c>
      <c r="C1246" s="1" t="s">
        <v>79</v>
      </c>
      <c r="D1246" s="1" t="s">
        <v>183</v>
      </c>
      <c r="E1246" s="1" t="s">
        <v>2429</v>
      </c>
      <c r="F1246" s="1" t="s">
        <v>167</v>
      </c>
      <c r="G1246" s="1" t="s">
        <v>71</v>
      </c>
      <c r="H1246" s="1" t="s">
        <v>127</v>
      </c>
      <c r="I1246" s="1" t="s">
        <v>22</v>
      </c>
      <c r="J1246" s="1" t="s">
        <v>128</v>
      </c>
      <c r="K1246" s="1">
        <v>43147.624525462998</v>
      </c>
      <c r="L1246" s="1">
        <v>43147.65625</v>
      </c>
      <c r="M1246" s="1">
        <v>0.75</v>
      </c>
      <c r="N1246" s="1">
        <v>0</v>
      </c>
      <c r="O1246" s="1">
        <v>275.45999999999998</v>
      </c>
      <c r="P1246" s="1">
        <v>0</v>
      </c>
      <c r="Q1246" s="1">
        <v>0</v>
      </c>
      <c r="R1246" s="1">
        <v>0</v>
      </c>
      <c r="S1246" s="1">
        <v>206.59499999999997</v>
      </c>
      <c r="T1246" s="1">
        <v>0</v>
      </c>
      <c r="U1246" s="1">
        <v>0</v>
      </c>
    </row>
    <row r="1247" spans="1:21" x14ac:dyDescent="0.3">
      <c r="A1247" s="1" t="s">
        <v>2430</v>
      </c>
      <c r="B1247" s="1">
        <v>1</v>
      </c>
      <c r="C1247" s="1" t="s">
        <v>79</v>
      </c>
      <c r="D1247" s="1" t="s">
        <v>183</v>
      </c>
      <c r="E1247" s="1" t="s">
        <v>2407</v>
      </c>
      <c r="F1247" s="1" t="s">
        <v>173</v>
      </c>
      <c r="G1247" s="1" t="s">
        <v>71</v>
      </c>
      <c r="H1247" s="1" t="s">
        <v>127</v>
      </c>
      <c r="I1247" s="1" t="s">
        <v>22</v>
      </c>
      <c r="J1247" s="1" t="s">
        <v>128</v>
      </c>
      <c r="K1247" s="1">
        <v>43147.605474536998</v>
      </c>
      <c r="L1247" s="1">
        <v>43147.781944444403</v>
      </c>
      <c r="M1247" s="1">
        <v>4.2329999999999997</v>
      </c>
      <c r="N1247" s="1">
        <v>0</v>
      </c>
      <c r="O1247" s="1">
        <v>0</v>
      </c>
      <c r="P1247" s="1">
        <v>0</v>
      </c>
      <c r="Q1247" s="1">
        <v>275.45999999999998</v>
      </c>
      <c r="R1247" s="1">
        <v>0</v>
      </c>
      <c r="S1247" s="1">
        <v>0</v>
      </c>
      <c r="T1247" s="1">
        <v>0</v>
      </c>
      <c r="U1247" s="1">
        <v>1166.0221799999997</v>
      </c>
    </row>
    <row r="1248" spans="1:21" x14ac:dyDescent="0.3">
      <c r="A1248" s="1" t="s">
        <v>2431</v>
      </c>
      <c r="B1248" s="1">
        <v>1</v>
      </c>
      <c r="C1248" s="1" t="s">
        <v>79</v>
      </c>
      <c r="D1248" s="1" t="s">
        <v>183</v>
      </c>
      <c r="E1248" s="1" t="s">
        <v>2432</v>
      </c>
      <c r="F1248" s="1" t="s">
        <v>167</v>
      </c>
      <c r="G1248" s="1" t="s">
        <v>71</v>
      </c>
      <c r="H1248" s="1" t="s">
        <v>127</v>
      </c>
      <c r="I1248" s="1" t="s">
        <v>22</v>
      </c>
      <c r="J1248" s="1" t="s">
        <v>128</v>
      </c>
      <c r="K1248" s="1">
        <v>43147.543321759302</v>
      </c>
      <c r="L1248" s="1">
        <v>43147.622916666704</v>
      </c>
      <c r="M1248" s="1">
        <v>1.9</v>
      </c>
      <c r="N1248" s="1">
        <v>0</v>
      </c>
      <c r="O1248" s="1">
        <v>275.45999999999998</v>
      </c>
      <c r="P1248" s="1">
        <v>0</v>
      </c>
      <c r="Q1248" s="1">
        <v>0</v>
      </c>
      <c r="R1248" s="1">
        <v>0</v>
      </c>
      <c r="S1248" s="1">
        <v>523.37399999999991</v>
      </c>
      <c r="T1248" s="1">
        <v>0</v>
      </c>
      <c r="U1248" s="1">
        <v>0</v>
      </c>
    </row>
    <row r="1249" spans="1:21" x14ac:dyDescent="0.3">
      <c r="A1249" s="1" t="s">
        <v>2433</v>
      </c>
      <c r="B1249" s="1">
        <v>1</v>
      </c>
      <c r="C1249" s="1" t="s">
        <v>79</v>
      </c>
      <c r="D1249" s="1" t="s">
        <v>183</v>
      </c>
      <c r="E1249" s="1" t="s">
        <v>2434</v>
      </c>
      <c r="F1249" s="1" t="s">
        <v>169</v>
      </c>
      <c r="G1249" s="1" t="s">
        <v>71</v>
      </c>
      <c r="H1249" s="1" t="s">
        <v>127</v>
      </c>
      <c r="I1249" s="1" t="s">
        <v>22</v>
      </c>
      <c r="J1249" s="1" t="s">
        <v>128</v>
      </c>
      <c r="K1249" s="1">
        <v>43147.504386574103</v>
      </c>
      <c r="L1249" s="1">
        <v>43147.556250000001</v>
      </c>
      <c r="M1249" s="1">
        <v>1.2330000000000001</v>
      </c>
      <c r="N1249" s="1">
        <v>0</v>
      </c>
      <c r="O1249" s="1">
        <v>275.45999999999998</v>
      </c>
      <c r="P1249" s="1">
        <v>0</v>
      </c>
      <c r="Q1249" s="1">
        <v>0</v>
      </c>
      <c r="R1249" s="1">
        <v>0</v>
      </c>
      <c r="S1249" s="1">
        <v>339.64218</v>
      </c>
      <c r="T1249" s="1">
        <v>0</v>
      </c>
      <c r="U1249" s="1">
        <v>0</v>
      </c>
    </row>
    <row r="1250" spans="1:21" x14ac:dyDescent="0.3">
      <c r="A1250" s="1" t="s">
        <v>2435</v>
      </c>
      <c r="B1250" s="1">
        <v>1</v>
      </c>
      <c r="C1250" s="1" t="s">
        <v>79</v>
      </c>
      <c r="D1250" s="1" t="s">
        <v>183</v>
      </c>
      <c r="E1250" s="1" t="s">
        <v>2394</v>
      </c>
      <c r="F1250" s="1" t="s">
        <v>168</v>
      </c>
      <c r="G1250" s="1" t="s">
        <v>71</v>
      </c>
      <c r="H1250" s="1" t="s">
        <v>127</v>
      </c>
      <c r="I1250" s="1" t="s">
        <v>22</v>
      </c>
      <c r="J1250" s="1" t="s">
        <v>128</v>
      </c>
      <c r="K1250" s="1">
        <v>43147.018900463001</v>
      </c>
      <c r="L1250" s="1">
        <v>43147.184722222199</v>
      </c>
      <c r="M1250" s="1">
        <v>3.9670000000000001</v>
      </c>
      <c r="N1250" s="1">
        <v>0</v>
      </c>
      <c r="O1250" s="1">
        <v>0</v>
      </c>
      <c r="P1250" s="1">
        <v>0</v>
      </c>
      <c r="Q1250" s="1">
        <v>275.45999999999998</v>
      </c>
      <c r="R1250" s="1">
        <v>0</v>
      </c>
      <c r="S1250" s="1">
        <v>0</v>
      </c>
      <c r="T1250" s="1">
        <v>0</v>
      </c>
      <c r="U1250" s="1">
        <v>1092.74982</v>
      </c>
    </row>
    <row r="1251" spans="1:21" x14ac:dyDescent="0.3">
      <c r="A1251" s="1" t="s">
        <v>2436</v>
      </c>
      <c r="B1251" s="1">
        <v>1</v>
      </c>
      <c r="C1251" s="1" t="s">
        <v>79</v>
      </c>
      <c r="D1251" s="1" t="s">
        <v>183</v>
      </c>
      <c r="E1251" s="1" t="s">
        <v>2437</v>
      </c>
      <c r="F1251" s="1" t="s">
        <v>167</v>
      </c>
      <c r="G1251" s="1" t="s">
        <v>71</v>
      </c>
      <c r="H1251" s="1" t="s">
        <v>127</v>
      </c>
      <c r="I1251" s="1" t="s">
        <v>22</v>
      </c>
      <c r="J1251" s="1" t="s">
        <v>128</v>
      </c>
      <c r="K1251" s="1">
        <v>43146.852800925903</v>
      </c>
      <c r="L1251" s="1">
        <v>43146.881249999999</v>
      </c>
      <c r="M1251" s="1">
        <v>0.66700000000000004</v>
      </c>
      <c r="N1251" s="1">
        <v>0</v>
      </c>
      <c r="O1251" s="1">
        <v>0</v>
      </c>
      <c r="P1251" s="1">
        <v>0</v>
      </c>
      <c r="Q1251" s="1">
        <v>275.45999999999998</v>
      </c>
      <c r="R1251" s="1">
        <v>0</v>
      </c>
      <c r="S1251" s="1">
        <v>0</v>
      </c>
      <c r="T1251" s="1">
        <v>0</v>
      </c>
      <c r="U1251" s="1">
        <v>183.73182</v>
      </c>
    </row>
    <row r="1252" spans="1:21" x14ac:dyDescent="0.3">
      <c r="A1252" s="1" t="s">
        <v>2438</v>
      </c>
      <c r="B1252" s="1">
        <v>1</v>
      </c>
      <c r="C1252" s="1" t="s">
        <v>79</v>
      </c>
      <c r="D1252" s="1" t="s">
        <v>183</v>
      </c>
      <c r="E1252" s="1" t="s">
        <v>2439</v>
      </c>
      <c r="F1252" s="1" t="s">
        <v>166</v>
      </c>
      <c r="G1252" s="1" t="s">
        <v>71</v>
      </c>
      <c r="H1252" s="1" t="s">
        <v>127</v>
      </c>
      <c r="I1252" s="1" t="s">
        <v>22</v>
      </c>
      <c r="J1252" s="1" t="s">
        <v>128</v>
      </c>
      <c r="K1252" s="1">
        <v>43146.807303240697</v>
      </c>
      <c r="L1252" s="1">
        <v>43146.857638888898</v>
      </c>
      <c r="M1252" s="1">
        <v>1.2</v>
      </c>
      <c r="N1252" s="1">
        <v>0</v>
      </c>
      <c r="O1252" s="1">
        <v>0</v>
      </c>
      <c r="P1252" s="1">
        <v>0</v>
      </c>
      <c r="Q1252" s="1">
        <v>275.45999999999998</v>
      </c>
      <c r="R1252" s="1">
        <v>0</v>
      </c>
      <c r="S1252" s="1">
        <v>0</v>
      </c>
      <c r="T1252" s="1">
        <v>0</v>
      </c>
      <c r="U1252" s="1">
        <v>330.55199999999996</v>
      </c>
    </row>
    <row r="1253" spans="1:21" x14ac:dyDescent="0.3">
      <c r="A1253" s="1" t="s">
        <v>2440</v>
      </c>
      <c r="B1253" s="1">
        <v>1</v>
      </c>
      <c r="C1253" s="1" t="s">
        <v>79</v>
      </c>
      <c r="D1253" s="1" t="s">
        <v>183</v>
      </c>
      <c r="E1253" s="1" t="s">
        <v>2441</v>
      </c>
      <c r="F1253" s="1" t="s">
        <v>166</v>
      </c>
      <c r="G1253" s="1" t="s">
        <v>71</v>
      </c>
      <c r="H1253" s="1" t="s">
        <v>127</v>
      </c>
      <c r="I1253" s="1" t="s">
        <v>22</v>
      </c>
      <c r="J1253" s="1" t="s">
        <v>128</v>
      </c>
      <c r="K1253" s="1">
        <v>43146.638159722199</v>
      </c>
      <c r="L1253" s="1">
        <v>43146.756249999999</v>
      </c>
      <c r="M1253" s="1">
        <v>2.8330000000000002</v>
      </c>
      <c r="N1253" s="1">
        <v>0</v>
      </c>
      <c r="O1253" s="1">
        <v>0</v>
      </c>
      <c r="P1253" s="1">
        <v>0</v>
      </c>
      <c r="Q1253" s="1">
        <v>275.45999999999998</v>
      </c>
      <c r="R1253" s="1">
        <v>0</v>
      </c>
      <c r="S1253" s="1">
        <v>0</v>
      </c>
      <c r="T1253" s="1">
        <v>0</v>
      </c>
      <c r="U1253" s="1">
        <v>780.37818000000004</v>
      </c>
    </row>
    <row r="1254" spans="1:21" x14ac:dyDescent="0.3">
      <c r="A1254" s="1" t="s">
        <v>2442</v>
      </c>
      <c r="B1254" s="1">
        <v>1</v>
      </c>
      <c r="C1254" s="1" t="s">
        <v>79</v>
      </c>
      <c r="D1254" s="1" t="s">
        <v>183</v>
      </c>
      <c r="E1254" s="1" t="s">
        <v>2443</v>
      </c>
      <c r="F1254" s="1" t="s">
        <v>167</v>
      </c>
      <c r="G1254" s="1" t="s">
        <v>71</v>
      </c>
      <c r="H1254" s="1" t="s">
        <v>127</v>
      </c>
      <c r="I1254" s="1" t="s">
        <v>22</v>
      </c>
      <c r="J1254" s="1" t="s">
        <v>128</v>
      </c>
      <c r="K1254" s="1">
        <v>43146.576979166697</v>
      </c>
      <c r="L1254" s="1">
        <v>43146.727083333302</v>
      </c>
      <c r="M1254" s="1">
        <v>3.6</v>
      </c>
      <c r="N1254" s="1">
        <v>0</v>
      </c>
      <c r="O1254" s="1">
        <v>275.45999999999998</v>
      </c>
      <c r="P1254" s="1">
        <v>0</v>
      </c>
      <c r="Q1254" s="1">
        <v>0</v>
      </c>
      <c r="R1254" s="1">
        <v>0</v>
      </c>
      <c r="S1254" s="1">
        <v>991.65599999999995</v>
      </c>
      <c r="T1254" s="1">
        <v>0</v>
      </c>
      <c r="U1254" s="1">
        <v>0</v>
      </c>
    </row>
    <row r="1255" spans="1:21" x14ac:dyDescent="0.3">
      <c r="A1255" s="1" t="s">
        <v>2444</v>
      </c>
      <c r="B1255" s="1">
        <v>1</v>
      </c>
      <c r="C1255" s="1" t="s">
        <v>79</v>
      </c>
      <c r="D1255" s="1" t="s">
        <v>183</v>
      </c>
      <c r="E1255" s="1" t="s">
        <v>2445</v>
      </c>
      <c r="F1255" s="1" t="s">
        <v>169</v>
      </c>
      <c r="G1255" s="1" t="s">
        <v>71</v>
      </c>
      <c r="H1255" s="1" t="s">
        <v>127</v>
      </c>
      <c r="I1255" s="1" t="s">
        <v>22</v>
      </c>
      <c r="J1255" s="1" t="s">
        <v>128</v>
      </c>
      <c r="K1255" s="1">
        <v>43146.554675925901</v>
      </c>
      <c r="L1255" s="1">
        <v>43146.636805555601</v>
      </c>
      <c r="M1255" s="1">
        <v>1.9670000000000001</v>
      </c>
      <c r="N1255" s="1">
        <v>0</v>
      </c>
      <c r="O1255" s="1">
        <v>275.45999999999998</v>
      </c>
      <c r="P1255" s="1">
        <v>0</v>
      </c>
      <c r="Q1255" s="1">
        <v>0</v>
      </c>
      <c r="R1255" s="1">
        <v>0</v>
      </c>
      <c r="S1255" s="1">
        <v>541.82981999999993</v>
      </c>
      <c r="T1255" s="1">
        <v>0</v>
      </c>
      <c r="U1255" s="1">
        <v>0</v>
      </c>
    </row>
    <row r="1256" spans="1:21" x14ac:dyDescent="0.3">
      <c r="A1256" s="1" t="s">
        <v>2446</v>
      </c>
      <c r="B1256" s="1">
        <v>1</v>
      </c>
      <c r="C1256" s="1" t="s">
        <v>79</v>
      </c>
      <c r="D1256" s="1" t="s">
        <v>183</v>
      </c>
      <c r="E1256" s="1" t="s">
        <v>2447</v>
      </c>
      <c r="F1256" s="1" t="s">
        <v>167</v>
      </c>
      <c r="G1256" s="1" t="s">
        <v>71</v>
      </c>
      <c r="H1256" s="1" t="s">
        <v>127</v>
      </c>
      <c r="I1256" s="1" t="s">
        <v>22</v>
      </c>
      <c r="J1256" s="1" t="s">
        <v>128</v>
      </c>
      <c r="K1256" s="1">
        <v>43146.501354166699</v>
      </c>
      <c r="L1256" s="1">
        <v>43146.65625</v>
      </c>
      <c r="M1256" s="1">
        <v>3.7170000000000001</v>
      </c>
      <c r="N1256" s="1">
        <v>0</v>
      </c>
      <c r="O1256" s="1">
        <v>275.45999999999998</v>
      </c>
      <c r="P1256" s="1">
        <v>0</v>
      </c>
      <c r="Q1256" s="1">
        <v>0</v>
      </c>
      <c r="R1256" s="1">
        <v>0</v>
      </c>
      <c r="S1256" s="1">
        <v>1023.88482</v>
      </c>
      <c r="T1256" s="1">
        <v>0</v>
      </c>
      <c r="U1256" s="1">
        <v>0</v>
      </c>
    </row>
    <row r="1257" spans="1:21" x14ac:dyDescent="0.3">
      <c r="A1257" s="1" t="s">
        <v>2448</v>
      </c>
      <c r="B1257" s="1">
        <v>1</v>
      </c>
      <c r="C1257" s="1" t="s">
        <v>79</v>
      </c>
      <c r="D1257" s="1" t="s">
        <v>183</v>
      </c>
      <c r="E1257" s="1" t="s">
        <v>2449</v>
      </c>
      <c r="F1257" s="1" t="s">
        <v>167</v>
      </c>
      <c r="G1257" s="1" t="s">
        <v>71</v>
      </c>
      <c r="H1257" s="1" t="s">
        <v>127</v>
      </c>
      <c r="I1257" s="1" t="s">
        <v>22</v>
      </c>
      <c r="J1257" s="1" t="s">
        <v>128</v>
      </c>
      <c r="K1257" s="1">
        <v>43146.280636574098</v>
      </c>
      <c r="L1257" s="1">
        <v>43146.314583333296</v>
      </c>
      <c r="M1257" s="1">
        <v>0.8</v>
      </c>
      <c r="N1257" s="1">
        <v>0</v>
      </c>
      <c r="O1257" s="1">
        <v>275.45999999999998</v>
      </c>
      <c r="P1257" s="1">
        <v>0</v>
      </c>
      <c r="Q1257" s="1">
        <v>0</v>
      </c>
      <c r="R1257" s="1">
        <v>0</v>
      </c>
      <c r="S1257" s="1">
        <v>220.36799999999999</v>
      </c>
      <c r="T1257" s="1">
        <v>0</v>
      </c>
      <c r="U1257" s="1">
        <v>0</v>
      </c>
    </row>
    <row r="1258" spans="1:21" x14ac:dyDescent="0.3">
      <c r="A1258" s="1" t="s">
        <v>2450</v>
      </c>
      <c r="B1258" s="1">
        <v>1</v>
      </c>
      <c r="C1258" s="1" t="s">
        <v>79</v>
      </c>
      <c r="D1258" s="1" t="s">
        <v>183</v>
      </c>
      <c r="E1258" s="1" t="s">
        <v>2273</v>
      </c>
      <c r="F1258" s="1" t="s">
        <v>167</v>
      </c>
      <c r="G1258" s="1" t="s">
        <v>71</v>
      </c>
      <c r="H1258" s="1" t="s">
        <v>127</v>
      </c>
      <c r="I1258" s="1" t="s">
        <v>22</v>
      </c>
      <c r="J1258" s="1" t="s">
        <v>128</v>
      </c>
      <c r="K1258" s="1">
        <v>43146.0922222222</v>
      </c>
      <c r="L1258" s="1">
        <v>43146.103472222203</v>
      </c>
      <c r="M1258" s="1">
        <v>0.26700000000000002</v>
      </c>
      <c r="N1258" s="1">
        <v>0</v>
      </c>
      <c r="O1258" s="1">
        <v>275.45999999999998</v>
      </c>
      <c r="P1258" s="1">
        <v>0</v>
      </c>
      <c r="Q1258" s="1">
        <v>0</v>
      </c>
      <c r="R1258" s="1">
        <v>0</v>
      </c>
      <c r="S1258" s="1">
        <v>73.547820000000002</v>
      </c>
      <c r="T1258" s="1">
        <v>0</v>
      </c>
      <c r="U1258" s="1">
        <v>0</v>
      </c>
    </row>
    <row r="1259" spans="1:21" x14ac:dyDescent="0.3">
      <c r="A1259" s="1" t="s">
        <v>2451</v>
      </c>
      <c r="B1259" s="1">
        <v>1</v>
      </c>
      <c r="C1259" s="1" t="s">
        <v>79</v>
      </c>
      <c r="D1259" s="1" t="s">
        <v>183</v>
      </c>
      <c r="E1259" s="1" t="s">
        <v>2452</v>
      </c>
      <c r="F1259" s="1" t="s">
        <v>167</v>
      </c>
      <c r="G1259" s="1" t="s">
        <v>71</v>
      </c>
      <c r="H1259" s="1" t="s">
        <v>127</v>
      </c>
      <c r="I1259" s="1" t="s">
        <v>22</v>
      </c>
      <c r="J1259" s="1" t="s">
        <v>128</v>
      </c>
      <c r="K1259" s="1">
        <v>43145.820706018501</v>
      </c>
      <c r="L1259" s="1">
        <v>43145.862500000003</v>
      </c>
      <c r="M1259" s="1">
        <v>1</v>
      </c>
      <c r="N1259" s="1">
        <v>0</v>
      </c>
      <c r="O1259" s="1">
        <v>275.45999999999998</v>
      </c>
      <c r="P1259" s="1">
        <v>0</v>
      </c>
      <c r="Q1259" s="1">
        <v>0</v>
      </c>
      <c r="R1259" s="1">
        <v>0</v>
      </c>
      <c r="S1259" s="1">
        <v>275.45999999999998</v>
      </c>
      <c r="T1259" s="1">
        <v>0</v>
      </c>
      <c r="U1259" s="1">
        <v>0</v>
      </c>
    </row>
    <row r="1260" spans="1:21" x14ac:dyDescent="0.3">
      <c r="A1260" s="1" t="s">
        <v>2453</v>
      </c>
      <c r="B1260" s="1">
        <v>1</v>
      </c>
      <c r="C1260" s="1" t="s">
        <v>79</v>
      </c>
      <c r="D1260" s="1" t="s">
        <v>183</v>
      </c>
      <c r="E1260" s="1" t="s">
        <v>2454</v>
      </c>
      <c r="F1260" s="1" t="s">
        <v>182</v>
      </c>
      <c r="G1260" s="1" t="s">
        <v>71</v>
      </c>
      <c r="H1260" s="1" t="s">
        <v>127</v>
      </c>
      <c r="I1260" s="1" t="s">
        <v>22</v>
      </c>
      <c r="J1260" s="1" t="s">
        <v>128</v>
      </c>
      <c r="K1260" s="1">
        <v>43145.6340740741</v>
      </c>
      <c r="L1260" s="1">
        <v>43145.761111111096</v>
      </c>
      <c r="M1260" s="1">
        <v>3.0329999999999999</v>
      </c>
      <c r="N1260" s="1">
        <v>0</v>
      </c>
      <c r="O1260" s="1">
        <v>0</v>
      </c>
      <c r="P1260" s="1">
        <v>0</v>
      </c>
      <c r="Q1260" s="1">
        <v>275.45999999999998</v>
      </c>
      <c r="R1260" s="1">
        <v>0</v>
      </c>
      <c r="S1260" s="1">
        <v>0</v>
      </c>
      <c r="T1260" s="1">
        <v>0</v>
      </c>
      <c r="U1260" s="1">
        <v>835.47017999999991</v>
      </c>
    </row>
    <row r="1261" spans="1:21" x14ac:dyDescent="0.3">
      <c r="A1261" s="1" t="s">
        <v>2455</v>
      </c>
      <c r="B1261" s="1">
        <v>1</v>
      </c>
      <c r="C1261" s="1" t="s">
        <v>79</v>
      </c>
      <c r="D1261" s="1" t="s">
        <v>183</v>
      </c>
      <c r="E1261" s="1" t="s">
        <v>2456</v>
      </c>
      <c r="F1261" s="1" t="s">
        <v>166</v>
      </c>
      <c r="G1261" s="1" t="s">
        <v>71</v>
      </c>
      <c r="H1261" s="1" t="s">
        <v>127</v>
      </c>
      <c r="I1261" s="1" t="s">
        <v>22</v>
      </c>
      <c r="J1261" s="1" t="s">
        <v>128</v>
      </c>
      <c r="K1261" s="1">
        <v>43145.525925925896</v>
      </c>
      <c r="L1261" s="1">
        <v>43145.645833333299</v>
      </c>
      <c r="M1261" s="1">
        <v>2.867</v>
      </c>
      <c r="N1261" s="1">
        <v>0</v>
      </c>
      <c r="O1261" s="1">
        <v>275.45999999999998</v>
      </c>
      <c r="P1261" s="1">
        <v>0</v>
      </c>
      <c r="Q1261" s="1">
        <v>0</v>
      </c>
      <c r="R1261" s="1">
        <v>0</v>
      </c>
      <c r="S1261" s="1">
        <v>789.74381999999991</v>
      </c>
      <c r="T1261" s="1">
        <v>0</v>
      </c>
      <c r="U1261" s="1">
        <v>0</v>
      </c>
    </row>
    <row r="1262" spans="1:21" x14ac:dyDescent="0.3">
      <c r="A1262" s="1" t="s">
        <v>2457</v>
      </c>
      <c r="B1262" s="1">
        <v>1</v>
      </c>
      <c r="C1262" s="1" t="s">
        <v>79</v>
      </c>
      <c r="D1262" s="1" t="s">
        <v>183</v>
      </c>
      <c r="E1262" s="1" t="s">
        <v>2238</v>
      </c>
      <c r="F1262" s="1" t="s">
        <v>166</v>
      </c>
      <c r="G1262" s="1" t="s">
        <v>71</v>
      </c>
      <c r="H1262" s="1" t="s">
        <v>127</v>
      </c>
      <c r="I1262" s="1" t="s">
        <v>22</v>
      </c>
      <c r="J1262" s="1" t="s">
        <v>128</v>
      </c>
      <c r="K1262" s="1">
        <v>43145.406400462998</v>
      </c>
      <c r="L1262" s="1">
        <v>43145.614583333299</v>
      </c>
      <c r="M1262" s="1">
        <v>4.9829999999999997</v>
      </c>
      <c r="N1262" s="1">
        <v>0</v>
      </c>
      <c r="O1262" s="1">
        <v>275.45999999999998</v>
      </c>
      <c r="P1262" s="1">
        <v>0</v>
      </c>
      <c r="Q1262" s="1">
        <v>0</v>
      </c>
      <c r="R1262" s="1">
        <v>0</v>
      </c>
      <c r="S1262" s="1">
        <v>1372.6171799999997</v>
      </c>
      <c r="T1262" s="1">
        <v>0</v>
      </c>
      <c r="U1262" s="1">
        <v>0</v>
      </c>
    </row>
    <row r="1263" spans="1:21" x14ac:dyDescent="0.3">
      <c r="A1263" s="1" t="s">
        <v>2458</v>
      </c>
      <c r="B1263" s="1">
        <v>1</v>
      </c>
      <c r="C1263" s="1" t="s">
        <v>79</v>
      </c>
      <c r="D1263" s="1" t="s">
        <v>183</v>
      </c>
      <c r="E1263" s="1" t="s">
        <v>2292</v>
      </c>
      <c r="F1263" s="1" t="s">
        <v>166</v>
      </c>
      <c r="G1263" s="1" t="s">
        <v>71</v>
      </c>
      <c r="H1263" s="1" t="s">
        <v>127</v>
      </c>
      <c r="I1263" s="1" t="s">
        <v>22</v>
      </c>
      <c r="J1263" s="1" t="s">
        <v>128</v>
      </c>
      <c r="K1263" s="1">
        <v>43144.807175925896</v>
      </c>
      <c r="L1263" s="1">
        <v>43144.892361111102</v>
      </c>
      <c r="M1263" s="1">
        <v>2.0329999999999999</v>
      </c>
      <c r="N1263" s="1">
        <v>0</v>
      </c>
      <c r="O1263" s="1">
        <v>0</v>
      </c>
      <c r="P1263" s="1">
        <v>0</v>
      </c>
      <c r="Q1263" s="1">
        <v>275.45999999999998</v>
      </c>
      <c r="R1263" s="1">
        <v>0</v>
      </c>
      <c r="S1263" s="1">
        <v>0</v>
      </c>
      <c r="T1263" s="1">
        <v>0</v>
      </c>
      <c r="U1263" s="1">
        <v>560.01017999999999</v>
      </c>
    </row>
    <row r="1264" spans="1:21" x14ac:dyDescent="0.3">
      <c r="A1264" s="1" t="s">
        <v>2459</v>
      </c>
      <c r="B1264" s="1">
        <v>1</v>
      </c>
      <c r="C1264" s="1" t="s">
        <v>79</v>
      </c>
      <c r="D1264" s="1" t="s">
        <v>183</v>
      </c>
      <c r="E1264" s="1" t="s">
        <v>2460</v>
      </c>
      <c r="F1264" s="1" t="s">
        <v>166</v>
      </c>
      <c r="G1264" s="1" t="s">
        <v>71</v>
      </c>
      <c r="H1264" s="1" t="s">
        <v>127</v>
      </c>
      <c r="I1264" s="1" t="s">
        <v>22</v>
      </c>
      <c r="J1264" s="1" t="s">
        <v>128</v>
      </c>
      <c r="K1264" s="1">
        <v>43144.803958333301</v>
      </c>
      <c r="L1264" s="1">
        <v>43144.854166666701</v>
      </c>
      <c r="M1264" s="1">
        <v>1.2</v>
      </c>
      <c r="N1264" s="1">
        <v>0</v>
      </c>
      <c r="O1264" s="1">
        <v>0</v>
      </c>
      <c r="P1264" s="1">
        <v>0</v>
      </c>
      <c r="Q1264" s="1">
        <v>275.45999999999998</v>
      </c>
      <c r="R1264" s="1">
        <v>0</v>
      </c>
      <c r="S1264" s="1">
        <v>0</v>
      </c>
      <c r="T1264" s="1">
        <v>0</v>
      </c>
      <c r="U1264" s="1">
        <v>330.55199999999996</v>
      </c>
    </row>
    <row r="1265" spans="1:21" x14ac:dyDescent="0.3">
      <c r="A1265" s="1" t="s">
        <v>2461</v>
      </c>
      <c r="B1265" s="1">
        <v>1</v>
      </c>
      <c r="C1265" s="1" t="s">
        <v>79</v>
      </c>
      <c r="D1265" s="1" t="s">
        <v>183</v>
      </c>
      <c r="E1265" s="1" t="s">
        <v>2462</v>
      </c>
      <c r="F1265" s="1" t="s">
        <v>173</v>
      </c>
      <c r="G1265" s="1" t="s">
        <v>71</v>
      </c>
      <c r="H1265" s="1" t="s">
        <v>127</v>
      </c>
      <c r="I1265" s="1" t="s">
        <v>22</v>
      </c>
      <c r="J1265" s="1" t="s">
        <v>128</v>
      </c>
      <c r="K1265" s="1">
        <v>43144.676134259302</v>
      </c>
      <c r="L1265" s="1">
        <v>43144.835416666698</v>
      </c>
      <c r="M1265" s="1">
        <v>3.8170000000000002</v>
      </c>
      <c r="N1265" s="1">
        <v>0</v>
      </c>
      <c r="O1265" s="1">
        <v>0</v>
      </c>
      <c r="P1265" s="1">
        <v>0</v>
      </c>
      <c r="Q1265" s="1">
        <v>275.45999999999998</v>
      </c>
      <c r="R1265" s="1">
        <v>0</v>
      </c>
      <c r="S1265" s="1">
        <v>0</v>
      </c>
      <c r="T1265" s="1">
        <v>0</v>
      </c>
      <c r="U1265" s="1">
        <v>1051.43082</v>
      </c>
    </row>
    <row r="1266" spans="1:21" x14ac:dyDescent="0.3">
      <c r="A1266" s="1" t="s">
        <v>2463</v>
      </c>
      <c r="B1266" s="1">
        <v>1</v>
      </c>
      <c r="C1266" s="1" t="s">
        <v>79</v>
      </c>
      <c r="D1266" s="1" t="s">
        <v>183</v>
      </c>
      <c r="E1266" s="1" t="s">
        <v>2295</v>
      </c>
      <c r="F1266" s="1" t="s">
        <v>167</v>
      </c>
      <c r="G1266" s="1" t="s">
        <v>71</v>
      </c>
      <c r="H1266" s="1" t="s">
        <v>127</v>
      </c>
      <c r="I1266" s="1" t="s">
        <v>22</v>
      </c>
      <c r="J1266" s="1" t="s">
        <v>128</v>
      </c>
      <c r="K1266" s="1">
        <v>43144.662048611099</v>
      </c>
      <c r="L1266" s="1">
        <v>43144.7631944444</v>
      </c>
      <c r="M1266" s="1">
        <v>2.4169999999999998</v>
      </c>
      <c r="N1266" s="1">
        <v>0</v>
      </c>
      <c r="O1266" s="1">
        <v>275.45999999999998</v>
      </c>
      <c r="P1266" s="1">
        <v>0</v>
      </c>
      <c r="Q1266" s="1">
        <v>0</v>
      </c>
      <c r="R1266" s="1">
        <v>0</v>
      </c>
      <c r="S1266" s="1">
        <v>665.78681999999992</v>
      </c>
      <c r="T1266" s="1">
        <v>0</v>
      </c>
      <c r="U1266" s="1">
        <v>0</v>
      </c>
    </row>
    <row r="1267" spans="1:21" x14ac:dyDescent="0.3">
      <c r="A1267" s="1" t="s">
        <v>2464</v>
      </c>
      <c r="B1267" s="1">
        <v>1</v>
      </c>
      <c r="C1267" s="1" t="s">
        <v>79</v>
      </c>
      <c r="D1267" s="1" t="s">
        <v>183</v>
      </c>
      <c r="E1267" s="1" t="s">
        <v>2465</v>
      </c>
      <c r="F1267" s="1" t="s">
        <v>166</v>
      </c>
      <c r="G1267" s="1" t="s">
        <v>71</v>
      </c>
      <c r="H1267" s="1" t="s">
        <v>127</v>
      </c>
      <c r="I1267" s="1" t="s">
        <v>22</v>
      </c>
      <c r="J1267" s="1" t="s">
        <v>128</v>
      </c>
      <c r="K1267" s="1">
        <v>43144.559629629599</v>
      </c>
      <c r="L1267" s="1">
        <v>43144.765972222202</v>
      </c>
      <c r="M1267" s="1">
        <v>4.95</v>
      </c>
      <c r="N1267" s="1">
        <v>0</v>
      </c>
      <c r="O1267" s="1">
        <v>275.45999999999998</v>
      </c>
      <c r="P1267" s="1">
        <v>0</v>
      </c>
      <c r="Q1267" s="1">
        <v>0</v>
      </c>
      <c r="R1267" s="1">
        <v>0</v>
      </c>
      <c r="S1267" s="1">
        <v>1363.527</v>
      </c>
      <c r="T1267" s="1">
        <v>0</v>
      </c>
      <c r="U1267" s="1">
        <v>0</v>
      </c>
    </row>
    <row r="1268" spans="1:21" x14ac:dyDescent="0.3">
      <c r="A1268" s="1" t="s">
        <v>2466</v>
      </c>
      <c r="B1268" s="1">
        <v>1</v>
      </c>
      <c r="C1268" s="1" t="s">
        <v>79</v>
      </c>
      <c r="D1268" s="1" t="s">
        <v>183</v>
      </c>
      <c r="E1268" s="1" t="s">
        <v>2251</v>
      </c>
      <c r="F1268" s="1" t="s">
        <v>166</v>
      </c>
      <c r="G1268" s="1" t="s">
        <v>71</v>
      </c>
      <c r="H1268" s="1" t="s">
        <v>127</v>
      </c>
      <c r="I1268" s="1" t="s">
        <v>22</v>
      </c>
      <c r="J1268" s="1" t="s">
        <v>128</v>
      </c>
      <c r="K1268" s="1">
        <v>43144.539837962999</v>
      </c>
      <c r="L1268" s="1">
        <v>43144.714583333298</v>
      </c>
      <c r="M1268" s="1">
        <v>4.1829999999999998</v>
      </c>
      <c r="N1268" s="1">
        <v>0</v>
      </c>
      <c r="O1268" s="1">
        <v>275.45999999999998</v>
      </c>
      <c r="P1268" s="1">
        <v>0</v>
      </c>
      <c r="Q1268" s="1">
        <v>0</v>
      </c>
      <c r="R1268" s="1">
        <v>0</v>
      </c>
      <c r="S1268" s="1">
        <v>1152.2491799999998</v>
      </c>
      <c r="T1268" s="1">
        <v>0</v>
      </c>
      <c r="U1268" s="1">
        <v>0</v>
      </c>
    </row>
    <row r="1269" spans="1:21" x14ac:dyDescent="0.3">
      <c r="A1269" s="1" t="s">
        <v>2467</v>
      </c>
      <c r="B1269" s="1">
        <v>1</v>
      </c>
      <c r="C1269" s="1" t="s">
        <v>79</v>
      </c>
      <c r="D1269" s="1" t="s">
        <v>183</v>
      </c>
      <c r="E1269" s="1" t="s">
        <v>2468</v>
      </c>
      <c r="F1269" s="1" t="s">
        <v>173</v>
      </c>
      <c r="G1269" s="1" t="s">
        <v>71</v>
      </c>
      <c r="H1269" s="1" t="s">
        <v>127</v>
      </c>
      <c r="I1269" s="1" t="s">
        <v>22</v>
      </c>
      <c r="J1269" s="1" t="s">
        <v>128</v>
      </c>
      <c r="K1269" s="1">
        <v>43144.458043981504</v>
      </c>
      <c r="L1269" s="1">
        <v>43144.506249999999</v>
      </c>
      <c r="M1269" s="1">
        <v>1.1499999999999999</v>
      </c>
      <c r="N1269" s="1">
        <v>0</v>
      </c>
      <c r="O1269" s="1">
        <v>275.45999999999998</v>
      </c>
      <c r="P1269" s="1">
        <v>0</v>
      </c>
      <c r="Q1269" s="1">
        <v>0</v>
      </c>
      <c r="R1269" s="1">
        <v>0</v>
      </c>
      <c r="S1269" s="1">
        <v>316.77899999999994</v>
      </c>
      <c r="T1269" s="1">
        <v>0</v>
      </c>
      <c r="U1269" s="1">
        <v>0</v>
      </c>
    </row>
    <row r="1270" spans="1:21" x14ac:dyDescent="0.3">
      <c r="A1270" s="1" t="s">
        <v>2469</v>
      </c>
      <c r="B1270" s="1">
        <v>1</v>
      </c>
      <c r="C1270" s="1" t="s">
        <v>79</v>
      </c>
      <c r="D1270" s="1" t="s">
        <v>183</v>
      </c>
      <c r="E1270" s="1" t="s">
        <v>2470</v>
      </c>
      <c r="F1270" s="1" t="s">
        <v>166</v>
      </c>
      <c r="G1270" s="1" t="s">
        <v>71</v>
      </c>
      <c r="H1270" s="1" t="s">
        <v>127</v>
      </c>
      <c r="I1270" s="1" t="s">
        <v>22</v>
      </c>
      <c r="J1270" s="1" t="s">
        <v>128</v>
      </c>
      <c r="K1270" s="1">
        <v>43144.419259259303</v>
      </c>
      <c r="L1270" s="1">
        <v>43144.471527777801</v>
      </c>
      <c r="M1270" s="1">
        <v>1.25</v>
      </c>
      <c r="N1270" s="1">
        <v>0</v>
      </c>
      <c r="O1270" s="1">
        <v>275.45999999999998</v>
      </c>
      <c r="P1270" s="1">
        <v>0</v>
      </c>
      <c r="Q1270" s="1">
        <v>0</v>
      </c>
      <c r="R1270" s="1">
        <v>0</v>
      </c>
      <c r="S1270" s="1">
        <v>344.32499999999999</v>
      </c>
      <c r="T1270" s="1">
        <v>0</v>
      </c>
      <c r="U1270" s="1">
        <v>0</v>
      </c>
    </row>
    <row r="1271" spans="1:21" x14ac:dyDescent="0.3">
      <c r="A1271" s="1" t="s">
        <v>2471</v>
      </c>
      <c r="B1271" s="1">
        <v>1</v>
      </c>
      <c r="C1271" s="1" t="s">
        <v>79</v>
      </c>
      <c r="D1271" s="1" t="s">
        <v>183</v>
      </c>
      <c r="E1271" s="1" t="s">
        <v>2472</v>
      </c>
      <c r="F1271" s="1" t="s">
        <v>134</v>
      </c>
      <c r="G1271" s="1" t="s">
        <v>71</v>
      </c>
      <c r="H1271" s="1" t="s">
        <v>127</v>
      </c>
      <c r="I1271" s="1" t="s">
        <v>22</v>
      </c>
      <c r="J1271" s="1" t="s">
        <v>130</v>
      </c>
      <c r="K1271" s="1">
        <v>43144.410949074103</v>
      </c>
      <c r="L1271" s="1">
        <v>43144.712500000001</v>
      </c>
      <c r="M1271" s="1">
        <v>7.2329999999999997</v>
      </c>
      <c r="N1271" s="1">
        <v>0</v>
      </c>
      <c r="O1271" s="1">
        <v>275.45999999999998</v>
      </c>
      <c r="P1271" s="1">
        <v>0</v>
      </c>
      <c r="Q1271" s="1">
        <v>0</v>
      </c>
      <c r="R1271" s="1">
        <v>0</v>
      </c>
      <c r="S1271" s="1">
        <v>1992.4021799999998</v>
      </c>
      <c r="T1271" s="1">
        <v>0</v>
      </c>
      <c r="U1271" s="1">
        <v>0</v>
      </c>
    </row>
    <row r="1272" spans="1:21" x14ac:dyDescent="0.3">
      <c r="A1272" s="1" t="s">
        <v>2473</v>
      </c>
      <c r="B1272" s="1">
        <v>1</v>
      </c>
      <c r="C1272" s="1" t="s">
        <v>79</v>
      </c>
      <c r="D1272" s="1" t="s">
        <v>183</v>
      </c>
      <c r="E1272" s="1" t="s">
        <v>2474</v>
      </c>
      <c r="F1272" s="1" t="s">
        <v>166</v>
      </c>
      <c r="G1272" s="1" t="s">
        <v>71</v>
      </c>
      <c r="H1272" s="1" t="s">
        <v>127</v>
      </c>
      <c r="I1272" s="1" t="s">
        <v>22</v>
      </c>
      <c r="J1272" s="1" t="s">
        <v>128</v>
      </c>
      <c r="K1272" s="1">
        <v>43143.944733796299</v>
      </c>
      <c r="L1272" s="1">
        <v>43143.977083333302</v>
      </c>
      <c r="M1272" s="1">
        <v>0.76700000000000002</v>
      </c>
      <c r="N1272" s="1">
        <v>0</v>
      </c>
      <c r="O1272" s="1">
        <v>275.45999999999998</v>
      </c>
      <c r="P1272" s="1">
        <v>0</v>
      </c>
      <c r="Q1272" s="1">
        <v>0</v>
      </c>
      <c r="R1272" s="1">
        <v>0</v>
      </c>
      <c r="S1272" s="1">
        <v>211.27781999999999</v>
      </c>
      <c r="T1272" s="1">
        <v>0</v>
      </c>
      <c r="U1272" s="1">
        <v>0</v>
      </c>
    </row>
    <row r="1273" spans="1:21" x14ac:dyDescent="0.3">
      <c r="A1273" s="1" t="s">
        <v>2475</v>
      </c>
      <c r="B1273" s="1">
        <v>1</v>
      </c>
      <c r="C1273" s="1" t="s">
        <v>79</v>
      </c>
      <c r="D1273" s="1" t="s">
        <v>183</v>
      </c>
      <c r="E1273" s="1" t="s">
        <v>2476</v>
      </c>
      <c r="F1273" s="1" t="s">
        <v>166</v>
      </c>
      <c r="G1273" s="1" t="s">
        <v>71</v>
      </c>
      <c r="H1273" s="1" t="s">
        <v>127</v>
      </c>
      <c r="I1273" s="1" t="s">
        <v>22</v>
      </c>
      <c r="J1273" s="1" t="s">
        <v>128</v>
      </c>
      <c r="K1273" s="1">
        <v>43143.895902777796</v>
      </c>
      <c r="L1273" s="1">
        <v>43143.991666666698</v>
      </c>
      <c r="M1273" s="1">
        <v>2.2829999999999999</v>
      </c>
      <c r="N1273" s="1">
        <v>0</v>
      </c>
      <c r="O1273" s="1">
        <v>275.45999999999998</v>
      </c>
      <c r="P1273" s="1">
        <v>0</v>
      </c>
      <c r="Q1273" s="1">
        <v>0</v>
      </c>
      <c r="R1273" s="1">
        <v>0</v>
      </c>
      <c r="S1273" s="1">
        <v>628.87517999999989</v>
      </c>
      <c r="T1273" s="1">
        <v>0</v>
      </c>
      <c r="U1273" s="1">
        <v>0</v>
      </c>
    </row>
    <row r="1274" spans="1:21" x14ac:dyDescent="0.3">
      <c r="A1274" s="1" t="s">
        <v>2477</v>
      </c>
      <c r="B1274" s="1">
        <v>1</v>
      </c>
      <c r="C1274" s="1" t="s">
        <v>79</v>
      </c>
      <c r="D1274" s="1" t="s">
        <v>183</v>
      </c>
      <c r="E1274" s="1" t="s">
        <v>2478</v>
      </c>
      <c r="F1274" s="1" t="s">
        <v>166</v>
      </c>
      <c r="G1274" s="1" t="s">
        <v>71</v>
      </c>
      <c r="H1274" s="1" t="s">
        <v>127</v>
      </c>
      <c r="I1274" s="1" t="s">
        <v>22</v>
      </c>
      <c r="J1274" s="1" t="s">
        <v>128</v>
      </c>
      <c r="K1274" s="1">
        <v>43143.802546296298</v>
      </c>
      <c r="L1274" s="1">
        <v>43143.853472222203</v>
      </c>
      <c r="M1274" s="1">
        <v>1.2170000000000001</v>
      </c>
      <c r="N1274" s="1">
        <v>0</v>
      </c>
      <c r="O1274" s="1">
        <v>275.45999999999998</v>
      </c>
      <c r="P1274" s="1">
        <v>0</v>
      </c>
      <c r="Q1274" s="1">
        <v>0</v>
      </c>
      <c r="R1274" s="1">
        <v>0</v>
      </c>
      <c r="S1274" s="1">
        <v>335.23482000000001</v>
      </c>
      <c r="T1274" s="1">
        <v>0</v>
      </c>
      <c r="U1274" s="1">
        <v>0</v>
      </c>
    </row>
    <row r="1275" spans="1:21" x14ac:dyDescent="0.3">
      <c r="A1275" s="1" t="s">
        <v>2479</v>
      </c>
      <c r="B1275" s="1">
        <v>1</v>
      </c>
      <c r="C1275" s="1" t="s">
        <v>79</v>
      </c>
      <c r="D1275" s="1" t="s">
        <v>183</v>
      </c>
      <c r="E1275" s="1" t="s">
        <v>2480</v>
      </c>
      <c r="F1275" s="1" t="s">
        <v>170</v>
      </c>
      <c r="G1275" s="1" t="s">
        <v>71</v>
      </c>
      <c r="H1275" s="1" t="s">
        <v>127</v>
      </c>
      <c r="I1275" s="1" t="s">
        <v>22</v>
      </c>
      <c r="J1275" s="1" t="s">
        <v>128</v>
      </c>
      <c r="K1275" s="1">
        <v>43143.766226851898</v>
      </c>
      <c r="L1275" s="1">
        <v>43143.858333333301</v>
      </c>
      <c r="M1275" s="1">
        <v>2.2000000000000002</v>
      </c>
      <c r="N1275" s="1">
        <v>0</v>
      </c>
      <c r="O1275" s="1">
        <v>0</v>
      </c>
      <c r="P1275" s="1">
        <v>0</v>
      </c>
      <c r="Q1275" s="1">
        <v>275.45999999999998</v>
      </c>
      <c r="R1275" s="1">
        <v>0</v>
      </c>
      <c r="S1275" s="1">
        <v>0</v>
      </c>
      <c r="T1275" s="1">
        <v>0</v>
      </c>
      <c r="U1275" s="1">
        <v>606.01200000000006</v>
      </c>
    </row>
    <row r="1276" spans="1:21" x14ac:dyDescent="0.3">
      <c r="A1276" s="1" t="s">
        <v>2481</v>
      </c>
      <c r="B1276" s="1">
        <v>1</v>
      </c>
      <c r="C1276" s="1" t="s">
        <v>79</v>
      </c>
      <c r="D1276" s="1" t="s">
        <v>183</v>
      </c>
      <c r="E1276" s="1" t="s">
        <v>2482</v>
      </c>
      <c r="F1276" s="1" t="s">
        <v>167</v>
      </c>
      <c r="G1276" s="1" t="s">
        <v>71</v>
      </c>
      <c r="H1276" s="1" t="s">
        <v>127</v>
      </c>
      <c r="I1276" s="1" t="s">
        <v>22</v>
      </c>
      <c r="J1276" s="1" t="s">
        <v>128</v>
      </c>
      <c r="K1276" s="1">
        <v>43143.7406597222</v>
      </c>
      <c r="L1276" s="1">
        <v>43143.844444444403</v>
      </c>
      <c r="M1276" s="1">
        <v>2.4830000000000001</v>
      </c>
      <c r="N1276" s="1">
        <v>0</v>
      </c>
      <c r="O1276" s="1">
        <v>275.45999999999998</v>
      </c>
      <c r="P1276" s="1">
        <v>0</v>
      </c>
      <c r="Q1276" s="1">
        <v>0</v>
      </c>
      <c r="R1276" s="1">
        <v>0</v>
      </c>
      <c r="S1276" s="1">
        <v>683.96717999999998</v>
      </c>
      <c r="T1276" s="1">
        <v>0</v>
      </c>
      <c r="U1276" s="1">
        <v>0</v>
      </c>
    </row>
    <row r="1277" spans="1:21" x14ac:dyDescent="0.3">
      <c r="A1277" s="1" t="s">
        <v>2483</v>
      </c>
      <c r="B1277" s="1">
        <v>1</v>
      </c>
      <c r="C1277" s="1" t="s">
        <v>79</v>
      </c>
      <c r="D1277" s="1" t="s">
        <v>183</v>
      </c>
      <c r="E1277" s="1" t="s">
        <v>2484</v>
      </c>
      <c r="F1277" s="1" t="s">
        <v>167</v>
      </c>
      <c r="G1277" s="1" t="s">
        <v>71</v>
      </c>
      <c r="H1277" s="1" t="s">
        <v>127</v>
      </c>
      <c r="I1277" s="1" t="s">
        <v>22</v>
      </c>
      <c r="J1277" s="1" t="s">
        <v>128</v>
      </c>
      <c r="K1277" s="1">
        <v>43143.553796296299</v>
      </c>
      <c r="L1277" s="1">
        <v>43143.656944444403</v>
      </c>
      <c r="M1277" s="1">
        <v>2.4670000000000001</v>
      </c>
      <c r="N1277" s="1">
        <v>0</v>
      </c>
      <c r="O1277" s="1">
        <v>0</v>
      </c>
      <c r="P1277" s="1">
        <v>0</v>
      </c>
      <c r="Q1277" s="1">
        <v>275.45999999999998</v>
      </c>
      <c r="R1277" s="1">
        <v>0</v>
      </c>
      <c r="S1277" s="1">
        <v>0</v>
      </c>
      <c r="T1277" s="1">
        <v>0</v>
      </c>
      <c r="U1277" s="1">
        <v>679.55981999999995</v>
      </c>
    </row>
    <row r="1278" spans="1:21" x14ac:dyDescent="0.3">
      <c r="A1278" s="1" t="s">
        <v>2485</v>
      </c>
      <c r="B1278" s="1">
        <v>1</v>
      </c>
      <c r="C1278" s="1" t="s">
        <v>79</v>
      </c>
      <c r="D1278" s="1" t="s">
        <v>183</v>
      </c>
      <c r="E1278" s="1" t="s">
        <v>2486</v>
      </c>
      <c r="F1278" s="1" t="s">
        <v>166</v>
      </c>
      <c r="G1278" s="1" t="s">
        <v>71</v>
      </c>
      <c r="H1278" s="1" t="s">
        <v>127</v>
      </c>
      <c r="I1278" s="1" t="s">
        <v>22</v>
      </c>
      <c r="J1278" s="1" t="s">
        <v>128</v>
      </c>
      <c r="K1278" s="1">
        <v>43143.544537037</v>
      </c>
      <c r="L1278" s="1">
        <v>43143.755555555603</v>
      </c>
      <c r="M1278" s="1">
        <v>5.05</v>
      </c>
      <c r="N1278" s="1">
        <v>0</v>
      </c>
      <c r="O1278" s="1">
        <v>0</v>
      </c>
      <c r="P1278" s="1">
        <v>0</v>
      </c>
      <c r="Q1278" s="1">
        <v>275.45999999999998</v>
      </c>
      <c r="R1278" s="1">
        <v>0</v>
      </c>
      <c r="S1278" s="1">
        <v>0</v>
      </c>
      <c r="T1278" s="1">
        <v>0</v>
      </c>
      <c r="U1278" s="1">
        <v>1391.0729999999999</v>
      </c>
    </row>
    <row r="1279" spans="1:21" x14ac:dyDescent="0.3">
      <c r="A1279" s="1" t="s">
        <v>2487</v>
      </c>
      <c r="B1279" s="1">
        <v>1</v>
      </c>
      <c r="C1279" s="1" t="s">
        <v>79</v>
      </c>
      <c r="D1279" s="1" t="s">
        <v>183</v>
      </c>
      <c r="E1279" s="1" t="s">
        <v>2488</v>
      </c>
      <c r="F1279" s="1" t="s">
        <v>167</v>
      </c>
      <c r="G1279" s="1" t="s">
        <v>71</v>
      </c>
      <c r="H1279" s="1" t="s">
        <v>127</v>
      </c>
      <c r="I1279" s="1" t="s">
        <v>22</v>
      </c>
      <c r="J1279" s="1" t="s">
        <v>128</v>
      </c>
      <c r="K1279" s="1">
        <v>43143.522870370398</v>
      </c>
      <c r="L1279" s="1">
        <v>43143.738194444399</v>
      </c>
      <c r="M1279" s="1">
        <v>5.1669999999999998</v>
      </c>
      <c r="N1279" s="1">
        <v>0</v>
      </c>
      <c r="O1279" s="1">
        <v>275.45999999999998</v>
      </c>
      <c r="P1279" s="1">
        <v>0</v>
      </c>
      <c r="Q1279" s="1">
        <v>0</v>
      </c>
      <c r="R1279" s="1">
        <v>0</v>
      </c>
      <c r="S1279" s="1">
        <v>1423.3018199999999</v>
      </c>
      <c r="T1279" s="1">
        <v>0</v>
      </c>
      <c r="U1279" s="1">
        <v>0</v>
      </c>
    </row>
    <row r="1280" spans="1:21" x14ac:dyDescent="0.3">
      <c r="A1280" s="1" t="s">
        <v>2489</v>
      </c>
      <c r="B1280" s="1">
        <v>1</v>
      </c>
      <c r="C1280" s="1" t="s">
        <v>79</v>
      </c>
      <c r="D1280" s="1" t="s">
        <v>183</v>
      </c>
      <c r="E1280" s="1" t="s">
        <v>2208</v>
      </c>
      <c r="F1280" s="1" t="s">
        <v>166</v>
      </c>
      <c r="G1280" s="1" t="s">
        <v>71</v>
      </c>
      <c r="H1280" s="1" t="s">
        <v>127</v>
      </c>
      <c r="I1280" s="1" t="s">
        <v>22</v>
      </c>
      <c r="J1280" s="1" t="s">
        <v>128</v>
      </c>
      <c r="K1280" s="1">
        <v>43143.513611111099</v>
      </c>
      <c r="L1280" s="1">
        <v>43143.720833333296</v>
      </c>
      <c r="M1280" s="1">
        <v>4.9669999999999996</v>
      </c>
      <c r="N1280" s="1">
        <v>0</v>
      </c>
      <c r="O1280" s="1">
        <v>275.45999999999998</v>
      </c>
      <c r="P1280" s="1">
        <v>0</v>
      </c>
      <c r="Q1280" s="1">
        <v>0</v>
      </c>
      <c r="R1280" s="1">
        <v>0</v>
      </c>
      <c r="S1280" s="1">
        <v>1368.2098199999998</v>
      </c>
      <c r="T1280" s="1">
        <v>0</v>
      </c>
      <c r="U1280" s="1">
        <v>0</v>
      </c>
    </row>
    <row r="1281" spans="1:21" x14ac:dyDescent="0.3">
      <c r="A1281" s="1" t="s">
        <v>2490</v>
      </c>
      <c r="B1281" s="1">
        <v>1</v>
      </c>
      <c r="C1281" s="1" t="s">
        <v>79</v>
      </c>
      <c r="D1281" s="1" t="s">
        <v>183</v>
      </c>
      <c r="E1281" s="1" t="s">
        <v>2273</v>
      </c>
      <c r="F1281" s="1" t="s">
        <v>167</v>
      </c>
      <c r="G1281" s="1" t="s">
        <v>71</v>
      </c>
      <c r="H1281" s="1" t="s">
        <v>127</v>
      </c>
      <c r="I1281" s="1" t="s">
        <v>22</v>
      </c>
      <c r="J1281" s="1" t="s">
        <v>128</v>
      </c>
      <c r="K1281" s="1">
        <v>43143.510995370401</v>
      </c>
      <c r="L1281" s="1">
        <v>43143.557638888902</v>
      </c>
      <c r="M1281" s="1">
        <v>1.117</v>
      </c>
      <c r="N1281" s="1">
        <v>0</v>
      </c>
      <c r="O1281" s="1">
        <v>275.45999999999998</v>
      </c>
      <c r="P1281" s="1">
        <v>0</v>
      </c>
      <c r="Q1281" s="1">
        <v>0</v>
      </c>
      <c r="R1281" s="1">
        <v>0</v>
      </c>
      <c r="S1281" s="1">
        <v>307.68881999999996</v>
      </c>
      <c r="T1281" s="1">
        <v>0</v>
      </c>
      <c r="U1281" s="1">
        <v>0</v>
      </c>
    </row>
    <row r="1282" spans="1:21" x14ac:dyDescent="0.3">
      <c r="A1282" s="1" t="s">
        <v>2491</v>
      </c>
      <c r="B1282" s="1">
        <v>1</v>
      </c>
      <c r="C1282" s="1" t="s">
        <v>79</v>
      </c>
      <c r="D1282" s="1" t="s">
        <v>183</v>
      </c>
      <c r="E1282" s="1" t="s">
        <v>2263</v>
      </c>
      <c r="F1282" s="1" t="s">
        <v>167</v>
      </c>
      <c r="G1282" s="1" t="s">
        <v>71</v>
      </c>
      <c r="H1282" s="1" t="s">
        <v>127</v>
      </c>
      <c r="I1282" s="1" t="s">
        <v>22</v>
      </c>
      <c r="J1282" s="1" t="s">
        <v>128</v>
      </c>
      <c r="K1282" s="1">
        <v>43143.412280092598</v>
      </c>
      <c r="L1282" s="1">
        <v>43143.526388888902</v>
      </c>
      <c r="M1282" s="1">
        <v>2.7330000000000001</v>
      </c>
      <c r="N1282" s="1">
        <v>0</v>
      </c>
      <c r="O1282" s="1">
        <v>275.45999999999998</v>
      </c>
      <c r="P1282" s="1">
        <v>0</v>
      </c>
      <c r="Q1282" s="1">
        <v>0</v>
      </c>
      <c r="R1282" s="1">
        <v>0</v>
      </c>
      <c r="S1282" s="1">
        <v>752.83217999999999</v>
      </c>
      <c r="T1282" s="1">
        <v>0</v>
      </c>
      <c r="U1282" s="1">
        <v>0</v>
      </c>
    </row>
    <row r="1283" spans="1:21" x14ac:dyDescent="0.3">
      <c r="A1283" s="1" t="s">
        <v>2492</v>
      </c>
      <c r="B1283" s="1">
        <v>1</v>
      </c>
      <c r="C1283" s="1" t="s">
        <v>79</v>
      </c>
      <c r="D1283" s="1" t="s">
        <v>183</v>
      </c>
      <c r="E1283" s="1" t="s">
        <v>2493</v>
      </c>
      <c r="F1283" s="1" t="s">
        <v>134</v>
      </c>
      <c r="G1283" s="1" t="s">
        <v>71</v>
      </c>
      <c r="H1283" s="1" t="s">
        <v>127</v>
      </c>
      <c r="I1283" s="1" t="s">
        <v>22</v>
      </c>
      <c r="J1283" s="1" t="s">
        <v>130</v>
      </c>
      <c r="K1283" s="1">
        <v>43143.371203703697</v>
      </c>
      <c r="L1283" s="1">
        <v>43143.7055555556</v>
      </c>
      <c r="M1283" s="1">
        <v>8.0169999999999995</v>
      </c>
      <c r="N1283" s="1">
        <v>0</v>
      </c>
      <c r="O1283" s="1">
        <v>275.45999999999998</v>
      </c>
      <c r="P1283" s="1">
        <v>0</v>
      </c>
      <c r="Q1283" s="1">
        <v>0</v>
      </c>
      <c r="R1283" s="1">
        <v>0</v>
      </c>
      <c r="S1283" s="1">
        <v>2208.3628199999998</v>
      </c>
      <c r="T1283" s="1">
        <v>0</v>
      </c>
      <c r="U1283" s="1">
        <v>0</v>
      </c>
    </row>
    <row r="1284" spans="1:21" x14ac:dyDescent="0.3">
      <c r="A1284" s="1" t="s">
        <v>2494</v>
      </c>
      <c r="B1284" s="1">
        <v>1</v>
      </c>
      <c r="C1284" s="1" t="s">
        <v>79</v>
      </c>
      <c r="D1284" s="1" t="s">
        <v>183</v>
      </c>
      <c r="E1284" s="1" t="s">
        <v>2372</v>
      </c>
      <c r="F1284" s="1" t="s">
        <v>169</v>
      </c>
      <c r="G1284" s="1" t="s">
        <v>71</v>
      </c>
      <c r="H1284" s="1" t="s">
        <v>127</v>
      </c>
      <c r="I1284" s="1" t="s">
        <v>22</v>
      </c>
      <c r="J1284" s="1" t="s">
        <v>128</v>
      </c>
      <c r="K1284" s="1">
        <v>43143.360173611101</v>
      </c>
      <c r="L1284" s="1">
        <v>43143.476388888899</v>
      </c>
      <c r="M1284" s="1">
        <v>2.7829999999999999</v>
      </c>
      <c r="N1284" s="1">
        <v>0</v>
      </c>
      <c r="O1284" s="1">
        <v>275.45999999999998</v>
      </c>
      <c r="P1284" s="1">
        <v>0</v>
      </c>
      <c r="Q1284" s="1">
        <v>0</v>
      </c>
      <c r="R1284" s="1">
        <v>0</v>
      </c>
      <c r="S1284" s="1">
        <v>766.6051799999999</v>
      </c>
      <c r="T1284" s="1">
        <v>0</v>
      </c>
      <c r="U1284" s="1">
        <v>0</v>
      </c>
    </row>
    <row r="1285" spans="1:21" x14ac:dyDescent="0.3">
      <c r="A1285" s="1" t="s">
        <v>2495</v>
      </c>
      <c r="B1285" s="1">
        <v>1</v>
      </c>
      <c r="C1285" s="1" t="s">
        <v>79</v>
      </c>
      <c r="D1285" s="1" t="s">
        <v>183</v>
      </c>
      <c r="E1285" s="1" t="s">
        <v>2496</v>
      </c>
      <c r="F1285" s="1" t="s">
        <v>167</v>
      </c>
      <c r="G1285" s="1" t="s">
        <v>71</v>
      </c>
      <c r="H1285" s="1" t="s">
        <v>127</v>
      </c>
      <c r="I1285" s="1" t="s">
        <v>22</v>
      </c>
      <c r="J1285" s="1" t="s">
        <v>128</v>
      </c>
      <c r="K1285" s="1">
        <v>43143.308842592603</v>
      </c>
      <c r="L1285" s="1">
        <v>43143.332638888904</v>
      </c>
      <c r="M1285" s="1">
        <v>0.56699999999999995</v>
      </c>
      <c r="N1285" s="1">
        <v>0</v>
      </c>
      <c r="O1285" s="1">
        <v>275.45999999999998</v>
      </c>
      <c r="P1285" s="1">
        <v>0</v>
      </c>
      <c r="Q1285" s="1">
        <v>0</v>
      </c>
      <c r="R1285" s="1">
        <v>0</v>
      </c>
      <c r="S1285" s="1">
        <v>156.18581999999998</v>
      </c>
      <c r="T1285" s="1">
        <v>0</v>
      </c>
      <c r="U1285" s="1">
        <v>0</v>
      </c>
    </row>
    <row r="1286" spans="1:21" x14ac:dyDescent="0.3">
      <c r="A1286" s="1" t="s">
        <v>2497</v>
      </c>
      <c r="B1286" s="1">
        <v>1</v>
      </c>
      <c r="C1286" s="1" t="s">
        <v>79</v>
      </c>
      <c r="D1286" s="1" t="s">
        <v>183</v>
      </c>
      <c r="E1286" s="1" t="s">
        <v>2498</v>
      </c>
      <c r="F1286" s="1" t="s">
        <v>174</v>
      </c>
      <c r="G1286" s="1" t="s">
        <v>71</v>
      </c>
      <c r="H1286" s="1" t="s">
        <v>127</v>
      </c>
      <c r="I1286" s="1" t="s">
        <v>22</v>
      </c>
      <c r="J1286" s="1" t="s">
        <v>128</v>
      </c>
      <c r="K1286" s="1">
        <v>43142.970706018503</v>
      </c>
      <c r="L1286" s="1">
        <v>43143.261805555601</v>
      </c>
      <c r="M1286" s="1">
        <v>6.9829999999999997</v>
      </c>
      <c r="N1286" s="1">
        <v>0</v>
      </c>
      <c r="O1286" s="1">
        <v>275.45999999999998</v>
      </c>
      <c r="P1286" s="1">
        <v>0</v>
      </c>
      <c r="Q1286" s="1">
        <v>0</v>
      </c>
      <c r="R1286" s="1">
        <v>0</v>
      </c>
      <c r="S1286" s="1">
        <v>1923.5371799999998</v>
      </c>
      <c r="T1286" s="1">
        <v>0</v>
      </c>
      <c r="U1286" s="1">
        <v>0</v>
      </c>
    </row>
    <row r="1287" spans="1:21" x14ac:dyDescent="0.3">
      <c r="A1287" s="1" t="s">
        <v>2499</v>
      </c>
      <c r="B1287" s="1">
        <v>1</v>
      </c>
      <c r="C1287" s="1" t="s">
        <v>79</v>
      </c>
      <c r="D1287" s="1" t="s">
        <v>183</v>
      </c>
      <c r="E1287" s="1" t="s">
        <v>2409</v>
      </c>
      <c r="F1287" s="1" t="s">
        <v>166</v>
      </c>
      <c r="G1287" s="1" t="s">
        <v>71</v>
      </c>
      <c r="H1287" s="1" t="s">
        <v>127</v>
      </c>
      <c r="I1287" s="1" t="s">
        <v>22</v>
      </c>
      <c r="J1287" s="1" t="s">
        <v>128</v>
      </c>
      <c r="K1287" s="1">
        <v>43142.965023148201</v>
      </c>
      <c r="L1287" s="1">
        <v>43143.416412037092</v>
      </c>
      <c r="M1287" s="1">
        <v>10.833</v>
      </c>
      <c r="N1287" s="1">
        <v>0</v>
      </c>
      <c r="O1287" s="1">
        <v>0</v>
      </c>
      <c r="P1287" s="1">
        <v>0</v>
      </c>
      <c r="Q1287" s="1">
        <v>275.45999999999998</v>
      </c>
      <c r="R1287" s="1">
        <v>0</v>
      </c>
      <c r="S1287" s="1">
        <v>0</v>
      </c>
      <c r="T1287" s="1">
        <v>0</v>
      </c>
      <c r="U1287" s="1">
        <v>2984.05818</v>
      </c>
    </row>
    <row r="1288" spans="1:21" x14ac:dyDescent="0.3">
      <c r="A1288" s="1" t="s">
        <v>2500</v>
      </c>
      <c r="B1288" s="1">
        <v>1</v>
      </c>
      <c r="C1288" s="1" t="s">
        <v>79</v>
      </c>
      <c r="D1288" s="1" t="s">
        <v>183</v>
      </c>
      <c r="E1288" s="1" t="s">
        <v>2501</v>
      </c>
      <c r="F1288" s="1" t="s">
        <v>167</v>
      </c>
      <c r="G1288" s="1" t="s">
        <v>71</v>
      </c>
      <c r="H1288" s="1" t="s">
        <v>127</v>
      </c>
      <c r="I1288" s="1" t="s">
        <v>22</v>
      </c>
      <c r="J1288" s="1" t="s">
        <v>128</v>
      </c>
      <c r="K1288" s="1">
        <v>43142.847187500003</v>
      </c>
      <c r="L1288" s="1">
        <v>43142.984722222202</v>
      </c>
      <c r="M1288" s="1">
        <v>3.3</v>
      </c>
      <c r="N1288" s="1">
        <v>0</v>
      </c>
      <c r="O1288" s="1">
        <v>275.45999999999998</v>
      </c>
      <c r="P1288" s="1">
        <v>0</v>
      </c>
      <c r="Q1288" s="1">
        <v>0</v>
      </c>
      <c r="R1288" s="1">
        <v>0</v>
      </c>
      <c r="S1288" s="1">
        <v>909.01799999999992</v>
      </c>
      <c r="T1288" s="1">
        <v>0</v>
      </c>
      <c r="U1288" s="1">
        <v>0</v>
      </c>
    </row>
    <row r="1289" spans="1:21" x14ac:dyDescent="0.3">
      <c r="A1289" s="1" t="s">
        <v>2502</v>
      </c>
      <c r="B1289" s="1">
        <v>1</v>
      </c>
      <c r="C1289" s="1" t="s">
        <v>79</v>
      </c>
      <c r="D1289" s="1" t="s">
        <v>183</v>
      </c>
      <c r="E1289" s="1" t="s">
        <v>2503</v>
      </c>
      <c r="F1289" s="1" t="s">
        <v>166</v>
      </c>
      <c r="G1289" s="1" t="s">
        <v>71</v>
      </c>
      <c r="H1289" s="1" t="s">
        <v>127</v>
      </c>
      <c r="I1289" s="1" t="s">
        <v>22</v>
      </c>
      <c r="J1289" s="1" t="s">
        <v>128</v>
      </c>
      <c r="K1289" s="1">
        <v>43142.827685185199</v>
      </c>
      <c r="L1289" s="1">
        <v>43142.857638888898</v>
      </c>
      <c r="M1289" s="1">
        <v>0.71699999999999997</v>
      </c>
      <c r="N1289" s="1">
        <v>0</v>
      </c>
      <c r="O1289" s="1">
        <v>275.45999999999998</v>
      </c>
      <c r="P1289" s="1">
        <v>0</v>
      </c>
      <c r="Q1289" s="1">
        <v>0</v>
      </c>
      <c r="R1289" s="1">
        <v>0</v>
      </c>
      <c r="S1289" s="1">
        <v>197.50481999999997</v>
      </c>
      <c r="T1289" s="1">
        <v>0</v>
      </c>
      <c r="U1289" s="1">
        <v>0</v>
      </c>
    </row>
    <row r="1290" spans="1:21" x14ac:dyDescent="0.3">
      <c r="A1290" s="1" t="s">
        <v>2504</v>
      </c>
      <c r="B1290" s="1">
        <v>1</v>
      </c>
      <c r="C1290" s="1" t="s">
        <v>79</v>
      </c>
      <c r="D1290" s="1" t="s">
        <v>183</v>
      </c>
      <c r="E1290" s="1" t="s">
        <v>2443</v>
      </c>
      <c r="F1290" s="1" t="s">
        <v>167</v>
      </c>
      <c r="G1290" s="1" t="s">
        <v>71</v>
      </c>
      <c r="H1290" s="1" t="s">
        <v>127</v>
      </c>
      <c r="I1290" s="1" t="s">
        <v>22</v>
      </c>
      <c r="J1290" s="1" t="s">
        <v>128</v>
      </c>
      <c r="K1290" s="1">
        <v>43142.822500000002</v>
      </c>
      <c r="L1290" s="1">
        <v>43142.912499999999</v>
      </c>
      <c r="M1290" s="1">
        <v>2.15</v>
      </c>
      <c r="N1290" s="1">
        <v>0</v>
      </c>
      <c r="O1290" s="1">
        <v>275.45999999999998</v>
      </c>
      <c r="P1290" s="1">
        <v>0</v>
      </c>
      <c r="Q1290" s="1">
        <v>0</v>
      </c>
      <c r="R1290" s="1">
        <v>0</v>
      </c>
      <c r="S1290" s="1">
        <v>592.23899999999992</v>
      </c>
      <c r="T1290" s="1">
        <v>0</v>
      </c>
      <c r="U1290" s="1">
        <v>0</v>
      </c>
    </row>
    <row r="1291" spans="1:21" x14ac:dyDescent="0.3">
      <c r="A1291" s="1" t="s">
        <v>2505</v>
      </c>
      <c r="B1291" s="1">
        <v>1</v>
      </c>
      <c r="C1291" s="1" t="s">
        <v>79</v>
      </c>
      <c r="D1291" s="1" t="s">
        <v>183</v>
      </c>
      <c r="E1291" s="1" t="s">
        <v>2506</v>
      </c>
      <c r="F1291" s="1" t="s">
        <v>167</v>
      </c>
      <c r="G1291" s="1" t="s">
        <v>71</v>
      </c>
      <c r="H1291" s="1" t="s">
        <v>127</v>
      </c>
      <c r="I1291" s="1" t="s">
        <v>22</v>
      </c>
      <c r="J1291" s="1" t="s">
        <v>128</v>
      </c>
      <c r="K1291" s="1">
        <v>43142.8172569444</v>
      </c>
      <c r="L1291" s="1">
        <v>43142.846527777801</v>
      </c>
      <c r="M1291" s="1">
        <v>0.7</v>
      </c>
      <c r="N1291" s="1">
        <v>0</v>
      </c>
      <c r="O1291" s="1">
        <v>275.45999999999998</v>
      </c>
      <c r="P1291" s="1">
        <v>0</v>
      </c>
      <c r="Q1291" s="1">
        <v>0</v>
      </c>
      <c r="R1291" s="1">
        <v>0</v>
      </c>
      <c r="S1291" s="1">
        <v>192.82199999999997</v>
      </c>
      <c r="T1291" s="1">
        <v>0</v>
      </c>
      <c r="U1291" s="1">
        <v>0</v>
      </c>
    </row>
    <row r="1292" spans="1:21" x14ac:dyDescent="0.3">
      <c r="A1292" s="1" t="s">
        <v>2507</v>
      </c>
      <c r="B1292" s="1">
        <v>1</v>
      </c>
      <c r="C1292" s="1" t="s">
        <v>79</v>
      </c>
      <c r="D1292" s="1" t="s">
        <v>183</v>
      </c>
      <c r="E1292" s="1" t="s">
        <v>2508</v>
      </c>
      <c r="F1292" s="1" t="s">
        <v>146</v>
      </c>
      <c r="G1292" s="1" t="s">
        <v>71</v>
      </c>
      <c r="H1292" s="1" t="s">
        <v>127</v>
      </c>
      <c r="I1292" s="1" t="s">
        <v>22</v>
      </c>
      <c r="J1292" s="1" t="s">
        <v>128</v>
      </c>
      <c r="K1292" s="1">
        <v>43142.7055092593</v>
      </c>
      <c r="L1292" s="1">
        <v>43142.804166666698</v>
      </c>
      <c r="M1292" s="1">
        <v>2.367</v>
      </c>
      <c r="N1292" s="1">
        <v>0</v>
      </c>
      <c r="O1292" s="1">
        <v>275.45999999999998</v>
      </c>
      <c r="P1292" s="1">
        <v>0</v>
      </c>
      <c r="Q1292" s="1">
        <v>0</v>
      </c>
      <c r="R1292" s="1">
        <v>0</v>
      </c>
      <c r="S1292" s="1">
        <v>652.0138199999999</v>
      </c>
      <c r="T1292" s="1">
        <v>0</v>
      </c>
      <c r="U1292" s="1">
        <v>0</v>
      </c>
    </row>
    <row r="1293" spans="1:21" x14ac:dyDescent="0.3">
      <c r="A1293" s="1" t="s">
        <v>2509</v>
      </c>
      <c r="B1293" s="1">
        <v>1</v>
      </c>
      <c r="C1293" s="1" t="s">
        <v>79</v>
      </c>
      <c r="D1293" s="1" t="s">
        <v>183</v>
      </c>
      <c r="E1293" s="1" t="s">
        <v>2222</v>
      </c>
      <c r="F1293" s="1" t="s">
        <v>166</v>
      </c>
      <c r="G1293" s="1" t="s">
        <v>71</v>
      </c>
      <c r="H1293" s="1" t="s">
        <v>127</v>
      </c>
      <c r="I1293" s="1" t="s">
        <v>22</v>
      </c>
      <c r="J1293" s="1" t="s">
        <v>128</v>
      </c>
      <c r="K1293" s="1">
        <v>43142.661076388897</v>
      </c>
      <c r="L1293" s="1">
        <v>43142.724305555603</v>
      </c>
      <c r="M1293" s="1">
        <v>1.5169999999999999</v>
      </c>
      <c r="N1293" s="1">
        <v>0</v>
      </c>
      <c r="O1293" s="1">
        <v>275.45999999999998</v>
      </c>
      <c r="P1293" s="1">
        <v>0</v>
      </c>
      <c r="Q1293" s="1">
        <v>0</v>
      </c>
      <c r="R1293" s="1">
        <v>0</v>
      </c>
      <c r="S1293" s="1">
        <v>417.87281999999993</v>
      </c>
      <c r="T1293" s="1">
        <v>0</v>
      </c>
      <c r="U1293" s="1">
        <v>0</v>
      </c>
    </row>
    <row r="1294" spans="1:21" x14ac:dyDescent="0.3">
      <c r="A1294" s="1" t="s">
        <v>2510</v>
      </c>
      <c r="B1294" s="1">
        <v>1</v>
      </c>
      <c r="C1294" s="1" t="s">
        <v>79</v>
      </c>
      <c r="D1294" s="1" t="s">
        <v>183</v>
      </c>
      <c r="E1294" s="1" t="s">
        <v>2501</v>
      </c>
      <c r="F1294" s="1" t="s">
        <v>167</v>
      </c>
      <c r="G1294" s="1" t="s">
        <v>71</v>
      </c>
      <c r="H1294" s="1" t="s">
        <v>127</v>
      </c>
      <c r="I1294" s="1" t="s">
        <v>22</v>
      </c>
      <c r="J1294" s="1" t="s">
        <v>128</v>
      </c>
      <c r="K1294" s="1">
        <v>43142.656643518501</v>
      </c>
      <c r="L1294" s="1">
        <v>43142.804861111101</v>
      </c>
      <c r="M1294" s="1">
        <v>3.55</v>
      </c>
      <c r="N1294" s="1">
        <v>0</v>
      </c>
      <c r="O1294" s="1">
        <v>275.45999999999998</v>
      </c>
      <c r="P1294" s="1">
        <v>0</v>
      </c>
      <c r="Q1294" s="1">
        <v>0</v>
      </c>
      <c r="R1294" s="1">
        <v>0</v>
      </c>
      <c r="S1294" s="1">
        <v>977.88299999999992</v>
      </c>
      <c r="T1294" s="1">
        <v>0</v>
      </c>
      <c r="U1294" s="1">
        <v>0</v>
      </c>
    </row>
    <row r="1295" spans="1:21" x14ac:dyDescent="0.3">
      <c r="A1295" s="1" t="s">
        <v>2511</v>
      </c>
      <c r="B1295" s="1">
        <v>1</v>
      </c>
      <c r="C1295" s="1" t="s">
        <v>79</v>
      </c>
      <c r="D1295" s="1" t="s">
        <v>183</v>
      </c>
      <c r="E1295" s="1" t="s">
        <v>2512</v>
      </c>
      <c r="F1295" s="1" t="s">
        <v>170</v>
      </c>
      <c r="G1295" s="1" t="s">
        <v>71</v>
      </c>
      <c r="H1295" s="1" t="s">
        <v>127</v>
      </c>
      <c r="I1295" s="1" t="s">
        <v>22</v>
      </c>
      <c r="J1295" s="1" t="s">
        <v>128</v>
      </c>
      <c r="K1295" s="1">
        <v>43142.644039351901</v>
      </c>
      <c r="L1295" s="1">
        <v>43142.793055555601</v>
      </c>
      <c r="M1295" s="1">
        <v>3.5670000000000002</v>
      </c>
      <c r="N1295" s="1">
        <v>0</v>
      </c>
      <c r="O1295" s="1">
        <v>275.45999999999998</v>
      </c>
      <c r="P1295" s="1">
        <v>0</v>
      </c>
      <c r="Q1295" s="1">
        <v>0</v>
      </c>
      <c r="R1295" s="1">
        <v>0</v>
      </c>
      <c r="S1295" s="1">
        <v>982.56582000000003</v>
      </c>
      <c r="T1295" s="1">
        <v>0</v>
      </c>
      <c r="U1295" s="1">
        <v>0</v>
      </c>
    </row>
    <row r="1296" spans="1:21" x14ac:dyDescent="0.3">
      <c r="A1296" s="1" t="s">
        <v>2513</v>
      </c>
      <c r="B1296" s="1">
        <v>1</v>
      </c>
      <c r="C1296" s="1" t="s">
        <v>79</v>
      </c>
      <c r="D1296" s="1" t="s">
        <v>183</v>
      </c>
      <c r="E1296" s="1" t="s">
        <v>2514</v>
      </c>
      <c r="F1296" s="1" t="s">
        <v>167</v>
      </c>
      <c r="G1296" s="1" t="s">
        <v>71</v>
      </c>
      <c r="H1296" s="1" t="s">
        <v>127</v>
      </c>
      <c r="I1296" s="1" t="s">
        <v>22</v>
      </c>
      <c r="J1296" s="1" t="s">
        <v>128</v>
      </c>
      <c r="K1296" s="1">
        <v>43142.632986111101</v>
      </c>
      <c r="L1296" s="1">
        <v>43142.761805555601</v>
      </c>
      <c r="M1296" s="1">
        <v>3.0830000000000002</v>
      </c>
      <c r="N1296" s="1">
        <v>0</v>
      </c>
      <c r="O1296" s="1">
        <v>0</v>
      </c>
      <c r="P1296" s="1">
        <v>0</v>
      </c>
      <c r="Q1296" s="1">
        <v>275.45999999999998</v>
      </c>
      <c r="R1296" s="1">
        <v>0</v>
      </c>
      <c r="S1296" s="1">
        <v>0</v>
      </c>
      <c r="T1296" s="1">
        <v>0</v>
      </c>
      <c r="U1296" s="1">
        <v>849.24317999999994</v>
      </c>
    </row>
    <row r="1297" spans="1:21" x14ac:dyDescent="0.3">
      <c r="A1297" s="1" t="s">
        <v>2515</v>
      </c>
      <c r="B1297" s="1">
        <v>1</v>
      </c>
      <c r="C1297" s="1" t="s">
        <v>79</v>
      </c>
      <c r="D1297" s="1" t="s">
        <v>183</v>
      </c>
      <c r="E1297" s="1" t="s">
        <v>2372</v>
      </c>
      <c r="F1297" s="1" t="s">
        <v>167</v>
      </c>
      <c r="G1297" s="1" t="s">
        <v>71</v>
      </c>
      <c r="H1297" s="1" t="s">
        <v>127</v>
      </c>
      <c r="I1297" s="1" t="s">
        <v>22</v>
      </c>
      <c r="J1297" s="1" t="s">
        <v>128</v>
      </c>
      <c r="K1297" s="1">
        <v>43142.624270833301</v>
      </c>
      <c r="L1297" s="1">
        <v>43142.8659722222</v>
      </c>
      <c r="M1297" s="1">
        <v>5.8</v>
      </c>
      <c r="N1297" s="1">
        <v>0</v>
      </c>
      <c r="O1297" s="1">
        <v>275.45999999999998</v>
      </c>
      <c r="P1297" s="1">
        <v>0</v>
      </c>
      <c r="Q1297" s="1">
        <v>0</v>
      </c>
      <c r="R1297" s="1">
        <v>0</v>
      </c>
      <c r="S1297" s="1">
        <v>1597.6679999999999</v>
      </c>
      <c r="T1297" s="1">
        <v>0</v>
      </c>
      <c r="U1297" s="1">
        <v>0</v>
      </c>
    </row>
    <row r="1298" spans="1:21" x14ac:dyDescent="0.3">
      <c r="A1298" s="1" t="s">
        <v>2516</v>
      </c>
      <c r="B1298" s="1">
        <v>1</v>
      </c>
      <c r="C1298" s="1" t="s">
        <v>79</v>
      </c>
      <c r="D1298" s="1" t="s">
        <v>183</v>
      </c>
      <c r="E1298" s="1" t="s">
        <v>2501</v>
      </c>
      <c r="F1298" s="1" t="s">
        <v>167</v>
      </c>
      <c r="G1298" s="1" t="s">
        <v>71</v>
      </c>
      <c r="H1298" s="1" t="s">
        <v>127</v>
      </c>
      <c r="I1298" s="1" t="s">
        <v>22</v>
      </c>
      <c r="J1298" s="1" t="s">
        <v>128</v>
      </c>
      <c r="K1298" s="1">
        <v>43142.567384259302</v>
      </c>
      <c r="L1298" s="1">
        <v>43142.65</v>
      </c>
      <c r="M1298" s="1">
        <v>1.9670000000000001</v>
      </c>
      <c r="N1298" s="1">
        <v>0</v>
      </c>
      <c r="O1298" s="1">
        <v>275.45999999999998</v>
      </c>
      <c r="P1298" s="1">
        <v>0</v>
      </c>
      <c r="Q1298" s="1">
        <v>0</v>
      </c>
      <c r="R1298" s="1">
        <v>0</v>
      </c>
      <c r="S1298" s="1">
        <v>541.82981999999993</v>
      </c>
      <c r="T1298" s="1">
        <v>0</v>
      </c>
      <c r="U1298" s="1">
        <v>0</v>
      </c>
    </row>
    <row r="1299" spans="1:21" x14ac:dyDescent="0.3">
      <c r="A1299" s="1" t="s">
        <v>2517</v>
      </c>
      <c r="B1299" s="1">
        <v>1</v>
      </c>
      <c r="C1299" s="1" t="s">
        <v>79</v>
      </c>
      <c r="D1299" s="1" t="s">
        <v>183</v>
      </c>
      <c r="E1299" s="1" t="s">
        <v>2518</v>
      </c>
      <c r="F1299" s="1" t="s">
        <v>166</v>
      </c>
      <c r="G1299" s="1" t="s">
        <v>71</v>
      </c>
      <c r="H1299" s="1" t="s">
        <v>127</v>
      </c>
      <c r="I1299" s="1" t="s">
        <v>22</v>
      </c>
      <c r="J1299" s="1" t="s">
        <v>128</v>
      </c>
      <c r="K1299" s="1">
        <v>43142.563692129603</v>
      </c>
      <c r="L1299" s="1">
        <v>43142.800694444399</v>
      </c>
      <c r="M1299" s="1">
        <v>5.6829999999999998</v>
      </c>
      <c r="N1299" s="1">
        <v>0</v>
      </c>
      <c r="O1299" s="1">
        <v>0</v>
      </c>
      <c r="P1299" s="1">
        <v>0</v>
      </c>
      <c r="Q1299" s="1">
        <v>275.45999999999998</v>
      </c>
      <c r="R1299" s="1">
        <v>0</v>
      </c>
      <c r="S1299" s="1">
        <v>0</v>
      </c>
      <c r="T1299" s="1">
        <v>0</v>
      </c>
      <c r="U1299" s="1">
        <v>1565.4391799999999</v>
      </c>
    </row>
    <row r="1300" spans="1:21" x14ac:dyDescent="0.3">
      <c r="A1300" s="1" t="s">
        <v>2519</v>
      </c>
      <c r="B1300" s="1">
        <v>1</v>
      </c>
      <c r="C1300" s="1" t="s">
        <v>79</v>
      </c>
      <c r="D1300" s="1" t="s">
        <v>183</v>
      </c>
      <c r="E1300" s="1" t="s">
        <v>2520</v>
      </c>
      <c r="F1300" s="1" t="s">
        <v>175</v>
      </c>
      <c r="G1300" s="1" t="s">
        <v>71</v>
      </c>
      <c r="H1300" s="1" t="s">
        <v>127</v>
      </c>
      <c r="I1300" s="1" t="s">
        <v>22</v>
      </c>
      <c r="J1300" s="1" t="s">
        <v>128</v>
      </c>
      <c r="K1300" s="1">
        <v>43142.542847222197</v>
      </c>
      <c r="L1300" s="1">
        <v>43142.613888888904</v>
      </c>
      <c r="M1300" s="1">
        <v>1.7</v>
      </c>
      <c r="N1300" s="1">
        <v>0</v>
      </c>
      <c r="O1300" s="1">
        <v>275.45999999999998</v>
      </c>
      <c r="P1300" s="1">
        <v>0</v>
      </c>
      <c r="Q1300" s="1">
        <v>0</v>
      </c>
      <c r="R1300" s="1">
        <v>0</v>
      </c>
      <c r="S1300" s="1">
        <v>468.28199999999993</v>
      </c>
      <c r="T1300" s="1">
        <v>0</v>
      </c>
      <c r="U1300" s="1">
        <v>0</v>
      </c>
    </row>
    <row r="1301" spans="1:21" x14ac:dyDescent="0.3">
      <c r="A1301" s="1" t="s">
        <v>2521</v>
      </c>
      <c r="B1301" s="1">
        <v>1</v>
      </c>
      <c r="C1301" s="1" t="s">
        <v>79</v>
      </c>
      <c r="D1301" s="1" t="s">
        <v>183</v>
      </c>
      <c r="E1301" s="1" t="s">
        <v>2522</v>
      </c>
      <c r="F1301" s="1" t="s">
        <v>166</v>
      </c>
      <c r="G1301" s="1" t="s">
        <v>71</v>
      </c>
      <c r="H1301" s="1" t="s">
        <v>127</v>
      </c>
      <c r="I1301" s="1" t="s">
        <v>22</v>
      </c>
      <c r="J1301" s="1" t="s">
        <v>128</v>
      </c>
      <c r="K1301" s="1">
        <v>43142.537025463003</v>
      </c>
      <c r="L1301" s="1">
        <v>43142.850694444402</v>
      </c>
      <c r="M1301" s="1">
        <v>7.5170000000000003</v>
      </c>
      <c r="N1301" s="1">
        <v>0</v>
      </c>
      <c r="O1301" s="1">
        <v>0</v>
      </c>
      <c r="P1301" s="1">
        <v>0</v>
      </c>
      <c r="Q1301" s="1">
        <v>275.45999999999998</v>
      </c>
      <c r="R1301" s="1">
        <v>0</v>
      </c>
      <c r="S1301" s="1">
        <v>0</v>
      </c>
      <c r="T1301" s="1">
        <v>0</v>
      </c>
      <c r="U1301" s="1">
        <v>2070.6328199999998</v>
      </c>
    </row>
    <row r="1302" spans="1:21" x14ac:dyDescent="0.3">
      <c r="A1302" s="1" t="s">
        <v>2523</v>
      </c>
      <c r="B1302" s="1">
        <v>1</v>
      </c>
      <c r="C1302" s="1" t="s">
        <v>79</v>
      </c>
      <c r="D1302" s="1" t="s">
        <v>183</v>
      </c>
      <c r="E1302" s="1" t="s">
        <v>2244</v>
      </c>
      <c r="F1302" s="1" t="s">
        <v>167</v>
      </c>
      <c r="G1302" s="1" t="s">
        <v>71</v>
      </c>
      <c r="H1302" s="1" t="s">
        <v>127</v>
      </c>
      <c r="I1302" s="1" t="s">
        <v>22</v>
      </c>
      <c r="J1302" s="1" t="s">
        <v>128</v>
      </c>
      <c r="K1302" s="1">
        <v>43142.532615740703</v>
      </c>
      <c r="L1302" s="1">
        <v>43142.981249999997</v>
      </c>
      <c r="M1302" s="1">
        <v>10.766999999999999</v>
      </c>
      <c r="N1302" s="1">
        <v>0</v>
      </c>
      <c r="O1302" s="1">
        <v>275.45999999999998</v>
      </c>
      <c r="P1302" s="1">
        <v>0</v>
      </c>
      <c r="Q1302" s="1">
        <v>0</v>
      </c>
      <c r="R1302" s="1">
        <v>0</v>
      </c>
      <c r="S1302" s="1">
        <v>2965.8778199999997</v>
      </c>
      <c r="T1302" s="1">
        <v>0</v>
      </c>
      <c r="U1302" s="1">
        <v>0</v>
      </c>
    </row>
    <row r="1303" spans="1:21" x14ac:dyDescent="0.3">
      <c r="A1303" s="1" t="s">
        <v>2524</v>
      </c>
      <c r="B1303" s="1">
        <v>1</v>
      </c>
      <c r="C1303" s="1" t="s">
        <v>79</v>
      </c>
      <c r="D1303" s="1" t="s">
        <v>183</v>
      </c>
      <c r="E1303" s="1" t="s">
        <v>2263</v>
      </c>
      <c r="F1303" s="1" t="s">
        <v>167</v>
      </c>
      <c r="G1303" s="1" t="s">
        <v>71</v>
      </c>
      <c r="H1303" s="1" t="s">
        <v>127</v>
      </c>
      <c r="I1303" s="1" t="s">
        <v>22</v>
      </c>
      <c r="J1303" s="1" t="s">
        <v>128</v>
      </c>
      <c r="K1303" s="1">
        <v>43142.491539351897</v>
      </c>
      <c r="L1303" s="1">
        <v>43142.96875</v>
      </c>
      <c r="M1303" s="1">
        <v>11.45</v>
      </c>
      <c r="N1303" s="1">
        <v>0</v>
      </c>
      <c r="O1303" s="1">
        <v>275.45999999999998</v>
      </c>
      <c r="P1303" s="1">
        <v>0</v>
      </c>
      <c r="Q1303" s="1">
        <v>0</v>
      </c>
      <c r="R1303" s="1">
        <v>0</v>
      </c>
      <c r="S1303" s="1">
        <v>3154.0169999999994</v>
      </c>
      <c r="T1303" s="1">
        <v>0</v>
      </c>
      <c r="U1303" s="1">
        <v>0</v>
      </c>
    </row>
    <row r="1304" spans="1:21" x14ac:dyDescent="0.3">
      <c r="A1304" s="1" t="s">
        <v>2525</v>
      </c>
      <c r="B1304" s="1">
        <v>1</v>
      </c>
      <c r="C1304" s="1" t="s">
        <v>79</v>
      </c>
      <c r="D1304" s="1" t="s">
        <v>183</v>
      </c>
      <c r="E1304" s="1" t="s">
        <v>2526</v>
      </c>
      <c r="F1304" s="1" t="s">
        <v>167</v>
      </c>
      <c r="G1304" s="1" t="s">
        <v>71</v>
      </c>
      <c r="H1304" s="1" t="s">
        <v>127</v>
      </c>
      <c r="I1304" s="1" t="s">
        <v>22</v>
      </c>
      <c r="J1304" s="1" t="s">
        <v>128</v>
      </c>
      <c r="K1304" s="1">
        <v>43142.477291666699</v>
      </c>
      <c r="L1304" s="1">
        <v>43142.945138888899</v>
      </c>
      <c r="M1304" s="1">
        <v>11.217000000000001</v>
      </c>
      <c r="N1304" s="1">
        <v>0</v>
      </c>
      <c r="O1304" s="1">
        <v>275.45999999999998</v>
      </c>
      <c r="P1304" s="1">
        <v>0</v>
      </c>
      <c r="Q1304" s="1">
        <v>0</v>
      </c>
      <c r="R1304" s="1">
        <v>0</v>
      </c>
      <c r="S1304" s="1">
        <v>3089.83482</v>
      </c>
      <c r="T1304" s="1">
        <v>0</v>
      </c>
      <c r="U1304" s="1">
        <v>0</v>
      </c>
    </row>
    <row r="1305" spans="1:21" x14ac:dyDescent="0.3">
      <c r="A1305" s="1" t="s">
        <v>2527</v>
      </c>
      <c r="B1305" s="1">
        <v>1</v>
      </c>
      <c r="C1305" s="1" t="s">
        <v>79</v>
      </c>
      <c r="D1305" s="1" t="s">
        <v>183</v>
      </c>
      <c r="E1305" s="1" t="s">
        <v>2285</v>
      </c>
      <c r="F1305" s="1" t="s">
        <v>169</v>
      </c>
      <c r="G1305" s="1" t="s">
        <v>71</v>
      </c>
      <c r="H1305" s="1" t="s">
        <v>127</v>
      </c>
      <c r="I1305" s="1" t="s">
        <v>22</v>
      </c>
      <c r="J1305" s="1" t="s">
        <v>128</v>
      </c>
      <c r="K1305" s="1">
        <v>43142.474803240701</v>
      </c>
      <c r="L1305" s="1">
        <v>43142.523611111101</v>
      </c>
      <c r="M1305" s="1">
        <v>1.167</v>
      </c>
      <c r="N1305" s="1">
        <v>0</v>
      </c>
      <c r="O1305" s="1">
        <v>0</v>
      </c>
      <c r="P1305" s="1">
        <v>0</v>
      </c>
      <c r="Q1305" s="1">
        <v>275.45999999999998</v>
      </c>
      <c r="R1305" s="1">
        <v>0</v>
      </c>
      <c r="S1305" s="1">
        <v>0</v>
      </c>
      <c r="T1305" s="1">
        <v>0</v>
      </c>
      <c r="U1305" s="1">
        <v>321.46181999999999</v>
      </c>
    </row>
    <row r="1306" spans="1:21" x14ac:dyDescent="0.3">
      <c r="A1306" s="1" t="s">
        <v>2528</v>
      </c>
      <c r="B1306" s="1">
        <v>1</v>
      </c>
      <c r="C1306" s="1" t="s">
        <v>79</v>
      </c>
      <c r="D1306" s="1" t="s">
        <v>183</v>
      </c>
      <c r="E1306" s="1" t="s">
        <v>2472</v>
      </c>
      <c r="F1306" s="1" t="s">
        <v>134</v>
      </c>
      <c r="G1306" s="1" t="s">
        <v>71</v>
      </c>
      <c r="H1306" s="1" t="s">
        <v>127</v>
      </c>
      <c r="I1306" s="1" t="s">
        <v>22</v>
      </c>
      <c r="J1306" s="1" t="s">
        <v>130</v>
      </c>
      <c r="K1306" s="1">
        <v>43142.393472222197</v>
      </c>
      <c r="L1306" s="1">
        <v>43142.631944444402</v>
      </c>
      <c r="M1306" s="1">
        <v>5.7169999999999996</v>
      </c>
      <c r="N1306" s="1">
        <v>0</v>
      </c>
      <c r="O1306" s="1">
        <v>275.45999999999998</v>
      </c>
      <c r="P1306" s="1">
        <v>0</v>
      </c>
      <c r="Q1306" s="1">
        <v>0</v>
      </c>
      <c r="R1306" s="1">
        <v>0</v>
      </c>
      <c r="S1306" s="1">
        <v>1574.8048199999998</v>
      </c>
      <c r="T1306" s="1">
        <v>0</v>
      </c>
      <c r="U1306" s="1">
        <v>0</v>
      </c>
    </row>
    <row r="1307" spans="1:21" x14ac:dyDescent="0.3">
      <c r="A1307" s="1" t="s">
        <v>2529</v>
      </c>
      <c r="B1307" s="1">
        <v>1</v>
      </c>
      <c r="C1307" s="1" t="s">
        <v>79</v>
      </c>
      <c r="D1307" s="1" t="s">
        <v>183</v>
      </c>
      <c r="E1307" s="1" t="s">
        <v>2214</v>
      </c>
      <c r="F1307" s="1" t="s">
        <v>175</v>
      </c>
      <c r="G1307" s="1" t="s">
        <v>71</v>
      </c>
      <c r="H1307" s="1" t="s">
        <v>127</v>
      </c>
      <c r="I1307" s="1" t="s">
        <v>22</v>
      </c>
      <c r="J1307" s="1" t="s">
        <v>128</v>
      </c>
      <c r="K1307" s="1">
        <v>43142.377326388902</v>
      </c>
      <c r="L1307" s="1">
        <v>43142.447916666701</v>
      </c>
      <c r="M1307" s="1">
        <v>1.6830000000000001</v>
      </c>
      <c r="N1307" s="1">
        <v>0</v>
      </c>
      <c r="O1307" s="1">
        <v>0</v>
      </c>
      <c r="P1307" s="1">
        <v>0</v>
      </c>
      <c r="Q1307" s="1">
        <v>275.45999999999998</v>
      </c>
      <c r="R1307" s="1">
        <v>0</v>
      </c>
      <c r="S1307" s="1">
        <v>0</v>
      </c>
      <c r="T1307" s="1">
        <v>0</v>
      </c>
      <c r="U1307" s="1">
        <v>463.59917999999999</v>
      </c>
    </row>
    <row r="1308" spans="1:21" x14ac:dyDescent="0.3">
      <c r="A1308" s="1" t="s">
        <v>2530</v>
      </c>
      <c r="B1308" s="1">
        <v>1</v>
      </c>
      <c r="C1308" s="1" t="s">
        <v>79</v>
      </c>
      <c r="D1308" s="1" t="s">
        <v>183</v>
      </c>
      <c r="E1308" s="1" t="s">
        <v>2531</v>
      </c>
      <c r="F1308" s="1" t="s">
        <v>182</v>
      </c>
      <c r="G1308" s="1" t="s">
        <v>71</v>
      </c>
      <c r="H1308" s="1" t="s">
        <v>127</v>
      </c>
      <c r="I1308" s="1" t="s">
        <v>22</v>
      </c>
      <c r="J1308" s="1" t="s">
        <v>128</v>
      </c>
      <c r="K1308" s="1">
        <v>43142.347627314797</v>
      </c>
      <c r="L1308" s="1">
        <v>43142.844444444403</v>
      </c>
      <c r="M1308" s="1">
        <v>11.917</v>
      </c>
      <c r="N1308" s="1">
        <v>0</v>
      </c>
      <c r="O1308" s="1">
        <v>0</v>
      </c>
      <c r="P1308" s="1">
        <v>0</v>
      </c>
      <c r="Q1308" s="1">
        <v>275.45999999999998</v>
      </c>
      <c r="R1308" s="1">
        <v>0</v>
      </c>
      <c r="S1308" s="1">
        <v>0</v>
      </c>
      <c r="T1308" s="1">
        <v>0</v>
      </c>
      <c r="U1308" s="1">
        <v>3282.6568199999997</v>
      </c>
    </row>
    <row r="1309" spans="1:21" x14ac:dyDescent="0.3">
      <c r="A1309" s="1" t="s">
        <v>2532</v>
      </c>
      <c r="B1309" s="1">
        <v>1</v>
      </c>
      <c r="C1309" s="1" t="s">
        <v>79</v>
      </c>
      <c r="D1309" s="1" t="s">
        <v>183</v>
      </c>
      <c r="E1309" s="1" t="s">
        <v>2533</v>
      </c>
      <c r="F1309" s="1" t="s">
        <v>166</v>
      </c>
      <c r="G1309" s="1" t="s">
        <v>71</v>
      </c>
      <c r="H1309" s="1" t="s">
        <v>127</v>
      </c>
      <c r="I1309" s="1" t="s">
        <v>22</v>
      </c>
      <c r="J1309" s="1" t="s">
        <v>128</v>
      </c>
      <c r="K1309" s="1">
        <v>43142.311747685198</v>
      </c>
      <c r="L1309" s="1">
        <v>43142.381249999999</v>
      </c>
      <c r="M1309" s="1">
        <v>1.667</v>
      </c>
      <c r="N1309" s="1">
        <v>0</v>
      </c>
      <c r="O1309" s="1">
        <v>275.45999999999998</v>
      </c>
      <c r="P1309" s="1">
        <v>0</v>
      </c>
      <c r="Q1309" s="1">
        <v>0</v>
      </c>
      <c r="R1309" s="1">
        <v>0</v>
      </c>
      <c r="S1309" s="1">
        <v>459.19181999999995</v>
      </c>
      <c r="T1309" s="1">
        <v>0</v>
      </c>
      <c r="U1309" s="1">
        <v>0</v>
      </c>
    </row>
    <row r="1310" spans="1:21" x14ac:dyDescent="0.3">
      <c r="A1310" s="1" t="s">
        <v>2534</v>
      </c>
      <c r="B1310" s="1">
        <v>1</v>
      </c>
      <c r="C1310" s="1" t="s">
        <v>79</v>
      </c>
      <c r="D1310" s="1" t="s">
        <v>183</v>
      </c>
      <c r="E1310" s="1" t="s">
        <v>2441</v>
      </c>
      <c r="F1310" s="1" t="s">
        <v>182</v>
      </c>
      <c r="G1310" s="1" t="s">
        <v>71</v>
      </c>
      <c r="H1310" s="1" t="s">
        <v>127</v>
      </c>
      <c r="I1310" s="1" t="s">
        <v>22</v>
      </c>
      <c r="J1310" s="1" t="s">
        <v>128</v>
      </c>
      <c r="K1310" s="1">
        <v>43141.776203703703</v>
      </c>
      <c r="L1310" s="1">
        <v>43141.818749999999</v>
      </c>
      <c r="M1310" s="1">
        <v>1.0169999999999999</v>
      </c>
      <c r="N1310" s="1">
        <v>0</v>
      </c>
      <c r="O1310" s="1">
        <v>0</v>
      </c>
      <c r="P1310" s="1">
        <v>0</v>
      </c>
      <c r="Q1310" s="1">
        <v>275.45999999999998</v>
      </c>
      <c r="R1310" s="1">
        <v>0</v>
      </c>
      <c r="S1310" s="1">
        <v>0</v>
      </c>
      <c r="T1310" s="1">
        <v>0</v>
      </c>
      <c r="U1310" s="1">
        <v>280.14281999999997</v>
      </c>
    </row>
    <row r="1311" spans="1:21" x14ac:dyDescent="0.3">
      <c r="A1311" s="1" t="s">
        <v>2535</v>
      </c>
      <c r="B1311" s="1">
        <v>1</v>
      </c>
      <c r="C1311" s="1" t="s">
        <v>79</v>
      </c>
      <c r="D1311" s="1" t="s">
        <v>183</v>
      </c>
      <c r="E1311" s="1" t="s">
        <v>2536</v>
      </c>
      <c r="F1311" s="1" t="s">
        <v>167</v>
      </c>
      <c r="G1311" s="1" t="s">
        <v>71</v>
      </c>
      <c r="H1311" s="1" t="s">
        <v>127</v>
      </c>
      <c r="I1311" s="1" t="s">
        <v>22</v>
      </c>
      <c r="J1311" s="1" t="s">
        <v>128</v>
      </c>
      <c r="K1311" s="1">
        <v>43141.575497685197</v>
      </c>
      <c r="L1311" s="1">
        <v>43141.625694444403</v>
      </c>
      <c r="M1311" s="1">
        <v>1.2</v>
      </c>
      <c r="N1311" s="1">
        <v>0</v>
      </c>
      <c r="O1311" s="1">
        <v>275.45999999999998</v>
      </c>
      <c r="P1311" s="1">
        <v>0</v>
      </c>
      <c r="Q1311" s="1">
        <v>0</v>
      </c>
      <c r="R1311" s="1">
        <v>0</v>
      </c>
      <c r="S1311" s="1">
        <v>330.55199999999996</v>
      </c>
      <c r="T1311" s="1">
        <v>0</v>
      </c>
      <c r="U1311" s="1">
        <v>0</v>
      </c>
    </row>
    <row r="1312" spans="1:21" x14ac:dyDescent="0.3">
      <c r="A1312" s="1" t="s">
        <v>2537</v>
      </c>
      <c r="B1312" s="1">
        <v>1</v>
      </c>
      <c r="C1312" s="1" t="s">
        <v>79</v>
      </c>
      <c r="D1312" s="1" t="s">
        <v>183</v>
      </c>
      <c r="E1312" s="1" t="s">
        <v>2214</v>
      </c>
      <c r="F1312" s="1" t="s">
        <v>175</v>
      </c>
      <c r="G1312" s="1" t="s">
        <v>71</v>
      </c>
      <c r="H1312" s="1" t="s">
        <v>127</v>
      </c>
      <c r="I1312" s="1" t="s">
        <v>22</v>
      </c>
      <c r="J1312" s="1" t="s">
        <v>128</v>
      </c>
      <c r="K1312" s="1">
        <v>43140.861296296302</v>
      </c>
      <c r="L1312" s="1">
        <v>43140.8972222222</v>
      </c>
      <c r="M1312" s="1">
        <v>0.85</v>
      </c>
      <c r="N1312" s="1">
        <v>0</v>
      </c>
      <c r="O1312" s="1">
        <v>0</v>
      </c>
      <c r="P1312" s="1">
        <v>0</v>
      </c>
      <c r="Q1312" s="1">
        <v>275.45999999999998</v>
      </c>
      <c r="R1312" s="1">
        <v>0</v>
      </c>
      <c r="S1312" s="1">
        <v>0</v>
      </c>
      <c r="T1312" s="1">
        <v>0</v>
      </c>
      <c r="U1312" s="1">
        <v>234.14099999999996</v>
      </c>
    </row>
    <row r="1313" spans="1:21" x14ac:dyDescent="0.3">
      <c r="A1313" s="1" t="s">
        <v>2538</v>
      </c>
      <c r="B1313" s="1">
        <v>1</v>
      </c>
      <c r="C1313" s="1" t="s">
        <v>79</v>
      </c>
      <c r="D1313" s="1" t="s">
        <v>183</v>
      </c>
      <c r="E1313" s="1" t="s">
        <v>2539</v>
      </c>
      <c r="F1313" s="1" t="s">
        <v>167</v>
      </c>
      <c r="G1313" s="1" t="s">
        <v>71</v>
      </c>
      <c r="H1313" s="1" t="s">
        <v>127</v>
      </c>
      <c r="I1313" s="1" t="s">
        <v>22</v>
      </c>
      <c r="J1313" s="1" t="s">
        <v>128</v>
      </c>
      <c r="K1313" s="1">
        <v>43140.4617939815</v>
      </c>
      <c r="L1313" s="1">
        <v>43140.467361111099</v>
      </c>
      <c r="M1313" s="1">
        <v>0.13300000000000001</v>
      </c>
      <c r="N1313" s="1">
        <v>0</v>
      </c>
      <c r="O1313" s="1">
        <v>275.45999999999998</v>
      </c>
      <c r="P1313" s="1">
        <v>0</v>
      </c>
      <c r="Q1313" s="1">
        <v>0</v>
      </c>
      <c r="R1313" s="1">
        <v>0</v>
      </c>
      <c r="S1313" s="1">
        <v>36.636179999999996</v>
      </c>
      <c r="T1313" s="1">
        <v>0</v>
      </c>
      <c r="U1313" s="1">
        <v>0</v>
      </c>
    </row>
    <row r="1314" spans="1:21" x14ac:dyDescent="0.3">
      <c r="A1314" s="1" t="s">
        <v>2540</v>
      </c>
      <c r="B1314" s="1">
        <v>1</v>
      </c>
      <c r="C1314" s="1" t="s">
        <v>79</v>
      </c>
      <c r="D1314" s="1" t="s">
        <v>183</v>
      </c>
      <c r="E1314" s="1" t="s">
        <v>2541</v>
      </c>
      <c r="F1314" s="1" t="s">
        <v>134</v>
      </c>
      <c r="G1314" s="1" t="s">
        <v>71</v>
      </c>
      <c r="H1314" s="1" t="s">
        <v>127</v>
      </c>
      <c r="I1314" s="1" t="s">
        <v>22</v>
      </c>
      <c r="J1314" s="1" t="s">
        <v>130</v>
      </c>
      <c r="K1314" s="1">
        <v>43140.4309953704</v>
      </c>
      <c r="L1314" s="1">
        <v>43140.698611111096</v>
      </c>
      <c r="M1314" s="1">
        <v>6.4169999999999998</v>
      </c>
      <c r="N1314" s="1">
        <v>0</v>
      </c>
      <c r="O1314" s="1">
        <v>275.45999999999998</v>
      </c>
      <c r="P1314" s="1">
        <v>0</v>
      </c>
      <c r="Q1314" s="1">
        <v>0</v>
      </c>
      <c r="R1314" s="1">
        <v>0</v>
      </c>
      <c r="S1314" s="1">
        <v>1767.6268199999997</v>
      </c>
      <c r="T1314" s="1">
        <v>0</v>
      </c>
      <c r="U1314" s="1">
        <v>0</v>
      </c>
    </row>
    <row r="1315" spans="1:21" x14ac:dyDescent="0.3">
      <c r="A1315" s="1" t="s">
        <v>2542</v>
      </c>
      <c r="B1315" s="1">
        <v>1</v>
      </c>
      <c r="C1315" s="1" t="s">
        <v>79</v>
      </c>
      <c r="D1315" s="1" t="s">
        <v>183</v>
      </c>
      <c r="E1315" s="1" t="s">
        <v>2543</v>
      </c>
      <c r="F1315" s="1" t="s">
        <v>167</v>
      </c>
      <c r="G1315" s="1" t="s">
        <v>71</v>
      </c>
      <c r="H1315" s="1" t="s">
        <v>127</v>
      </c>
      <c r="I1315" s="1" t="s">
        <v>22</v>
      </c>
      <c r="J1315" s="1" t="s">
        <v>128</v>
      </c>
      <c r="K1315" s="1">
        <v>43140.423819444397</v>
      </c>
      <c r="L1315" s="1">
        <v>43140.443055555603</v>
      </c>
      <c r="M1315" s="1">
        <v>0.45</v>
      </c>
      <c r="N1315" s="1">
        <v>0</v>
      </c>
      <c r="O1315" s="1">
        <v>0</v>
      </c>
      <c r="P1315" s="1">
        <v>0</v>
      </c>
      <c r="Q1315" s="1">
        <v>275.45999999999998</v>
      </c>
      <c r="R1315" s="1">
        <v>0</v>
      </c>
      <c r="S1315" s="1">
        <v>0</v>
      </c>
      <c r="T1315" s="1">
        <v>0</v>
      </c>
      <c r="U1315" s="1">
        <v>123.95699999999999</v>
      </c>
    </row>
    <row r="1316" spans="1:21" x14ac:dyDescent="0.3">
      <c r="A1316" s="1" t="s">
        <v>2544</v>
      </c>
      <c r="B1316" s="1">
        <v>1</v>
      </c>
      <c r="C1316" s="1" t="s">
        <v>79</v>
      </c>
      <c r="D1316" s="1" t="s">
        <v>183</v>
      </c>
      <c r="E1316" s="1" t="s">
        <v>2545</v>
      </c>
      <c r="F1316" s="1" t="s">
        <v>134</v>
      </c>
      <c r="G1316" s="1" t="s">
        <v>71</v>
      </c>
      <c r="H1316" s="1" t="s">
        <v>127</v>
      </c>
      <c r="I1316" s="1" t="s">
        <v>22</v>
      </c>
      <c r="J1316" s="1" t="s">
        <v>130</v>
      </c>
      <c r="K1316" s="1">
        <v>43140.388680555603</v>
      </c>
      <c r="L1316" s="1">
        <v>43140.733333333301</v>
      </c>
      <c r="M1316" s="1">
        <v>8.2669999999999995</v>
      </c>
      <c r="N1316" s="1">
        <v>0</v>
      </c>
      <c r="O1316" s="1">
        <v>275.45999999999998</v>
      </c>
      <c r="P1316" s="1">
        <v>0</v>
      </c>
      <c r="Q1316" s="1">
        <v>0</v>
      </c>
      <c r="R1316" s="1">
        <v>0</v>
      </c>
      <c r="S1316" s="1">
        <v>2277.2278199999996</v>
      </c>
      <c r="T1316" s="1">
        <v>0</v>
      </c>
      <c r="U1316" s="1">
        <v>0</v>
      </c>
    </row>
    <row r="1317" spans="1:21" x14ac:dyDescent="0.3">
      <c r="A1317" s="1" t="s">
        <v>2546</v>
      </c>
      <c r="B1317" s="1">
        <v>1</v>
      </c>
      <c r="C1317" s="1" t="s">
        <v>79</v>
      </c>
      <c r="D1317" s="1" t="s">
        <v>183</v>
      </c>
      <c r="E1317" s="1" t="s">
        <v>2547</v>
      </c>
      <c r="F1317" s="1" t="s">
        <v>166</v>
      </c>
      <c r="G1317" s="1" t="s">
        <v>71</v>
      </c>
      <c r="H1317" s="1" t="s">
        <v>127</v>
      </c>
      <c r="I1317" s="1" t="s">
        <v>22</v>
      </c>
      <c r="J1317" s="1" t="s">
        <v>128</v>
      </c>
      <c r="K1317" s="1">
        <v>43139.6073958333</v>
      </c>
      <c r="L1317" s="1">
        <v>43139.848611111098</v>
      </c>
      <c r="M1317" s="1">
        <v>5.7830000000000004</v>
      </c>
      <c r="N1317" s="1">
        <v>0</v>
      </c>
      <c r="O1317" s="1">
        <v>275.45999999999998</v>
      </c>
      <c r="P1317" s="1">
        <v>0</v>
      </c>
      <c r="Q1317" s="1">
        <v>0</v>
      </c>
      <c r="R1317" s="1">
        <v>0</v>
      </c>
      <c r="S1317" s="1">
        <v>1592.9851799999999</v>
      </c>
      <c r="T1317" s="1">
        <v>0</v>
      </c>
      <c r="U1317" s="1">
        <v>0</v>
      </c>
    </row>
    <row r="1318" spans="1:21" x14ac:dyDescent="0.3">
      <c r="A1318" s="1" t="s">
        <v>2548</v>
      </c>
      <c r="B1318" s="1">
        <v>1</v>
      </c>
      <c r="C1318" s="1" t="s">
        <v>79</v>
      </c>
      <c r="D1318" s="1" t="s">
        <v>183</v>
      </c>
      <c r="E1318" s="1" t="s">
        <v>2508</v>
      </c>
      <c r="F1318" s="1" t="s">
        <v>167</v>
      </c>
      <c r="G1318" s="1" t="s">
        <v>71</v>
      </c>
      <c r="H1318" s="1" t="s">
        <v>127</v>
      </c>
      <c r="I1318" s="1" t="s">
        <v>22</v>
      </c>
      <c r="J1318" s="1" t="s">
        <v>128</v>
      </c>
      <c r="K1318" s="1">
        <v>43139.5532060185</v>
      </c>
      <c r="L1318" s="1">
        <v>43139.611111111102</v>
      </c>
      <c r="M1318" s="1">
        <v>1.383</v>
      </c>
      <c r="N1318" s="1">
        <v>0</v>
      </c>
      <c r="O1318" s="1">
        <v>275.45999999999998</v>
      </c>
      <c r="P1318" s="1">
        <v>0</v>
      </c>
      <c r="Q1318" s="1">
        <v>0</v>
      </c>
      <c r="R1318" s="1">
        <v>0</v>
      </c>
      <c r="S1318" s="1">
        <v>380.96117999999996</v>
      </c>
      <c r="T1318" s="1">
        <v>0</v>
      </c>
      <c r="U1318" s="1">
        <v>0</v>
      </c>
    </row>
    <row r="1319" spans="1:21" x14ac:dyDescent="0.3">
      <c r="A1319" s="1" t="s">
        <v>2549</v>
      </c>
      <c r="B1319" s="1">
        <v>1</v>
      </c>
      <c r="C1319" s="1" t="s">
        <v>79</v>
      </c>
      <c r="D1319" s="1" t="s">
        <v>183</v>
      </c>
      <c r="E1319" s="1" t="s">
        <v>2550</v>
      </c>
      <c r="F1319" s="1" t="s">
        <v>167</v>
      </c>
      <c r="G1319" s="1" t="s">
        <v>71</v>
      </c>
      <c r="H1319" s="1" t="s">
        <v>127</v>
      </c>
      <c r="I1319" s="1" t="s">
        <v>22</v>
      </c>
      <c r="J1319" s="1" t="s">
        <v>128</v>
      </c>
      <c r="K1319" s="1">
        <v>43139.473287036999</v>
      </c>
      <c r="L1319" s="1">
        <v>43139.500694444403</v>
      </c>
      <c r="M1319" s="1">
        <v>0.65</v>
      </c>
      <c r="N1319" s="1">
        <v>0</v>
      </c>
      <c r="O1319" s="1">
        <v>275.45999999999998</v>
      </c>
      <c r="P1319" s="1">
        <v>0</v>
      </c>
      <c r="Q1319" s="1">
        <v>0</v>
      </c>
      <c r="R1319" s="1">
        <v>0</v>
      </c>
      <c r="S1319" s="1">
        <v>179.04900000000001</v>
      </c>
      <c r="T1319" s="1">
        <v>0</v>
      </c>
      <c r="U1319" s="1">
        <v>0</v>
      </c>
    </row>
    <row r="1320" spans="1:21" x14ac:dyDescent="0.3">
      <c r="A1320" s="1" t="s">
        <v>2551</v>
      </c>
      <c r="B1320" s="1">
        <v>1</v>
      </c>
      <c r="C1320" s="1" t="s">
        <v>79</v>
      </c>
      <c r="D1320" s="1" t="s">
        <v>183</v>
      </c>
      <c r="E1320" s="1" t="s">
        <v>2552</v>
      </c>
      <c r="F1320" s="1" t="s">
        <v>167</v>
      </c>
      <c r="G1320" s="1" t="s">
        <v>71</v>
      </c>
      <c r="H1320" s="1" t="s">
        <v>127</v>
      </c>
      <c r="I1320" s="1" t="s">
        <v>22</v>
      </c>
      <c r="J1320" s="1" t="s">
        <v>128</v>
      </c>
      <c r="K1320" s="1">
        <v>43139.414282407401</v>
      </c>
      <c r="L1320" s="1">
        <v>43139.454861111102</v>
      </c>
      <c r="M1320" s="1">
        <v>0.96699999999999997</v>
      </c>
      <c r="N1320" s="1">
        <v>0</v>
      </c>
      <c r="O1320" s="1">
        <v>275.45999999999998</v>
      </c>
      <c r="P1320" s="1">
        <v>0</v>
      </c>
      <c r="Q1320" s="1">
        <v>0</v>
      </c>
      <c r="R1320" s="1">
        <v>0</v>
      </c>
      <c r="S1320" s="1">
        <v>266.36981999999995</v>
      </c>
      <c r="T1320" s="1">
        <v>0</v>
      </c>
      <c r="U1320" s="1">
        <v>0</v>
      </c>
    </row>
    <row r="1321" spans="1:21" x14ac:dyDescent="0.3">
      <c r="A1321" s="1" t="s">
        <v>2553</v>
      </c>
      <c r="B1321" s="1">
        <v>1</v>
      </c>
      <c r="C1321" s="1" t="s">
        <v>79</v>
      </c>
      <c r="D1321" s="1" t="s">
        <v>183</v>
      </c>
      <c r="E1321" s="1" t="s">
        <v>2554</v>
      </c>
      <c r="F1321" s="1" t="s">
        <v>134</v>
      </c>
      <c r="G1321" s="1" t="s">
        <v>71</v>
      </c>
      <c r="H1321" s="1" t="s">
        <v>127</v>
      </c>
      <c r="I1321" s="1" t="s">
        <v>22</v>
      </c>
      <c r="J1321" s="1" t="s">
        <v>130</v>
      </c>
      <c r="K1321" s="1">
        <v>43139.403668981497</v>
      </c>
      <c r="L1321" s="1">
        <v>43139.686111111099</v>
      </c>
      <c r="M1321" s="1">
        <v>6.7670000000000003</v>
      </c>
      <c r="N1321" s="1">
        <v>0</v>
      </c>
      <c r="O1321" s="1">
        <v>275.45999999999998</v>
      </c>
      <c r="P1321" s="1">
        <v>0</v>
      </c>
      <c r="Q1321" s="1">
        <v>0</v>
      </c>
      <c r="R1321" s="1">
        <v>0</v>
      </c>
      <c r="S1321" s="1">
        <v>1864.03782</v>
      </c>
      <c r="T1321" s="1">
        <v>0</v>
      </c>
      <c r="U1321" s="1">
        <v>0</v>
      </c>
    </row>
    <row r="1322" spans="1:21" x14ac:dyDescent="0.3">
      <c r="A1322" s="1" t="s">
        <v>2555</v>
      </c>
      <c r="B1322" s="1">
        <v>1</v>
      </c>
      <c r="C1322" s="1" t="s">
        <v>79</v>
      </c>
      <c r="D1322" s="1" t="s">
        <v>183</v>
      </c>
      <c r="E1322" s="1" t="s">
        <v>2556</v>
      </c>
      <c r="F1322" s="1" t="s">
        <v>134</v>
      </c>
      <c r="G1322" s="1" t="s">
        <v>71</v>
      </c>
      <c r="H1322" s="1" t="s">
        <v>127</v>
      </c>
      <c r="I1322" s="1" t="s">
        <v>22</v>
      </c>
      <c r="J1322" s="1" t="s">
        <v>130</v>
      </c>
      <c r="K1322" s="1">
        <v>43139.390810185199</v>
      </c>
      <c r="L1322" s="1">
        <v>43139.685416666704</v>
      </c>
      <c r="M1322" s="1">
        <v>7.0670000000000002</v>
      </c>
      <c r="N1322" s="1">
        <v>0</v>
      </c>
      <c r="O1322" s="1">
        <v>275.45999999999998</v>
      </c>
      <c r="P1322" s="1">
        <v>0</v>
      </c>
      <c r="Q1322" s="1">
        <v>0</v>
      </c>
      <c r="R1322" s="1">
        <v>0</v>
      </c>
      <c r="S1322" s="1">
        <v>1946.6758199999999</v>
      </c>
      <c r="T1322" s="1">
        <v>0</v>
      </c>
      <c r="U1322" s="1">
        <v>0</v>
      </c>
    </row>
    <row r="1323" spans="1:21" x14ac:dyDescent="0.3">
      <c r="A1323" s="1" t="s">
        <v>2557</v>
      </c>
      <c r="B1323" s="1">
        <v>1</v>
      </c>
      <c r="C1323" s="1" t="s">
        <v>79</v>
      </c>
      <c r="D1323" s="1" t="s">
        <v>183</v>
      </c>
      <c r="E1323" s="1" t="s">
        <v>2558</v>
      </c>
      <c r="F1323" s="1" t="s">
        <v>132</v>
      </c>
      <c r="G1323" s="1" t="s">
        <v>71</v>
      </c>
      <c r="H1323" s="1" t="s">
        <v>127</v>
      </c>
      <c r="I1323" s="1" t="s">
        <v>22</v>
      </c>
      <c r="J1323" s="1" t="s">
        <v>130</v>
      </c>
      <c r="K1323" s="1">
        <v>43139.3885532407</v>
      </c>
      <c r="L1323" s="1">
        <v>43139.472222222197</v>
      </c>
      <c r="M1323" s="1">
        <v>2</v>
      </c>
      <c r="N1323" s="1">
        <v>0</v>
      </c>
      <c r="O1323" s="1">
        <v>0</v>
      </c>
      <c r="P1323" s="1">
        <v>0</v>
      </c>
      <c r="Q1323" s="1">
        <v>275.45999999999998</v>
      </c>
      <c r="R1323" s="1">
        <v>0</v>
      </c>
      <c r="S1323" s="1">
        <v>0</v>
      </c>
      <c r="T1323" s="1">
        <v>0</v>
      </c>
      <c r="U1323" s="1">
        <v>550.91999999999996</v>
      </c>
    </row>
    <row r="1324" spans="1:21" x14ac:dyDescent="0.3">
      <c r="A1324" s="1" t="s">
        <v>2559</v>
      </c>
      <c r="B1324" s="1">
        <v>1</v>
      </c>
      <c r="C1324" s="1" t="s">
        <v>79</v>
      </c>
      <c r="D1324" s="1" t="s">
        <v>183</v>
      </c>
      <c r="E1324" s="1" t="s">
        <v>2285</v>
      </c>
      <c r="F1324" s="1" t="s">
        <v>167</v>
      </c>
      <c r="G1324" s="1" t="s">
        <v>71</v>
      </c>
      <c r="H1324" s="1" t="s">
        <v>127</v>
      </c>
      <c r="I1324" s="1" t="s">
        <v>22</v>
      </c>
      <c r="J1324" s="1" t="s">
        <v>128</v>
      </c>
      <c r="K1324" s="1">
        <v>43138.801111111097</v>
      </c>
      <c r="L1324" s="1">
        <v>43138.855555555601</v>
      </c>
      <c r="M1324" s="1">
        <v>1.3</v>
      </c>
      <c r="N1324" s="1">
        <v>0</v>
      </c>
      <c r="O1324" s="1">
        <v>0</v>
      </c>
      <c r="P1324" s="1">
        <v>0</v>
      </c>
      <c r="Q1324" s="1">
        <v>275.45999999999998</v>
      </c>
      <c r="R1324" s="1">
        <v>0</v>
      </c>
      <c r="S1324" s="1">
        <v>0</v>
      </c>
      <c r="T1324" s="1">
        <v>0</v>
      </c>
      <c r="U1324" s="1">
        <v>358.09800000000001</v>
      </c>
    </row>
    <row r="1325" spans="1:21" x14ac:dyDescent="0.3">
      <c r="A1325" s="1" t="s">
        <v>2560</v>
      </c>
      <c r="B1325" s="1">
        <v>1</v>
      </c>
      <c r="C1325" s="1" t="s">
        <v>79</v>
      </c>
      <c r="D1325" s="1" t="s">
        <v>183</v>
      </c>
      <c r="E1325" s="1" t="s">
        <v>2478</v>
      </c>
      <c r="F1325" s="1" t="s">
        <v>149</v>
      </c>
      <c r="G1325" s="1" t="s">
        <v>71</v>
      </c>
      <c r="H1325" s="1" t="s">
        <v>127</v>
      </c>
      <c r="I1325" s="1" t="s">
        <v>22</v>
      </c>
      <c r="J1325" s="1" t="s">
        <v>128</v>
      </c>
      <c r="K1325" s="1">
        <v>43138.762870370403</v>
      </c>
      <c r="L1325" s="1">
        <v>43138.861111111102</v>
      </c>
      <c r="M1325" s="1">
        <v>2.35</v>
      </c>
      <c r="N1325" s="1">
        <v>0</v>
      </c>
      <c r="O1325" s="1">
        <v>275.45999999999998</v>
      </c>
      <c r="P1325" s="1">
        <v>0</v>
      </c>
      <c r="Q1325" s="1">
        <v>0</v>
      </c>
      <c r="R1325" s="1">
        <v>0</v>
      </c>
      <c r="S1325" s="1">
        <v>647.33100000000002</v>
      </c>
      <c r="T1325" s="1">
        <v>0</v>
      </c>
      <c r="U1325" s="1">
        <v>0</v>
      </c>
    </row>
    <row r="1326" spans="1:21" x14ac:dyDescent="0.3">
      <c r="A1326" s="1" t="s">
        <v>2561</v>
      </c>
      <c r="B1326" s="1">
        <v>1</v>
      </c>
      <c r="C1326" s="1" t="s">
        <v>79</v>
      </c>
      <c r="D1326" s="1" t="s">
        <v>183</v>
      </c>
      <c r="E1326" s="1" t="s">
        <v>2275</v>
      </c>
      <c r="F1326" s="1" t="s">
        <v>167</v>
      </c>
      <c r="G1326" s="1" t="s">
        <v>71</v>
      </c>
      <c r="H1326" s="1" t="s">
        <v>127</v>
      </c>
      <c r="I1326" s="1" t="s">
        <v>22</v>
      </c>
      <c r="J1326" s="1" t="s">
        <v>128</v>
      </c>
      <c r="K1326" s="1">
        <v>43138.729525463001</v>
      </c>
      <c r="L1326" s="1">
        <v>43138.749305555597</v>
      </c>
      <c r="M1326" s="1">
        <v>0.46700000000000003</v>
      </c>
      <c r="N1326" s="1">
        <v>0</v>
      </c>
      <c r="O1326" s="1">
        <v>0</v>
      </c>
      <c r="P1326" s="1">
        <v>0</v>
      </c>
      <c r="Q1326" s="1">
        <v>275.45999999999998</v>
      </c>
      <c r="R1326" s="1">
        <v>0</v>
      </c>
      <c r="S1326" s="1">
        <v>0</v>
      </c>
      <c r="T1326" s="1">
        <v>0</v>
      </c>
      <c r="U1326" s="1">
        <v>128.63981999999999</v>
      </c>
    </row>
    <row r="1327" spans="1:21" x14ac:dyDescent="0.3">
      <c r="A1327" s="1" t="s">
        <v>2562</v>
      </c>
      <c r="B1327" s="1">
        <v>1</v>
      </c>
      <c r="C1327" s="1" t="s">
        <v>79</v>
      </c>
      <c r="D1327" s="1" t="s">
        <v>183</v>
      </c>
      <c r="E1327" s="1" t="s">
        <v>2382</v>
      </c>
      <c r="F1327" s="1" t="s">
        <v>167</v>
      </c>
      <c r="G1327" s="1" t="s">
        <v>71</v>
      </c>
      <c r="H1327" s="1" t="s">
        <v>127</v>
      </c>
      <c r="I1327" s="1" t="s">
        <v>22</v>
      </c>
      <c r="J1327" s="1" t="s">
        <v>128</v>
      </c>
      <c r="K1327" s="1">
        <v>43138.616898148102</v>
      </c>
      <c r="L1327" s="1">
        <v>43138.664583333302</v>
      </c>
      <c r="M1327" s="1">
        <v>1.133</v>
      </c>
      <c r="N1327" s="1">
        <v>0</v>
      </c>
      <c r="O1327" s="1">
        <v>275.45999999999998</v>
      </c>
      <c r="P1327" s="1">
        <v>0</v>
      </c>
      <c r="Q1327" s="1">
        <v>0</v>
      </c>
      <c r="R1327" s="1">
        <v>0</v>
      </c>
      <c r="S1327" s="1">
        <v>312.09618</v>
      </c>
      <c r="T1327" s="1">
        <v>0</v>
      </c>
      <c r="U1327" s="1">
        <v>0</v>
      </c>
    </row>
    <row r="1328" spans="1:21" x14ac:dyDescent="0.3">
      <c r="A1328" s="1" t="s">
        <v>2563</v>
      </c>
      <c r="B1328" s="1">
        <v>1</v>
      </c>
      <c r="C1328" s="1" t="s">
        <v>79</v>
      </c>
      <c r="D1328" s="1" t="s">
        <v>183</v>
      </c>
      <c r="E1328" s="1" t="s">
        <v>2372</v>
      </c>
      <c r="F1328" s="1" t="s">
        <v>146</v>
      </c>
      <c r="G1328" s="1" t="s">
        <v>71</v>
      </c>
      <c r="H1328" s="1" t="s">
        <v>127</v>
      </c>
      <c r="I1328" s="1" t="s">
        <v>22</v>
      </c>
      <c r="J1328" s="1" t="s">
        <v>128</v>
      </c>
      <c r="K1328" s="1">
        <v>43138.497858796298</v>
      </c>
      <c r="L1328" s="1">
        <v>43138.518750000003</v>
      </c>
      <c r="M1328" s="1">
        <v>0.5</v>
      </c>
      <c r="N1328" s="1">
        <v>0</v>
      </c>
      <c r="O1328" s="1">
        <v>275.45999999999998</v>
      </c>
      <c r="P1328" s="1">
        <v>0</v>
      </c>
      <c r="Q1328" s="1">
        <v>0</v>
      </c>
      <c r="R1328" s="1">
        <v>0</v>
      </c>
      <c r="S1328" s="1">
        <v>137.72999999999999</v>
      </c>
      <c r="T1328" s="1">
        <v>0</v>
      </c>
      <c r="U1328" s="1">
        <v>0</v>
      </c>
    </row>
    <row r="1329" spans="1:21" x14ac:dyDescent="0.3">
      <c r="A1329" s="1" t="s">
        <v>2564</v>
      </c>
      <c r="B1329" s="1">
        <v>1</v>
      </c>
      <c r="C1329" s="1" t="s">
        <v>79</v>
      </c>
      <c r="D1329" s="1" t="s">
        <v>183</v>
      </c>
      <c r="E1329" s="1" t="s">
        <v>2565</v>
      </c>
      <c r="F1329" s="1" t="s">
        <v>181</v>
      </c>
      <c r="G1329" s="1" t="s">
        <v>71</v>
      </c>
      <c r="H1329" s="1" t="s">
        <v>127</v>
      </c>
      <c r="I1329" s="1" t="s">
        <v>22</v>
      </c>
      <c r="J1329" s="1" t="s">
        <v>128</v>
      </c>
      <c r="K1329" s="1">
        <v>43138.439548611103</v>
      </c>
      <c r="L1329" s="1">
        <v>43138.491666666698</v>
      </c>
      <c r="M1329" s="1">
        <v>1.25</v>
      </c>
      <c r="N1329" s="1">
        <v>0</v>
      </c>
      <c r="O1329" s="1">
        <v>0</v>
      </c>
      <c r="P1329" s="1">
        <v>0</v>
      </c>
      <c r="Q1329" s="1">
        <v>275.45999999999998</v>
      </c>
      <c r="R1329" s="1">
        <v>0</v>
      </c>
      <c r="S1329" s="1">
        <v>0</v>
      </c>
      <c r="T1329" s="1">
        <v>0</v>
      </c>
      <c r="U1329" s="1">
        <v>344.32499999999999</v>
      </c>
    </row>
    <row r="1330" spans="1:21" x14ac:dyDescent="0.3">
      <c r="A1330" s="1" t="s">
        <v>2566</v>
      </c>
      <c r="B1330" s="1">
        <v>1</v>
      </c>
      <c r="C1330" s="1" t="s">
        <v>79</v>
      </c>
      <c r="D1330" s="1" t="s">
        <v>183</v>
      </c>
      <c r="E1330" s="1" t="s">
        <v>2305</v>
      </c>
      <c r="F1330" s="1" t="s">
        <v>134</v>
      </c>
      <c r="G1330" s="1" t="s">
        <v>71</v>
      </c>
      <c r="H1330" s="1" t="s">
        <v>127</v>
      </c>
      <c r="I1330" s="1" t="s">
        <v>22</v>
      </c>
      <c r="J1330" s="1" t="s">
        <v>130</v>
      </c>
      <c r="K1330" s="1">
        <v>43138.410810185203</v>
      </c>
      <c r="L1330" s="1">
        <v>43138.712500000001</v>
      </c>
      <c r="M1330" s="1">
        <v>7.2329999999999997</v>
      </c>
      <c r="N1330" s="1">
        <v>0</v>
      </c>
      <c r="O1330" s="1">
        <v>275.45999999999998</v>
      </c>
      <c r="P1330" s="1">
        <v>0</v>
      </c>
      <c r="Q1330" s="1">
        <v>0</v>
      </c>
      <c r="R1330" s="1">
        <v>0</v>
      </c>
      <c r="S1330" s="1">
        <v>1992.4021799999998</v>
      </c>
      <c r="T1330" s="1">
        <v>0</v>
      </c>
      <c r="U1330" s="1">
        <v>0</v>
      </c>
    </row>
    <row r="1331" spans="1:21" x14ac:dyDescent="0.3">
      <c r="A1331" s="1" t="s">
        <v>2567</v>
      </c>
      <c r="B1331" s="1">
        <v>1</v>
      </c>
      <c r="C1331" s="1" t="s">
        <v>79</v>
      </c>
      <c r="D1331" s="1" t="s">
        <v>183</v>
      </c>
      <c r="E1331" s="1" t="s">
        <v>2277</v>
      </c>
      <c r="F1331" s="1" t="s">
        <v>175</v>
      </c>
      <c r="G1331" s="1" t="s">
        <v>71</v>
      </c>
      <c r="H1331" s="1" t="s">
        <v>127</v>
      </c>
      <c r="I1331" s="1" t="s">
        <v>22</v>
      </c>
      <c r="J1331" s="1" t="s">
        <v>128</v>
      </c>
      <c r="K1331" s="1">
        <v>43138.407847222203</v>
      </c>
      <c r="L1331" s="1">
        <v>43138.443055555603</v>
      </c>
      <c r="M1331" s="1">
        <v>0.83299999999999996</v>
      </c>
      <c r="N1331" s="1">
        <v>0</v>
      </c>
      <c r="O1331" s="1">
        <v>0</v>
      </c>
      <c r="P1331" s="1">
        <v>0</v>
      </c>
      <c r="Q1331" s="1">
        <v>275.45999999999998</v>
      </c>
      <c r="R1331" s="1">
        <v>0</v>
      </c>
      <c r="S1331" s="1">
        <v>0</v>
      </c>
      <c r="T1331" s="1">
        <v>0</v>
      </c>
      <c r="U1331" s="1">
        <v>229.45817999999997</v>
      </c>
    </row>
    <row r="1332" spans="1:21" x14ac:dyDescent="0.3">
      <c r="A1332" s="1" t="s">
        <v>2568</v>
      </c>
      <c r="B1332" s="1">
        <v>1</v>
      </c>
      <c r="C1332" s="1" t="s">
        <v>79</v>
      </c>
      <c r="D1332" s="1" t="s">
        <v>183</v>
      </c>
      <c r="E1332" s="1" t="s">
        <v>2554</v>
      </c>
      <c r="F1332" s="1" t="s">
        <v>134</v>
      </c>
      <c r="G1332" s="1" t="s">
        <v>71</v>
      </c>
      <c r="H1332" s="1" t="s">
        <v>127</v>
      </c>
      <c r="I1332" s="1" t="s">
        <v>22</v>
      </c>
      <c r="J1332" s="1" t="s">
        <v>130</v>
      </c>
      <c r="K1332" s="1">
        <v>43138.401562500003</v>
      </c>
      <c r="L1332" s="1">
        <v>43138.658333333296</v>
      </c>
      <c r="M1332" s="1">
        <v>6.15</v>
      </c>
      <c r="N1332" s="1">
        <v>0</v>
      </c>
      <c r="O1332" s="1">
        <v>275.45999999999998</v>
      </c>
      <c r="P1332" s="1">
        <v>0</v>
      </c>
      <c r="Q1332" s="1">
        <v>0</v>
      </c>
      <c r="R1332" s="1">
        <v>0</v>
      </c>
      <c r="S1332" s="1">
        <v>1694.079</v>
      </c>
      <c r="T1332" s="1">
        <v>0</v>
      </c>
      <c r="U1332" s="1">
        <v>0</v>
      </c>
    </row>
    <row r="1333" spans="1:21" x14ac:dyDescent="0.3">
      <c r="A1333" s="1" t="s">
        <v>2569</v>
      </c>
      <c r="B1333" s="1">
        <v>1</v>
      </c>
      <c r="C1333" s="1" t="s">
        <v>79</v>
      </c>
      <c r="D1333" s="1" t="s">
        <v>183</v>
      </c>
      <c r="E1333" s="1" t="s">
        <v>2251</v>
      </c>
      <c r="F1333" s="1" t="s">
        <v>168</v>
      </c>
      <c r="G1333" s="1" t="s">
        <v>71</v>
      </c>
      <c r="H1333" s="1" t="s">
        <v>127</v>
      </c>
      <c r="I1333" s="1" t="s">
        <v>22</v>
      </c>
      <c r="J1333" s="1" t="s">
        <v>128</v>
      </c>
      <c r="K1333" s="1">
        <v>43138.337685185201</v>
      </c>
      <c r="L1333" s="1">
        <v>43138.396527777797</v>
      </c>
      <c r="M1333" s="1">
        <v>1.4</v>
      </c>
      <c r="N1333" s="1">
        <v>0</v>
      </c>
      <c r="O1333" s="1">
        <v>275.45999999999998</v>
      </c>
      <c r="P1333" s="1">
        <v>0</v>
      </c>
      <c r="Q1333" s="1">
        <v>0</v>
      </c>
      <c r="R1333" s="1">
        <v>0</v>
      </c>
      <c r="S1333" s="1">
        <v>385.64399999999995</v>
      </c>
      <c r="T1333" s="1">
        <v>0</v>
      </c>
      <c r="U1333" s="1">
        <v>0</v>
      </c>
    </row>
    <row r="1334" spans="1:21" x14ac:dyDescent="0.3">
      <c r="A1334" s="1" t="s">
        <v>2570</v>
      </c>
      <c r="B1334" s="1">
        <v>1</v>
      </c>
      <c r="C1334" s="1" t="s">
        <v>79</v>
      </c>
      <c r="D1334" s="1" t="s">
        <v>183</v>
      </c>
      <c r="E1334" s="1" t="s">
        <v>2571</v>
      </c>
      <c r="F1334" s="1" t="s">
        <v>167</v>
      </c>
      <c r="G1334" s="1" t="s">
        <v>71</v>
      </c>
      <c r="H1334" s="1" t="s">
        <v>127</v>
      </c>
      <c r="I1334" s="1" t="s">
        <v>22</v>
      </c>
      <c r="J1334" s="1" t="s">
        <v>128</v>
      </c>
      <c r="K1334" s="1">
        <v>43138.163136574098</v>
      </c>
      <c r="L1334" s="1">
        <v>43138.2006944444</v>
      </c>
      <c r="M1334" s="1">
        <v>0.9</v>
      </c>
      <c r="N1334" s="1">
        <v>0</v>
      </c>
      <c r="O1334" s="1">
        <v>275.45999999999998</v>
      </c>
      <c r="P1334" s="1">
        <v>0</v>
      </c>
      <c r="Q1334" s="1">
        <v>0</v>
      </c>
      <c r="R1334" s="1">
        <v>0</v>
      </c>
      <c r="S1334" s="1">
        <v>247.91399999999999</v>
      </c>
      <c r="T1334" s="1">
        <v>0</v>
      </c>
      <c r="U1334" s="1">
        <v>0</v>
      </c>
    </row>
    <row r="1335" spans="1:21" x14ac:dyDescent="0.3">
      <c r="A1335" s="1" t="s">
        <v>2572</v>
      </c>
      <c r="B1335" s="1">
        <v>1</v>
      </c>
      <c r="C1335" s="1" t="s">
        <v>79</v>
      </c>
      <c r="D1335" s="1" t="s">
        <v>183</v>
      </c>
      <c r="E1335" s="1" t="s">
        <v>2573</v>
      </c>
      <c r="F1335" s="1" t="s">
        <v>166</v>
      </c>
      <c r="G1335" s="1" t="s">
        <v>71</v>
      </c>
      <c r="H1335" s="1" t="s">
        <v>127</v>
      </c>
      <c r="I1335" s="1" t="s">
        <v>22</v>
      </c>
      <c r="J1335" s="1" t="s">
        <v>128</v>
      </c>
      <c r="K1335" s="1">
        <v>43137.7957986111</v>
      </c>
      <c r="L1335" s="1">
        <v>43137.929166666698</v>
      </c>
      <c r="M1335" s="1">
        <v>3.2</v>
      </c>
      <c r="N1335" s="1">
        <v>0</v>
      </c>
      <c r="O1335" s="1">
        <v>275.45999999999998</v>
      </c>
      <c r="P1335" s="1">
        <v>0</v>
      </c>
      <c r="Q1335" s="1">
        <v>0</v>
      </c>
      <c r="R1335" s="1">
        <v>0</v>
      </c>
      <c r="S1335" s="1">
        <v>881.47199999999998</v>
      </c>
      <c r="T1335" s="1">
        <v>0</v>
      </c>
      <c r="U1335" s="1">
        <v>0</v>
      </c>
    </row>
    <row r="1336" spans="1:21" x14ac:dyDescent="0.3">
      <c r="A1336" s="1" t="s">
        <v>2574</v>
      </c>
      <c r="B1336" s="1">
        <v>1</v>
      </c>
      <c r="C1336" s="1" t="s">
        <v>79</v>
      </c>
      <c r="D1336" s="1" t="s">
        <v>183</v>
      </c>
      <c r="E1336" s="1" t="s">
        <v>2240</v>
      </c>
      <c r="F1336" s="1" t="s">
        <v>167</v>
      </c>
      <c r="G1336" s="1" t="s">
        <v>71</v>
      </c>
      <c r="H1336" s="1" t="s">
        <v>127</v>
      </c>
      <c r="I1336" s="1" t="s">
        <v>22</v>
      </c>
      <c r="J1336" s="1" t="s">
        <v>128</v>
      </c>
      <c r="K1336" s="1">
        <v>43137.717071759304</v>
      </c>
      <c r="L1336" s="1">
        <v>43137.7590277778</v>
      </c>
      <c r="M1336" s="1">
        <v>1</v>
      </c>
      <c r="N1336" s="1">
        <v>0</v>
      </c>
      <c r="O1336" s="1">
        <v>275.45999999999998</v>
      </c>
      <c r="P1336" s="1">
        <v>0</v>
      </c>
      <c r="Q1336" s="1">
        <v>0</v>
      </c>
      <c r="R1336" s="1">
        <v>0</v>
      </c>
      <c r="S1336" s="1">
        <v>275.45999999999998</v>
      </c>
      <c r="T1336" s="1">
        <v>0</v>
      </c>
      <c r="U1336" s="1">
        <v>0</v>
      </c>
    </row>
    <row r="1337" spans="1:21" x14ac:dyDescent="0.3">
      <c r="A1337" s="1" t="s">
        <v>2575</v>
      </c>
      <c r="B1337" s="1">
        <v>1</v>
      </c>
      <c r="C1337" s="1" t="s">
        <v>79</v>
      </c>
      <c r="D1337" s="1" t="s">
        <v>183</v>
      </c>
      <c r="E1337" s="1" t="s">
        <v>2240</v>
      </c>
      <c r="F1337" s="1" t="s">
        <v>167</v>
      </c>
      <c r="G1337" s="1" t="s">
        <v>71</v>
      </c>
      <c r="H1337" s="1" t="s">
        <v>127</v>
      </c>
      <c r="I1337" s="1" t="s">
        <v>22</v>
      </c>
      <c r="J1337" s="1" t="s">
        <v>128</v>
      </c>
      <c r="K1337" s="1">
        <v>43137.619768518503</v>
      </c>
      <c r="L1337" s="1">
        <v>43137.648611111101</v>
      </c>
      <c r="M1337" s="1">
        <v>0.68300000000000005</v>
      </c>
      <c r="N1337" s="1">
        <v>0</v>
      </c>
      <c r="O1337" s="1">
        <v>275.45999999999998</v>
      </c>
      <c r="P1337" s="1">
        <v>0</v>
      </c>
      <c r="Q1337" s="1">
        <v>0</v>
      </c>
      <c r="R1337" s="1">
        <v>0</v>
      </c>
      <c r="S1337" s="1">
        <v>188.13918000000001</v>
      </c>
      <c r="T1337" s="1">
        <v>0</v>
      </c>
      <c r="U1337" s="1">
        <v>0</v>
      </c>
    </row>
    <row r="1338" spans="1:21" x14ac:dyDescent="0.3">
      <c r="A1338" s="1" t="s">
        <v>2576</v>
      </c>
      <c r="B1338" s="1">
        <v>1</v>
      </c>
      <c r="C1338" s="1" t="s">
        <v>79</v>
      </c>
      <c r="D1338" s="1" t="s">
        <v>183</v>
      </c>
      <c r="E1338" s="1" t="s">
        <v>2240</v>
      </c>
      <c r="F1338" s="1" t="s">
        <v>167</v>
      </c>
      <c r="G1338" s="1" t="s">
        <v>71</v>
      </c>
      <c r="H1338" s="1" t="s">
        <v>127</v>
      </c>
      <c r="I1338" s="1" t="s">
        <v>22</v>
      </c>
      <c r="J1338" s="1" t="s">
        <v>128</v>
      </c>
      <c r="K1338" s="1">
        <v>43137.548009259299</v>
      </c>
      <c r="L1338" s="1">
        <v>43137.6027777778</v>
      </c>
      <c r="M1338" s="1">
        <v>1.3</v>
      </c>
      <c r="N1338" s="1">
        <v>0</v>
      </c>
      <c r="O1338" s="1">
        <v>0</v>
      </c>
      <c r="P1338" s="1">
        <v>0</v>
      </c>
      <c r="Q1338" s="1">
        <v>275.45999999999998</v>
      </c>
      <c r="R1338" s="1">
        <v>0</v>
      </c>
      <c r="S1338" s="1">
        <v>0</v>
      </c>
      <c r="T1338" s="1">
        <v>0</v>
      </c>
      <c r="U1338" s="1">
        <v>358.09800000000001</v>
      </c>
    </row>
    <row r="1339" spans="1:21" x14ac:dyDescent="0.3">
      <c r="A1339" s="1" t="s">
        <v>2577</v>
      </c>
      <c r="B1339" s="1">
        <v>1</v>
      </c>
      <c r="C1339" s="1" t="s">
        <v>79</v>
      </c>
      <c r="D1339" s="1" t="s">
        <v>183</v>
      </c>
      <c r="E1339" s="1" t="s">
        <v>2392</v>
      </c>
      <c r="F1339" s="1" t="s">
        <v>167</v>
      </c>
      <c r="G1339" s="1" t="s">
        <v>71</v>
      </c>
      <c r="H1339" s="1" t="s">
        <v>127</v>
      </c>
      <c r="I1339" s="1" t="s">
        <v>22</v>
      </c>
      <c r="J1339" s="1" t="s">
        <v>128</v>
      </c>
      <c r="K1339" s="1">
        <v>43137.463668981502</v>
      </c>
      <c r="L1339" s="1">
        <v>43137.511805555601</v>
      </c>
      <c r="M1339" s="1">
        <v>1.1499999999999999</v>
      </c>
      <c r="N1339" s="1">
        <v>0</v>
      </c>
      <c r="O1339" s="1">
        <v>275.45999999999998</v>
      </c>
      <c r="P1339" s="1">
        <v>0</v>
      </c>
      <c r="Q1339" s="1">
        <v>0</v>
      </c>
      <c r="R1339" s="1">
        <v>0</v>
      </c>
      <c r="S1339" s="1">
        <v>316.77899999999994</v>
      </c>
      <c r="T1339" s="1">
        <v>0</v>
      </c>
      <c r="U1339" s="1">
        <v>0</v>
      </c>
    </row>
    <row r="1340" spans="1:21" x14ac:dyDescent="0.3">
      <c r="A1340" s="1" t="s">
        <v>2578</v>
      </c>
      <c r="B1340" s="1">
        <v>1</v>
      </c>
      <c r="C1340" s="1" t="s">
        <v>79</v>
      </c>
      <c r="D1340" s="1" t="s">
        <v>183</v>
      </c>
      <c r="E1340" s="1" t="s">
        <v>2579</v>
      </c>
      <c r="F1340" s="1" t="s">
        <v>169</v>
      </c>
      <c r="G1340" s="1" t="s">
        <v>71</v>
      </c>
      <c r="H1340" s="1" t="s">
        <v>127</v>
      </c>
      <c r="I1340" s="1" t="s">
        <v>22</v>
      </c>
      <c r="J1340" s="1" t="s">
        <v>128</v>
      </c>
      <c r="K1340" s="1">
        <v>43137.443472222199</v>
      </c>
      <c r="L1340" s="1">
        <v>43137.556250000001</v>
      </c>
      <c r="M1340" s="1">
        <v>2.7</v>
      </c>
      <c r="N1340" s="1">
        <v>0</v>
      </c>
      <c r="O1340" s="1">
        <v>275.45999999999998</v>
      </c>
      <c r="P1340" s="1">
        <v>0</v>
      </c>
      <c r="Q1340" s="1">
        <v>0</v>
      </c>
      <c r="R1340" s="1">
        <v>0</v>
      </c>
      <c r="S1340" s="1">
        <v>743.74199999999996</v>
      </c>
      <c r="T1340" s="1">
        <v>0</v>
      </c>
      <c r="U1340" s="1">
        <v>0</v>
      </c>
    </row>
    <row r="1341" spans="1:21" x14ac:dyDescent="0.3">
      <c r="A1341" s="1" t="s">
        <v>2580</v>
      </c>
      <c r="B1341" s="1">
        <v>1</v>
      </c>
      <c r="C1341" s="1" t="s">
        <v>79</v>
      </c>
      <c r="D1341" s="1" t="s">
        <v>183</v>
      </c>
      <c r="E1341" s="1" t="s">
        <v>2302</v>
      </c>
      <c r="F1341" s="1" t="s">
        <v>166</v>
      </c>
      <c r="G1341" s="1" t="s">
        <v>71</v>
      </c>
      <c r="H1341" s="1" t="s">
        <v>127</v>
      </c>
      <c r="I1341" s="1" t="s">
        <v>22</v>
      </c>
      <c r="J1341" s="1" t="s">
        <v>128</v>
      </c>
      <c r="K1341" s="1">
        <v>43137.424490740697</v>
      </c>
      <c r="L1341" s="1">
        <v>43137.599305555603</v>
      </c>
      <c r="M1341" s="1">
        <v>4.1829999999999998</v>
      </c>
      <c r="N1341" s="1">
        <v>0</v>
      </c>
      <c r="O1341" s="1">
        <v>0</v>
      </c>
      <c r="P1341" s="1">
        <v>0</v>
      </c>
      <c r="Q1341" s="1">
        <v>275.45999999999998</v>
      </c>
      <c r="R1341" s="1">
        <v>0</v>
      </c>
      <c r="S1341" s="1">
        <v>0</v>
      </c>
      <c r="T1341" s="1">
        <v>0</v>
      </c>
      <c r="U1341" s="1">
        <v>1152.2491799999998</v>
      </c>
    </row>
    <row r="1342" spans="1:21" x14ac:dyDescent="0.3">
      <c r="A1342" s="1" t="s">
        <v>2581</v>
      </c>
      <c r="B1342" s="1">
        <v>1</v>
      </c>
      <c r="C1342" s="1" t="s">
        <v>79</v>
      </c>
      <c r="D1342" s="1" t="s">
        <v>183</v>
      </c>
      <c r="E1342" s="1" t="s">
        <v>2582</v>
      </c>
      <c r="F1342" s="1" t="s">
        <v>166</v>
      </c>
      <c r="G1342" s="1" t="s">
        <v>71</v>
      </c>
      <c r="H1342" s="1" t="s">
        <v>127</v>
      </c>
      <c r="I1342" s="1" t="s">
        <v>22</v>
      </c>
      <c r="J1342" s="1" t="s">
        <v>128</v>
      </c>
      <c r="K1342" s="1">
        <v>43136.815543981502</v>
      </c>
      <c r="L1342" s="1">
        <v>43136.865277777797</v>
      </c>
      <c r="M1342" s="1">
        <v>1.1830000000000001</v>
      </c>
      <c r="N1342" s="1">
        <v>0</v>
      </c>
      <c r="O1342" s="1">
        <v>275.45999999999998</v>
      </c>
      <c r="P1342" s="1">
        <v>0</v>
      </c>
      <c r="Q1342" s="1">
        <v>0</v>
      </c>
      <c r="R1342" s="1">
        <v>0</v>
      </c>
      <c r="S1342" s="1">
        <v>325.86917999999997</v>
      </c>
      <c r="T1342" s="1">
        <v>0</v>
      </c>
      <c r="U1342" s="1">
        <v>0</v>
      </c>
    </row>
    <row r="1343" spans="1:21" x14ac:dyDescent="0.3">
      <c r="A1343" s="1" t="s">
        <v>2583</v>
      </c>
      <c r="B1343" s="1">
        <v>1</v>
      </c>
      <c r="C1343" s="1" t="s">
        <v>79</v>
      </c>
      <c r="D1343" s="1" t="s">
        <v>183</v>
      </c>
      <c r="E1343" s="1" t="s">
        <v>2584</v>
      </c>
      <c r="F1343" s="1" t="s">
        <v>166</v>
      </c>
      <c r="G1343" s="1" t="s">
        <v>71</v>
      </c>
      <c r="H1343" s="1" t="s">
        <v>127</v>
      </c>
      <c r="I1343" s="1" t="s">
        <v>22</v>
      </c>
      <c r="J1343" s="1" t="s">
        <v>128</v>
      </c>
      <c r="K1343" s="1">
        <v>43136.8022569444</v>
      </c>
      <c r="L1343" s="1">
        <v>43136.917361111096</v>
      </c>
      <c r="M1343" s="1">
        <v>2.75</v>
      </c>
      <c r="N1343" s="1">
        <v>0</v>
      </c>
      <c r="O1343" s="1">
        <v>0</v>
      </c>
      <c r="P1343" s="1">
        <v>0</v>
      </c>
      <c r="Q1343" s="1">
        <v>275.45999999999998</v>
      </c>
      <c r="R1343" s="1">
        <v>0</v>
      </c>
      <c r="S1343" s="1">
        <v>0</v>
      </c>
      <c r="T1343" s="1">
        <v>0</v>
      </c>
      <c r="U1343" s="1">
        <v>757.51499999999999</v>
      </c>
    </row>
    <row r="1344" spans="1:21" x14ac:dyDescent="0.3">
      <c r="A1344" s="1" t="s">
        <v>2585</v>
      </c>
      <c r="B1344" s="1">
        <v>1</v>
      </c>
      <c r="C1344" s="1" t="s">
        <v>79</v>
      </c>
      <c r="D1344" s="1" t="s">
        <v>183</v>
      </c>
      <c r="E1344" s="1" t="s">
        <v>2586</v>
      </c>
      <c r="F1344" s="1" t="s">
        <v>166</v>
      </c>
      <c r="G1344" s="1" t="s">
        <v>71</v>
      </c>
      <c r="H1344" s="1" t="s">
        <v>127</v>
      </c>
      <c r="I1344" s="1" t="s">
        <v>22</v>
      </c>
      <c r="J1344" s="1" t="s">
        <v>128</v>
      </c>
      <c r="K1344" s="1">
        <v>43136.612025463</v>
      </c>
      <c r="L1344" s="1">
        <v>43136.729166666701</v>
      </c>
      <c r="M1344" s="1">
        <v>2.8</v>
      </c>
      <c r="N1344" s="1">
        <v>0</v>
      </c>
      <c r="O1344" s="1">
        <v>0</v>
      </c>
      <c r="P1344" s="1">
        <v>0</v>
      </c>
      <c r="Q1344" s="1">
        <v>275.45999999999998</v>
      </c>
      <c r="R1344" s="1">
        <v>0</v>
      </c>
      <c r="S1344" s="1">
        <v>0</v>
      </c>
      <c r="T1344" s="1">
        <v>0</v>
      </c>
      <c r="U1344" s="1">
        <v>771.2879999999999</v>
      </c>
    </row>
    <row r="1345" spans="1:21" x14ac:dyDescent="0.3">
      <c r="A1345" s="1" t="s">
        <v>2587</v>
      </c>
      <c r="B1345" s="1">
        <v>1</v>
      </c>
      <c r="C1345" s="1" t="s">
        <v>79</v>
      </c>
      <c r="D1345" s="1" t="s">
        <v>183</v>
      </c>
      <c r="E1345" s="1" t="s">
        <v>2588</v>
      </c>
      <c r="F1345" s="1" t="s">
        <v>169</v>
      </c>
      <c r="G1345" s="1" t="s">
        <v>71</v>
      </c>
      <c r="H1345" s="1" t="s">
        <v>127</v>
      </c>
      <c r="I1345" s="1" t="s">
        <v>22</v>
      </c>
      <c r="J1345" s="1" t="s">
        <v>128</v>
      </c>
      <c r="K1345" s="1">
        <v>43136.610798611102</v>
      </c>
      <c r="L1345" s="1">
        <v>43136.681944444397</v>
      </c>
      <c r="M1345" s="1">
        <v>1.7</v>
      </c>
      <c r="N1345" s="1">
        <v>0</v>
      </c>
      <c r="O1345" s="1">
        <v>0</v>
      </c>
      <c r="P1345" s="1">
        <v>0</v>
      </c>
      <c r="Q1345" s="1">
        <v>275.45999999999998</v>
      </c>
      <c r="R1345" s="1">
        <v>0</v>
      </c>
      <c r="S1345" s="1">
        <v>0</v>
      </c>
      <c r="T1345" s="1">
        <v>0</v>
      </c>
      <c r="U1345" s="1">
        <v>468.28199999999993</v>
      </c>
    </row>
    <row r="1346" spans="1:21" x14ac:dyDescent="0.3">
      <c r="A1346" s="1" t="s">
        <v>2589</v>
      </c>
      <c r="B1346" s="1">
        <v>1</v>
      </c>
      <c r="C1346" s="1" t="s">
        <v>79</v>
      </c>
      <c r="D1346" s="1" t="s">
        <v>183</v>
      </c>
      <c r="E1346" s="1" t="s">
        <v>2590</v>
      </c>
      <c r="F1346" s="1" t="s">
        <v>166</v>
      </c>
      <c r="G1346" s="1" t="s">
        <v>71</v>
      </c>
      <c r="H1346" s="1" t="s">
        <v>127</v>
      </c>
      <c r="I1346" s="1" t="s">
        <v>22</v>
      </c>
      <c r="J1346" s="1" t="s">
        <v>128</v>
      </c>
      <c r="K1346" s="1">
        <v>43136.602256944403</v>
      </c>
      <c r="L1346" s="1">
        <v>43136.733333333301</v>
      </c>
      <c r="M1346" s="1">
        <v>3.133</v>
      </c>
      <c r="N1346" s="1">
        <v>0</v>
      </c>
      <c r="O1346" s="1">
        <v>275.45999999999998</v>
      </c>
      <c r="P1346" s="1">
        <v>0</v>
      </c>
      <c r="Q1346" s="1">
        <v>0</v>
      </c>
      <c r="R1346" s="1">
        <v>0</v>
      </c>
      <c r="S1346" s="1">
        <v>863.01617999999996</v>
      </c>
      <c r="T1346" s="1">
        <v>0</v>
      </c>
      <c r="U1346" s="1">
        <v>0</v>
      </c>
    </row>
    <row r="1347" spans="1:21" x14ac:dyDescent="0.3">
      <c r="A1347" s="1" t="s">
        <v>2591</v>
      </c>
      <c r="B1347" s="1">
        <v>1</v>
      </c>
      <c r="C1347" s="1" t="s">
        <v>79</v>
      </c>
      <c r="D1347" s="1" t="s">
        <v>183</v>
      </c>
      <c r="E1347" s="1" t="s">
        <v>2411</v>
      </c>
      <c r="F1347" s="1" t="s">
        <v>167</v>
      </c>
      <c r="G1347" s="1" t="s">
        <v>71</v>
      </c>
      <c r="H1347" s="1" t="s">
        <v>127</v>
      </c>
      <c r="I1347" s="1" t="s">
        <v>22</v>
      </c>
      <c r="J1347" s="1" t="s">
        <v>128</v>
      </c>
      <c r="K1347" s="1">
        <v>43136.399143518502</v>
      </c>
      <c r="L1347" s="1">
        <v>43136.503472222197</v>
      </c>
      <c r="M1347" s="1">
        <v>2.5</v>
      </c>
      <c r="N1347" s="1">
        <v>0</v>
      </c>
      <c r="O1347" s="1">
        <v>0</v>
      </c>
      <c r="P1347" s="1">
        <v>0</v>
      </c>
      <c r="Q1347" s="1">
        <v>275.45999999999998</v>
      </c>
      <c r="R1347" s="1">
        <v>0</v>
      </c>
      <c r="S1347" s="1">
        <v>0</v>
      </c>
      <c r="T1347" s="1">
        <v>0</v>
      </c>
      <c r="U1347" s="1">
        <v>688.65</v>
      </c>
    </row>
    <row r="1348" spans="1:21" x14ac:dyDescent="0.3">
      <c r="A1348" s="1" t="s">
        <v>2592</v>
      </c>
      <c r="B1348" s="1">
        <v>1</v>
      </c>
      <c r="C1348" s="1" t="s">
        <v>79</v>
      </c>
      <c r="D1348" s="1" t="s">
        <v>183</v>
      </c>
      <c r="E1348" s="1" t="s">
        <v>2222</v>
      </c>
      <c r="F1348" s="1" t="s">
        <v>167</v>
      </c>
      <c r="G1348" s="1" t="s">
        <v>71</v>
      </c>
      <c r="H1348" s="1" t="s">
        <v>127</v>
      </c>
      <c r="I1348" s="1" t="s">
        <v>22</v>
      </c>
      <c r="J1348" s="1" t="s">
        <v>128</v>
      </c>
      <c r="K1348" s="1">
        <v>43136.365960648101</v>
      </c>
      <c r="L1348" s="1">
        <v>43136.372916666704</v>
      </c>
      <c r="M1348" s="1">
        <v>0.16700000000000001</v>
      </c>
      <c r="N1348" s="1">
        <v>0</v>
      </c>
      <c r="O1348" s="1">
        <v>275.45999999999998</v>
      </c>
      <c r="P1348" s="1">
        <v>0</v>
      </c>
      <c r="Q1348" s="1">
        <v>0</v>
      </c>
      <c r="R1348" s="1">
        <v>0</v>
      </c>
      <c r="S1348" s="1">
        <v>46.001820000000002</v>
      </c>
      <c r="T1348" s="1">
        <v>0</v>
      </c>
      <c r="U1348" s="1">
        <v>0</v>
      </c>
    </row>
    <row r="1349" spans="1:21" x14ac:dyDescent="0.3">
      <c r="A1349" s="1" t="s">
        <v>2593</v>
      </c>
      <c r="B1349" s="1">
        <v>1</v>
      </c>
      <c r="C1349" s="1" t="s">
        <v>79</v>
      </c>
      <c r="D1349" s="1" t="s">
        <v>183</v>
      </c>
      <c r="E1349" s="1" t="s">
        <v>2594</v>
      </c>
      <c r="F1349" s="1" t="s">
        <v>168</v>
      </c>
      <c r="G1349" s="1" t="s">
        <v>71</v>
      </c>
      <c r="H1349" s="1" t="s">
        <v>127</v>
      </c>
      <c r="I1349" s="1" t="s">
        <v>22</v>
      </c>
      <c r="J1349" s="1" t="s">
        <v>128</v>
      </c>
      <c r="K1349" s="1">
        <v>43136.341446759303</v>
      </c>
      <c r="L1349" s="1">
        <v>43136.420833333301</v>
      </c>
      <c r="M1349" s="1">
        <v>1.9</v>
      </c>
      <c r="N1349" s="1">
        <v>0</v>
      </c>
      <c r="O1349" s="1">
        <v>0</v>
      </c>
      <c r="P1349" s="1">
        <v>0</v>
      </c>
      <c r="Q1349" s="1">
        <v>275.45999999999998</v>
      </c>
      <c r="R1349" s="1">
        <v>0</v>
      </c>
      <c r="S1349" s="1">
        <v>0</v>
      </c>
      <c r="T1349" s="1">
        <v>0</v>
      </c>
      <c r="U1349" s="1">
        <v>523.37399999999991</v>
      </c>
    </row>
    <row r="1350" spans="1:21" x14ac:dyDescent="0.3">
      <c r="A1350" s="1" t="s">
        <v>2595</v>
      </c>
      <c r="B1350" s="1">
        <v>1</v>
      </c>
      <c r="C1350" s="1" t="s">
        <v>79</v>
      </c>
      <c r="D1350" s="1" t="s">
        <v>183</v>
      </c>
      <c r="E1350" s="1" t="s">
        <v>2596</v>
      </c>
      <c r="F1350" s="1" t="s">
        <v>166</v>
      </c>
      <c r="G1350" s="1" t="s">
        <v>71</v>
      </c>
      <c r="H1350" s="1" t="s">
        <v>127</v>
      </c>
      <c r="I1350" s="1" t="s">
        <v>22</v>
      </c>
      <c r="J1350" s="1" t="s">
        <v>128</v>
      </c>
      <c r="K1350" s="1">
        <v>43135.842881944402</v>
      </c>
      <c r="L1350" s="1">
        <v>43135.9284722222</v>
      </c>
      <c r="M1350" s="1">
        <v>2.0499999999999998</v>
      </c>
      <c r="N1350" s="1">
        <v>0</v>
      </c>
      <c r="O1350" s="1">
        <v>275.45999999999998</v>
      </c>
      <c r="P1350" s="1">
        <v>0</v>
      </c>
      <c r="Q1350" s="1">
        <v>0</v>
      </c>
      <c r="R1350" s="1">
        <v>0</v>
      </c>
      <c r="S1350" s="1">
        <v>564.69299999999987</v>
      </c>
      <c r="T1350" s="1">
        <v>0</v>
      </c>
      <c r="U1350" s="1">
        <v>0</v>
      </c>
    </row>
    <row r="1351" spans="1:21" x14ac:dyDescent="0.3">
      <c r="A1351" s="1" t="s">
        <v>2597</v>
      </c>
      <c r="B1351" s="1">
        <v>1</v>
      </c>
      <c r="C1351" s="1" t="s">
        <v>79</v>
      </c>
      <c r="D1351" s="1" t="s">
        <v>183</v>
      </c>
      <c r="E1351" s="1" t="s">
        <v>2503</v>
      </c>
      <c r="F1351" s="1" t="s">
        <v>170</v>
      </c>
      <c r="G1351" s="1" t="s">
        <v>71</v>
      </c>
      <c r="H1351" s="1" t="s">
        <v>127</v>
      </c>
      <c r="I1351" s="1" t="s">
        <v>22</v>
      </c>
      <c r="J1351" s="1" t="s">
        <v>128</v>
      </c>
      <c r="K1351" s="1">
        <v>43135.799444444398</v>
      </c>
      <c r="L1351" s="1">
        <v>43135.923611111102</v>
      </c>
      <c r="M1351" s="1">
        <v>2.9670000000000001</v>
      </c>
      <c r="N1351" s="1">
        <v>0</v>
      </c>
      <c r="O1351" s="1">
        <v>275.45999999999998</v>
      </c>
      <c r="P1351" s="1">
        <v>0</v>
      </c>
      <c r="Q1351" s="1">
        <v>0</v>
      </c>
      <c r="R1351" s="1">
        <v>0</v>
      </c>
      <c r="S1351" s="1">
        <v>817.28981999999996</v>
      </c>
      <c r="T1351" s="1">
        <v>0</v>
      </c>
      <c r="U1351" s="1">
        <v>0</v>
      </c>
    </row>
    <row r="1352" spans="1:21" x14ac:dyDescent="0.3">
      <c r="A1352" s="1" t="s">
        <v>2598</v>
      </c>
      <c r="B1352" s="1">
        <v>1</v>
      </c>
      <c r="C1352" s="1" t="s">
        <v>79</v>
      </c>
      <c r="D1352" s="1" t="s">
        <v>183</v>
      </c>
      <c r="E1352" s="1" t="s">
        <v>2273</v>
      </c>
      <c r="F1352" s="1" t="s">
        <v>137</v>
      </c>
      <c r="G1352" s="1" t="s">
        <v>71</v>
      </c>
      <c r="H1352" s="1" t="s">
        <v>127</v>
      </c>
      <c r="I1352" s="1" t="s">
        <v>22</v>
      </c>
      <c r="J1352" s="1" t="s">
        <v>128</v>
      </c>
      <c r="K1352" s="1">
        <v>43135.7000694444</v>
      </c>
      <c r="L1352" s="1">
        <v>43135.815277777801</v>
      </c>
      <c r="M1352" s="1">
        <v>2.75</v>
      </c>
      <c r="N1352" s="1">
        <v>0</v>
      </c>
      <c r="O1352" s="1">
        <v>275.45999999999998</v>
      </c>
      <c r="P1352" s="1">
        <v>0</v>
      </c>
      <c r="Q1352" s="1">
        <v>0</v>
      </c>
      <c r="R1352" s="1">
        <v>0</v>
      </c>
      <c r="S1352" s="1">
        <v>757.51499999999999</v>
      </c>
      <c r="T1352" s="1">
        <v>0</v>
      </c>
      <c r="U1352" s="1">
        <v>0</v>
      </c>
    </row>
    <row r="1353" spans="1:21" x14ac:dyDescent="0.3">
      <c r="A1353" s="1" t="s">
        <v>2599</v>
      </c>
      <c r="B1353" s="1">
        <v>1</v>
      </c>
      <c r="C1353" s="1" t="s">
        <v>79</v>
      </c>
      <c r="D1353" s="1" t="s">
        <v>183</v>
      </c>
      <c r="E1353" s="1" t="s">
        <v>2600</v>
      </c>
      <c r="F1353" s="1" t="s">
        <v>167</v>
      </c>
      <c r="G1353" s="1" t="s">
        <v>71</v>
      </c>
      <c r="H1353" s="1" t="s">
        <v>127</v>
      </c>
      <c r="I1353" s="1" t="s">
        <v>22</v>
      </c>
      <c r="J1353" s="1" t="s">
        <v>128</v>
      </c>
      <c r="K1353" s="1">
        <v>43135.6664467593</v>
      </c>
      <c r="L1353" s="1">
        <v>43135.693055555603</v>
      </c>
      <c r="M1353" s="1">
        <v>0.63300000000000001</v>
      </c>
      <c r="N1353" s="1">
        <v>0</v>
      </c>
      <c r="O1353" s="1">
        <v>275.45999999999998</v>
      </c>
      <c r="P1353" s="1">
        <v>0</v>
      </c>
      <c r="Q1353" s="1">
        <v>0</v>
      </c>
      <c r="R1353" s="1">
        <v>0</v>
      </c>
      <c r="S1353" s="1">
        <v>174.36617999999999</v>
      </c>
      <c r="T1353" s="1">
        <v>0</v>
      </c>
      <c r="U1353" s="1">
        <v>0</v>
      </c>
    </row>
    <row r="1354" spans="1:21" x14ac:dyDescent="0.3">
      <c r="A1354" s="1" t="s">
        <v>2601</v>
      </c>
      <c r="B1354" s="1">
        <v>1</v>
      </c>
      <c r="C1354" s="1" t="s">
        <v>79</v>
      </c>
      <c r="D1354" s="1" t="s">
        <v>183</v>
      </c>
      <c r="E1354" s="1" t="s">
        <v>2602</v>
      </c>
      <c r="F1354" s="1" t="s">
        <v>170</v>
      </c>
      <c r="G1354" s="1" t="s">
        <v>71</v>
      </c>
      <c r="H1354" s="1" t="s">
        <v>127</v>
      </c>
      <c r="I1354" s="1" t="s">
        <v>22</v>
      </c>
      <c r="J1354" s="1" t="s">
        <v>128</v>
      </c>
      <c r="K1354" s="1">
        <v>43135.638796296298</v>
      </c>
      <c r="L1354" s="1">
        <v>43135.659722222197</v>
      </c>
      <c r="M1354" s="1">
        <v>0.5</v>
      </c>
      <c r="N1354" s="1">
        <v>0</v>
      </c>
      <c r="O1354" s="1">
        <v>275.45999999999998</v>
      </c>
      <c r="P1354" s="1">
        <v>0</v>
      </c>
      <c r="Q1354" s="1">
        <v>0</v>
      </c>
      <c r="R1354" s="1">
        <v>0</v>
      </c>
      <c r="S1354" s="1">
        <v>137.72999999999999</v>
      </c>
      <c r="T1354" s="1">
        <v>0</v>
      </c>
      <c r="U1354" s="1">
        <v>0</v>
      </c>
    </row>
    <row r="1355" spans="1:21" x14ac:dyDescent="0.3">
      <c r="A1355" s="1" t="s">
        <v>2603</v>
      </c>
      <c r="B1355" s="1">
        <v>1</v>
      </c>
      <c r="C1355" s="1" t="s">
        <v>79</v>
      </c>
      <c r="D1355" s="1" t="s">
        <v>183</v>
      </c>
      <c r="E1355" s="1" t="s">
        <v>2604</v>
      </c>
      <c r="F1355" s="1" t="s">
        <v>182</v>
      </c>
      <c r="G1355" s="1" t="s">
        <v>71</v>
      </c>
      <c r="H1355" s="1" t="s">
        <v>127</v>
      </c>
      <c r="I1355" s="1" t="s">
        <v>22</v>
      </c>
      <c r="J1355" s="1" t="s">
        <v>128</v>
      </c>
      <c r="K1355" s="1">
        <v>43135.625729166699</v>
      </c>
      <c r="L1355" s="1">
        <v>43135.805555555598</v>
      </c>
      <c r="M1355" s="1">
        <v>4.3</v>
      </c>
      <c r="N1355" s="1">
        <v>0</v>
      </c>
      <c r="O1355" s="1">
        <v>0</v>
      </c>
      <c r="P1355" s="1">
        <v>0</v>
      </c>
      <c r="Q1355" s="1">
        <v>275.45999999999998</v>
      </c>
      <c r="R1355" s="1">
        <v>0</v>
      </c>
      <c r="S1355" s="1">
        <v>0</v>
      </c>
      <c r="T1355" s="1">
        <v>0</v>
      </c>
      <c r="U1355" s="1">
        <v>1184.4779999999998</v>
      </c>
    </row>
    <row r="1356" spans="1:21" x14ac:dyDescent="0.3">
      <c r="A1356" s="1" t="s">
        <v>2605</v>
      </c>
      <c r="B1356" s="1">
        <v>1</v>
      </c>
      <c r="C1356" s="1" t="s">
        <v>79</v>
      </c>
      <c r="D1356" s="1" t="s">
        <v>183</v>
      </c>
      <c r="E1356" s="1" t="s">
        <v>2411</v>
      </c>
      <c r="F1356" s="1" t="s">
        <v>167</v>
      </c>
      <c r="G1356" s="1" t="s">
        <v>71</v>
      </c>
      <c r="H1356" s="1" t="s">
        <v>127</v>
      </c>
      <c r="I1356" s="1" t="s">
        <v>22</v>
      </c>
      <c r="J1356" s="1" t="s">
        <v>128</v>
      </c>
      <c r="K1356" s="1">
        <v>43135.499050925901</v>
      </c>
      <c r="L1356" s="1">
        <v>43135.558333333298</v>
      </c>
      <c r="M1356" s="1">
        <v>1.417</v>
      </c>
      <c r="N1356" s="1">
        <v>0</v>
      </c>
      <c r="O1356" s="1">
        <v>0</v>
      </c>
      <c r="P1356" s="1">
        <v>0</v>
      </c>
      <c r="Q1356" s="1">
        <v>275.45999999999998</v>
      </c>
      <c r="R1356" s="1">
        <v>0</v>
      </c>
      <c r="S1356" s="1">
        <v>0</v>
      </c>
      <c r="T1356" s="1">
        <v>0</v>
      </c>
      <c r="U1356" s="1">
        <v>390.32682</v>
      </c>
    </row>
    <row r="1357" spans="1:21" x14ac:dyDescent="0.3">
      <c r="A1357" s="1" t="s">
        <v>2606</v>
      </c>
      <c r="B1357" s="1">
        <v>1</v>
      </c>
      <c r="C1357" s="1" t="s">
        <v>79</v>
      </c>
      <c r="D1357" s="1" t="s">
        <v>183</v>
      </c>
      <c r="E1357" s="1" t="s">
        <v>2253</v>
      </c>
      <c r="F1357" s="1" t="s">
        <v>167</v>
      </c>
      <c r="G1357" s="1" t="s">
        <v>71</v>
      </c>
      <c r="H1357" s="1" t="s">
        <v>127</v>
      </c>
      <c r="I1357" s="1" t="s">
        <v>22</v>
      </c>
      <c r="J1357" s="1" t="s">
        <v>128</v>
      </c>
      <c r="K1357" s="1">
        <v>43135.230081018497</v>
      </c>
      <c r="L1357" s="1">
        <v>43135.306944444397</v>
      </c>
      <c r="M1357" s="1">
        <v>1.833</v>
      </c>
      <c r="N1357" s="1">
        <v>0</v>
      </c>
      <c r="O1357" s="1">
        <v>275.45999999999998</v>
      </c>
      <c r="P1357" s="1">
        <v>0</v>
      </c>
      <c r="Q1357" s="1">
        <v>0</v>
      </c>
      <c r="R1357" s="1">
        <v>0</v>
      </c>
      <c r="S1357" s="1">
        <v>504.91817999999995</v>
      </c>
      <c r="T1357" s="1">
        <v>0</v>
      </c>
      <c r="U1357" s="1">
        <v>0</v>
      </c>
    </row>
    <row r="1358" spans="1:21" x14ac:dyDescent="0.3">
      <c r="A1358" s="1" t="s">
        <v>2607</v>
      </c>
      <c r="B1358" s="1">
        <v>1</v>
      </c>
      <c r="C1358" s="1" t="s">
        <v>79</v>
      </c>
      <c r="D1358" s="1" t="s">
        <v>183</v>
      </c>
      <c r="E1358" s="1" t="s">
        <v>2608</v>
      </c>
      <c r="F1358" s="1" t="s">
        <v>166</v>
      </c>
      <c r="G1358" s="1" t="s">
        <v>71</v>
      </c>
      <c r="H1358" s="1" t="s">
        <v>127</v>
      </c>
      <c r="I1358" s="1" t="s">
        <v>22</v>
      </c>
      <c r="J1358" s="1" t="s">
        <v>128</v>
      </c>
      <c r="K1358" s="1">
        <v>43134.824907407397</v>
      </c>
      <c r="L1358" s="1">
        <v>43134.8972222222</v>
      </c>
      <c r="M1358" s="1">
        <v>1.7330000000000001</v>
      </c>
      <c r="N1358" s="1">
        <v>0</v>
      </c>
      <c r="O1358" s="1">
        <v>275.45999999999998</v>
      </c>
      <c r="P1358" s="1">
        <v>0</v>
      </c>
      <c r="Q1358" s="1">
        <v>0</v>
      </c>
      <c r="R1358" s="1">
        <v>0</v>
      </c>
      <c r="S1358" s="1">
        <v>477.37218000000001</v>
      </c>
      <c r="T1358" s="1">
        <v>0</v>
      </c>
      <c r="U1358" s="1">
        <v>0</v>
      </c>
    </row>
    <row r="1359" spans="1:21" x14ac:dyDescent="0.3">
      <c r="A1359" s="1" t="s">
        <v>2609</v>
      </c>
      <c r="B1359" s="1">
        <v>1</v>
      </c>
      <c r="C1359" s="1" t="s">
        <v>79</v>
      </c>
      <c r="D1359" s="1" t="s">
        <v>183</v>
      </c>
      <c r="E1359" s="1" t="s">
        <v>2210</v>
      </c>
      <c r="F1359" s="1" t="s">
        <v>166</v>
      </c>
      <c r="G1359" s="1" t="s">
        <v>71</v>
      </c>
      <c r="H1359" s="1" t="s">
        <v>127</v>
      </c>
      <c r="I1359" s="1" t="s">
        <v>22</v>
      </c>
      <c r="J1359" s="1" t="s">
        <v>128</v>
      </c>
      <c r="K1359" s="1">
        <v>43134.8230092593</v>
      </c>
      <c r="L1359" s="1">
        <v>43134.918055555601</v>
      </c>
      <c r="M1359" s="1">
        <v>2.2669999999999999</v>
      </c>
      <c r="N1359" s="1">
        <v>0</v>
      </c>
      <c r="O1359" s="1">
        <v>0</v>
      </c>
      <c r="P1359" s="1">
        <v>0</v>
      </c>
      <c r="Q1359" s="1">
        <v>275.45999999999998</v>
      </c>
      <c r="R1359" s="1">
        <v>0</v>
      </c>
      <c r="S1359" s="1">
        <v>0</v>
      </c>
      <c r="T1359" s="1">
        <v>0</v>
      </c>
      <c r="U1359" s="1">
        <v>624.46781999999996</v>
      </c>
    </row>
    <row r="1360" spans="1:21" x14ac:dyDescent="0.3">
      <c r="A1360" s="1" t="s">
        <v>2610</v>
      </c>
      <c r="B1360" s="1">
        <v>1</v>
      </c>
      <c r="C1360" s="1" t="s">
        <v>79</v>
      </c>
      <c r="D1360" s="1" t="s">
        <v>183</v>
      </c>
      <c r="E1360" s="1" t="s">
        <v>2611</v>
      </c>
      <c r="F1360" s="1" t="s">
        <v>166</v>
      </c>
      <c r="G1360" s="1" t="s">
        <v>71</v>
      </c>
      <c r="H1360" s="1" t="s">
        <v>127</v>
      </c>
      <c r="I1360" s="1" t="s">
        <v>22</v>
      </c>
      <c r="J1360" s="1" t="s">
        <v>128</v>
      </c>
      <c r="K1360" s="1">
        <v>43134.770405092597</v>
      </c>
      <c r="L1360" s="1">
        <v>43134.836111111101</v>
      </c>
      <c r="M1360" s="1">
        <v>1.5669999999999999</v>
      </c>
      <c r="N1360" s="1">
        <v>0</v>
      </c>
      <c r="O1360" s="1">
        <v>275.45999999999998</v>
      </c>
      <c r="P1360" s="1">
        <v>0</v>
      </c>
      <c r="Q1360" s="1">
        <v>0</v>
      </c>
      <c r="R1360" s="1">
        <v>0</v>
      </c>
      <c r="S1360" s="1">
        <v>431.64581999999996</v>
      </c>
      <c r="T1360" s="1">
        <v>0</v>
      </c>
      <c r="U1360" s="1">
        <v>0</v>
      </c>
    </row>
    <row r="1361" spans="1:21" x14ac:dyDescent="0.3">
      <c r="A1361" s="1" t="s">
        <v>2612</v>
      </c>
      <c r="B1361" s="1">
        <v>1</v>
      </c>
      <c r="C1361" s="1" t="s">
        <v>79</v>
      </c>
      <c r="D1361" s="1" t="s">
        <v>183</v>
      </c>
      <c r="E1361" s="1" t="s">
        <v>2251</v>
      </c>
      <c r="F1361" s="1" t="s">
        <v>166</v>
      </c>
      <c r="G1361" s="1" t="s">
        <v>71</v>
      </c>
      <c r="H1361" s="1" t="s">
        <v>127</v>
      </c>
      <c r="I1361" s="1" t="s">
        <v>22</v>
      </c>
      <c r="J1361" s="1" t="s">
        <v>128</v>
      </c>
      <c r="K1361" s="1">
        <v>43134.612731481502</v>
      </c>
      <c r="L1361" s="1">
        <v>43134.704166666699</v>
      </c>
      <c r="M1361" s="1">
        <v>2.1829999999999998</v>
      </c>
      <c r="N1361" s="1">
        <v>0</v>
      </c>
      <c r="O1361" s="1">
        <v>275.45999999999998</v>
      </c>
      <c r="P1361" s="1">
        <v>0</v>
      </c>
      <c r="Q1361" s="1">
        <v>0</v>
      </c>
      <c r="R1361" s="1">
        <v>0</v>
      </c>
      <c r="S1361" s="1">
        <v>601.32917999999995</v>
      </c>
      <c r="T1361" s="1">
        <v>0</v>
      </c>
      <c r="U1361" s="1">
        <v>0</v>
      </c>
    </row>
    <row r="1362" spans="1:21" x14ac:dyDescent="0.3">
      <c r="A1362" s="1" t="s">
        <v>2613</v>
      </c>
      <c r="B1362" s="1">
        <v>1</v>
      </c>
      <c r="C1362" s="1" t="s">
        <v>79</v>
      </c>
      <c r="D1362" s="1" t="s">
        <v>183</v>
      </c>
      <c r="E1362" s="1" t="s">
        <v>2614</v>
      </c>
      <c r="F1362" s="1" t="s">
        <v>166</v>
      </c>
      <c r="G1362" s="1" t="s">
        <v>71</v>
      </c>
      <c r="H1362" s="1" t="s">
        <v>127</v>
      </c>
      <c r="I1362" s="1" t="s">
        <v>22</v>
      </c>
      <c r="J1362" s="1" t="s">
        <v>128</v>
      </c>
      <c r="K1362" s="1">
        <v>43134.610416666699</v>
      </c>
      <c r="L1362" s="1">
        <v>43134.637499999997</v>
      </c>
      <c r="M1362" s="1">
        <v>0.65</v>
      </c>
      <c r="N1362" s="1">
        <v>0</v>
      </c>
      <c r="O1362" s="1">
        <v>275.45999999999998</v>
      </c>
      <c r="P1362" s="1">
        <v>0</v>
      </c>
      <c r="Q1362" s="1">
        <v>0</v>
      </c>
      <c r="R1362" s="1">
        <v>0</v>
      </c>
      <c r="S1362" s="1">
        <v>179.04900000000001</v>
      </c>
      <c r="T1362" s="1">
        <v>0</v>
      </c>
      <c r="U1362" s="1">
        <v>0</v>
      </c>
    </row>
    <row r="1363" spans="1:21" x14ac:dyDescent="0.3">
      <c r="A1363" s="1" t="s">
        <v>2615</v>
      </c>
      <c r="B1363" s="1">
        <v>1</v>
      </c>
      <c r="C1363" s="1" t="s">
        <v>79</v>
      </c>
      <c r="D1363" s="1" t="s">
        <v>183</v>
      </c>
      <c r="E1363" s="1" t="s">
        <v>2616</v>
      </c>
      <c r="F1363" s="1" t="s">
        <v>168</v>
      </c>
      <c r="G1363" s="1" t="s">
        <v>71</v>
      </c>
      <c r="H1363" s="1" t="s">
        <v>127</v>
      </c>
      <c r="I1363" s="1" t="s">
        <v>22</v>
      </c>
      <c r="J1363" s="1" t="s">
        <v>128</v>
      </c>
      <c r="K1363" s="1">
        <v>43134.457986111098</v>
      </c>
      <c r="L1363" s="1">
        <v>43134.6069444444</v>
      </c>
      <c r="M1363" s="1">
        <v>3.5670000000000002</v>
      </c>
      <c r="N1363" s="1">
        <v>0</v>
      </c>
      <c r="O1363" s="1">
        <v>0</v>
      </c>
      <c r="P1363" s="1">
        <v>0</v>
      </c>
      <c r="Q1363" s="1">
        <v>275.45999999999998</v>
      </c>
      <c r="R1363" s="1">
        <v>0</v>
      </c>
      <c r="S1363" s="1">
        <v>0</v>
      </c>
      <c r="T1363" s="1">
        <v>0</v>
      </c>
      <c r="U1363" s="1">
        <v>982.56582000000003</v>
      </c>
    </row>
    <row r="1364" spans="1:21" x14ac:dyDescent="0.3">
      <c r="A1364" s="1" t="s">
        <v>2617</v>
      </c>
      <c r="B1364" s="1">
        <v>1</v>
      </c>
      <c r="C1364" s="1" t="s">
        <v>79</v>
      </c>
      <c r="D1364" s="1" t="s">
        <v>183</v>
      </c>
      <c r="E1364" s="1" t="s">
        <v>2305</v>
      </c>
      <c r="F1364" s="1" t="s">
        <v>134</v>
      </c>
      <c r="G1364" s="1" t="s">
        <v>71</v>
      </c>
      <c r="H1364" s="1" t="s">
        <v>127</v>
      </c>
      <c r="I1364" s="1" t="s">
        <v>22</v>
      </c>
      <c r="J1364" s="1" t="s">
        <v>130</v>
      </c>
      <c r="K1364" s="1">
        <v>43134.380219907398</v>
      </c>
      <c r="L1364" s="1">
        <v>43134.7006944444</v>
      </c>
      <c r="M1364" s="1">
        <v>7.6829999999999998</v>
      </c>
      <c r="N1364" s="1">
        <v>0</v>
      </c>
      <c r="O1364" s="1">
        <v>275.45999999999998</v>
      </c>
      <c r="P1364" s="1">
        <v>0</v>
      </c>
      <c r="Q1364" s="1">
        <v>0</v>
      </c>
      <c r="R1364" s="1">
        <v>0</v>
      </c>
      <c r="S1364" s="1">
        <v>2116.3591799999999</v>
      </c>
      <c r="T1364" s="1">
        <v>0</v>
      </c>
      <c r="U1364" s="1">
        <v>0</v>
      </c>
    </row>
    <row r="1365" spans="1:21" x14ac:dyDescent="0.3">
      <c r="A1365" s="1" t="s">
        <v>2618</v>
      </c>
      <c r="B1365" s="1">
        <v>1</v>
      </c>
      <c r="C1365" s="1" t="s">
        <v>79</v>
      </c>
      <c r="D1365" s="1" t="s">
        <v>183</v>
      </c>
      <c r="E1365" s="1" t="s">
        <v>2616</v>
      </c>
      <c r="F1365" s="1" t="s">
        <v>166</v>
      </c>
      <c r="G1365" s="1" t="s">
        <v>71</v>
      </c>
      <c r="H1365" s="1" t="s">
        <v>127</v>
      </c>
      <c r="I1365" s="1" t="s">
        <v>22</v>
      </c>
      <c r="J1365" s="1" t="s">
        <v>128</v>
      </c>
      <c r="K1365" s="1">
        <v>43133.730335648201</v>
      </c>
      <c r="L1365" s="1">
        <v>43133.8</v>
      </c>
      <c r="M1365" s="1">
        <v>1.667</v>
      </c>
      <c r="N1365" s="1">
        <v>0</v>
      </c>
      <c r="O1365" s="1">
        <v>0</v>
      </c>
      <c r="P1365" s="1">
        <v>0</v>
      </c>
      <c r="Q1365" s="1">
        <v>275.45999999999998</v>
      </c>
      <c r="R1365" s="1">
        <v>0</v>
      </c>
      <c r="S1365" s="1">
        <v>0</v>
      </c>
      <c r="T1365" s="1">
        <v>0</v>
      </c>
      <c r="U1365" s="1">
        <v>459.19181999999995</v>
      </c>
    </row>
    <row r="1366" spans="1:21" x14ac:dyDescent="0.3">
      <c r="A1366" s="1" t="s">
        <v>2619</v>
      </c>
      <c r="B1366" s="1">
        <v>1</v>
      </c>
      <c r="C1366" s="1" t="s">
        <v>79</v>
      </c>
      <c r="D1366" s="1" t="s">
        <v>183</v>
      </c>
      <c r="E1366" s="1" t="s">
        <v>2251</v>
      </c>
      <c r="F1366" s="1" t="s">
        <v>166</v>
      </c>
      <c r="G1366" s="1" t="s">
        <v>71</v>
      </c>
      <c r="H1366" s="1" t="s">
        <v>127</v>
      </c>
      <c r="I1366" s="1" t="s">
        <v>22</v>
      </c>
      <c r="J1366" s="1" t="s">
        <v>128</v>
      </c>
      <c r="K1366" s="1">
        <v>43133.698425925897</v>
      </c>
      <c r="L1366" s="1">
        <v>43133.780555555597</v>
      </c>
      <c r="M1366" s="1">
        <v>1.9670000000000001</v>
      </c>
      <c r="N1366" s="1">
        <v>0</v>
      </c>
      <c r="O1366" s="1">
        <v>275.45999999999998</v>
      </c>
      <c r="P1366" s="1">
        <v>0</v>
      </c>
      <c r="Q1366" s="1">
        <v>0</v>
      </c>
      <c r="R1366" s="1">
        <v>0</v>
      </c>
      <c r="S1366" s="1">
        <v>541.82981999999993</v>
      </c>
      <c r="T1366" s="1">
        <v>0</v>
      </c>
      <c r="U1366" s="1">
        <v>0</v>
      </c>
    </row>
    <row r="1367" spans="1:21" x14ac:dyDescent="0.3">
      <c r="A1367" s="1" t="s">
        <v>2620</v>
      </c>
      <c r="B1367" s="1">
        <v>1</v>
      </c>
      <c r="C1367" s="1" t="s">
        <v>79</v>
      </c>
      <c r="D1367" s="1" t="s">
        <v>183</v>
      </c>
      <c r="E1367" s="1" t="s">
        <v>2488</v>
      </c>
      <c r="F1367" s="1" t="s">
        <v>175</v>
      </c>
      <c r="G1367" s="1" t="s">
        <v>71</v>
      </c>
      <c r="H1367" s="1" t="s">
        <v>127</v>
      </c>
      <c r="I1367" s="1" t="s">
        <v>22</v>
      </c>
      <c r="J1367" s="1" t="s">
        <v>128</v>
      </c>
      <c r="K1367" s="1">
        <v>43133.632777777799</v>
      </c>
      <c r="L1367" s="1">
        <v>43133.671527777798</v>
      </c>
      <c r="M1367" s="1">
        <v>0.91700000000000004</v>
      </c>
      <c r="N1367" s="1">
        <v>0</v>
      </c>
      <c r="O1367" s="1">
        <v>275.45999999999998</v>
      </c>
      <c r="P1367" s="1">
        <v>0</v>
      </c>
      <c r="Q1367" s="1">
        <v>0</v>
      </c>
      <c r="R1367" s="1">
        <v>0</v>
      </c>
      <c r="S1367" s="1">
        <v>252.59681999999998</v>
      </c>
      <c r="T1367" s="1">
        <v>0</v>
      </c>
      <c r="U1367" s="1">
        <v>0</v>
      </c>
    </row>
    <row r="1368" spans="1:21" x14ac:dyDescent="0.3">
      <c r="A1368" s="1" t="s">
        <v>2621</v>
      </c>
      <c r="B1368" s="1">
        <v>1</v>
      </c>
      <c r="C1368" s="1" t="s">
        <v>79</v>
      </c>
      <c r="D1368" s="1" t="s">
        <v>183</v>
      </c>
      <c r="E1368" s="1" t="s">
        <v>2222</v>
      </c>
      <c r="F1368" s="1" t="s">
        <v>167</v>
      </c>
      <c r="G1368" s="1" t="s">
        <v>71</v>
      </c>
      <c r="H1368" s="1" t="s">
        <v>127</v>
      </c>
      <c r="I1368" s="1" t="s">
        <v>22</v>
      </c>
      <c r="J1368" s="1" t="s">
        <v>128</v>
      </c>
      <c r="K1368" s="1">
        <v>43133.545428240701</v>
      </c>
      <c r="L1368" s="1">
        <v>43133.6381944444</v>
      </c>
      <c r="M1368" s="1">
        <v>2.2170000000000001</v>
      </c>
      <c r="N1368" s="1">
        <v>0</v>
      </c>
      <c r="O1368" s="1">
        <v>275.45999999999998</v>
      </c>
      <c r="P1368" s="1">
        <v>0</v>
      </c>
      <c r="Q1368" s="1">
        <v>0</v>
      </c>
      <c r="R1368" s="1">
        <v>0</v>
      </c>
      <c r="S1368" s="1">
        <v>610.69481999999994</v>
      </c>
      <c r="T1368" s="1">
        <v>0</v>
      </c>
      <c r="U1368" s="1">
        <v>0</v>
      </c>
    </row>
    <row r="1369" spans="1:21" x14ac:dyDescent="0.3">
      <c r="A1369" s="1" t="s">
        <v>2622</v>
      </c>
      <c r="B1369" s="1">
        <v>1</v>
      </c>
      <c r="C1369" s="1" t="s">
        <v>79</v>
      </c>
      <c r="D1369" s="1" t="s">
        <v>183</v>
      </c>
      <c r="E1369" s="1" t="s">
        <v>2623</v>
      </c>
      <c r="F1369" s="1" t="s">
        <v>167</v>
      </c>
      <c r="G1369" s="1" t="s">
        <v>71</v>
      </c>
      <c r="H1369" s="1" t="s">
        <v>127</v>
      </c>
      <c r="I1369" s="1" t="s">
        <v>22</v>
      </c>
      <c r="J1369" s="1" t="s">
        <v>128</v>
      </c>
      <c r="K1369" s="1">
        <v>43133.452210648102</v>
      </c>
      <c r="L1369" s="1">
        <v>43133.5444444444</v>
      </c>
      <c r="M1369" s="1">
        <v>2.2000000000000002</v>
      </c>
      <c r="N1369" s="1">
        <v>0</v>
      </c>
      <c r="O1369" s="1">
        <v>275.45999999999998</v>
      </c>
      <c r="P1369" s="1">
        <v>0</v>
      </c>
      <c r="Q1369" s="1">
        <v>0</v>
      </c>
      <c r="R1369" s="1">
        <v>0</v>
      </c>
      <c r="S1369" s="1">
        <v>606.01200000000006</v>
      </c>
      <c r="T1369" s="1">
        <v>0</v>
      </c>
      <c r="U1369" s="1">
        <v>0</v>
      </c>
    </row>
    <row r="1370" spans="1:21" x14ac:dyDescent="0.3">
      <c r="A1370" s="1" t="s">
        <v>2624</v>
      </c>
      <c r="B1370" s="1">
        <v>1</v>
      </c>
      <c r="C1370" s="1" t="s">
        <v>79</v>
      </c>
      <c r="D1370" s="1" t="s">
        <v>183</v>
      </c>
      <c r="E1370" s="1" t="s">
        <v>2600</v>
      </c>
      <c r="F1370" s="1" t="s">
        <v>167</v>
      </c>
      <c r="G1370" s="1" t="s">
        <v>71</v>
      </c>
      <c r="H1370" s="1" t="s">
        <v>127</v>
      </c>
      <c r="I1370" s="1" t="s">
        <v>22</v>
      </c>
      <c r="J1370" s="1" t="s">
        <v>128</v>
      </c>
      <c r="K1370" s="1">
        <v>43133.414305555598</v>
      </c>
      <c r="L1370" s="1">
        <v>43133.4506944444</v>
      </c>
      <c r="M1370" s="1">
        <v>0.86699999999999999</v>
      </c>
      <c r="N1370" s="1">
        <v>0</v>
      </c>
      <c r="O1370" s="1">
        <v>275.45999999999998</v>
      </c>
      <c r="P1370" s="1">
        <v>0</v>
      </c>
      <c r="Q1370" s="1">
        <v>0</v>
      </c>
      <c r="R1370" s="1">
        <v>0</v>
      </c>
      <c r="S1370" s="1">
        <v>238.82381999999998</v>
      </c>
      <c r="T1370" s="1">
        <v>0</v>
      </c>
      <c r="U1370" s="1">
        <v>0</v>
      </c>
    </row>
    <row r="1371" spans="1:21" x14ac:dyDescent="0.3">
      <c r="A1371" s="1" t="s">
        <v>2625</v>
      </c>
      <c r="B1371" s="1">
        <v>1</v>
      </c>
      <c r="C1371" s="1" t="s">
        <v>79</v>
      </c>
      <c r="D1371" s="1" t="s">
        <v>183</v>
      </c>
      <c r="E1371" s="1" t="s">
        <v>2626</v>
      </c>
      <c r="F1371" s="1" t="s">
        <v>134</v>
      </c>
      <c r="G1371" s="1" t="s">
        <v>71</v>
      </c>
      <c r="H1371" s="1" t="s">
        <v>127</v>
      </c>
      <c r="I1371" s="1" t="s">
        <v>22</v>
      </c>
      <c r="J1371" s="1" t="s">
        <v>130</v>
      </c>
      <c r="K1371" s="1">
        <v>43133.382523148102</v>
      </c>
      <c r="L1371" s="1">
        <v>43133.733333333301</v>
      </c>
      <c r="M1371" s="1">
        <v>8.4169999999999998</v>
      </c>
      <c r="N1371" s="1">
        <v>0</v>
      </c>
      <c r="O1371" s="1">
        <v>275.45999999999998</v>
      </c>
      <c r="P1371" s="1">
        <v>0</v>
      </c>
      <c r="Q1371" s="1">
        <v>0</v>
      </c>
      <c r="R1371" s="1">
        <v>0</v>
      </c>
      <c r="S1371" s="1">
        <v>2318.5468199999996</v>
      </c>
      <c r="T1371" s="1">
        <v>0</v>
      </c>
      <c r="U1371" s="1">
        <v>0</v>
      </c>
    </row>
    <row r="1372" spans="1:21" x14ac:dyDescent="0.3">
      <c r="A1372" s="1" t="s">
        <v>2627</v>
      </c>
      <c r="B1372" s="1">
        <v>1</v>
      </c>
      <c r="C1372" s="1" t="s">
        <v>79</v>
      </c>
      <c r="D1372" s="1" t="s">
        <v>183</v>
      </c>
      <c r="E1372" s="1" t="s">
        <v>2253</v>
      </c>
      <c r="F1372" s="1" t="s">
        <v>167</v>
      </c>
      <c r="G1372" s="1" t="s">
        <v>71</v>
      </c>
      <c r="H1372" s="1" t="s">
        <v>127</v>
      </c>
      <c r="I1372" s="1" t="s">
        <v>22</v>
      </c>
      <c r="J1372" s="1" t="s">
        <v>128</v>
      </c>
      <c r="K1372" s="1">
        <v>43133.371828703697</v>
      </c>
      <c r="L1372" s="1">
        <v>43133.497916666704</v>
      </c>
      <c r="M1372" s="1">
        <v>3.0169999999999999</v>
      </c>
      <c r="N1372" s="1">
        <v>0</v>
      </c>
      <c r="O1372" s="1">
        <v>275.45999999999998</v>
      </c>
      <c r="P1372" s="1">
        <v>0</v>
      </c>
      <c r="Q1372" s="1">
        <v>0</v>
      </c>
      <c r="R1372" s="1">
        <v>0</v>
      </c>
      <c r="S1372" s="1">
        <v>831.06281999999987</v>
      </c>
      <c r="T1372" s="1">
        <v>0</v>
      </c>
      <c r="U1372" s="1">
        <v>0</v>
      </c>
    </row>
    <row r="1373" spans="1:21" x14ac:dyDescent="0.3">
      <c r="A1373" s="1" t="s">
        <v>2628</v>
      </c>
      <c r="B1373" s="1">
        <v>1</v>
      </c>
      <c r="C1373" s="1" t="s">
        <v>79</v>
      </c>
      <c r="D1373" s="1" t="s">
        <v>183</v>
      </c>
      <c r="E1373" s="1" t="s">
        <v>2629</v>
      </c>
      <c r="F1373" s="1" t="s">
        <v>169</v>
      </c>
      <c r="G1373" s="1" t="s">
        <v>71</v>
      </c>
      <c r="H1373" s="1" t="s">
        <v>127</v>
      </c>
      <c r="I1373" s="1" t="s">
        <v>22</v>
      </c>
      <c r="J1373" s="1" t="s">
        <v>128</v>
      </c>
      <c r="K1373" s="1">
        <v>43133.276469907403</v>
      </c>
      <c r="L1373" s="1">
        <v>43133.369444444397</v>
      </c>
      <c r="M1373" s="1">
        <v>2.2170000000000001</v>
      </c>
      <c r="N1373" s="1">
        <v>0</v>
      </c>
      <c r="O1373" s="1">
        <v>0</v>
      </c>
      <c r="P1373" s="1">
        <v>0</v>
      </c>
      <c r="Q1373" s="1">
        <v>275.45999999999998</v>
      </c>
      <c r="R1373" s="1">
        <v>0</v>
      </c>
      <c r="S1373" s="1">
        <v>0</v>
      </c>
      <c r="T1373" s="1">
        <v>0</v>
      </c>
      <c r="U1373" s="1">
        <v>610.69481999999994</v>
      </c>
    </row>
    <row r="1374" spans="1:21" x14ac:dyDescent="0.3">
      <c r="A1374" s="1" t="s">
        <v>2630</v>
      </c>
      <c r="B1374" s="1">
        <v>1</v>
      </c>
      <c r="C1374" s="1" t="s">
        <v>79</v>
      </c>
      <c r="D1374" s="1" t="s">
        <v>183</v>
      </c>
      <c r="E1374" s="1" t="s">
        <v>2631</v>
      </c>
      <c r="F1374" s="1" t="s">
        <v>175</v>
      </c>
      <c r="G1374" s="1" t="s">
        <v>71</v>
      </c>
      <c r="H1374" s="1" t="s">
        <v>127</v>
      </c>
      <c r="I1374" s="1" t="s">
        <v>22</v>
      </c>
      <c r="J1374" s="1" t="s">
        <v>128</v>
      </c>
      <c r="K1374" s="1">
        <v>43133.091145833299</v>
      </c>
      <c r="L1374" s="1">
        <v>43133.120833333298</v>
      </c>
      <c r="M1374" s="1">
        <v>0.7</v>
      </c>
      <c r="N1374" s="1">
        <v>0</v>
      </c>
      <c r="O1374" s="1">
        <v>275.45999999999998</v>
      </c>
      <c r="P1374" s="1">
        <v>0</v>
      </c>
      <c r="Q1374" s="1">
        <v>0</v>
      </c>
      <c r="R1374" s="1">
        <v>0</v>
      </c>
      <c r="S1374" s="1">
        <v>192.82199999999997</v>
      </c>
      <c r="T1374" s="1">
        <v>0</v>
      </c>
      <c r="U1374" s="1">
        <v>0</v>
      </c>
    </row>
    <row r="1375" spans="1:21" x14ac:dyDescent="0.3">
      <c r="A1375" s="1" t="s">
        <v>2632</v>
      </c>
      <c r="B1375" s="1">
        <v>1</v>
      </c>
      <c r="C1375" s="1" t="s">
        <v>79</v>
      </c>
      <c r="D1375" s="1" t="s">
        <v>183</v>
      </c>
      <c r="E1375" s="1" t="s">
        <v>2604</v>
      </c>
      <c r="F1375" s="1" t="s">
        <v>167</v>
      </c>
      <c r="G1375" s="1" t="s">
        <v>71</v>
      </c>
      <c r="H1375" s="1" t="s">
        <v>127</v>
      </c>
      <c r="I1375" s="1" t="s">
        <v>22</v>
      </c>
      <c r="J1375" s="1" t="s">
        <v>128</v>
      </c>
      <c r="K1375" s="1">
        <v>43132.872152777803</v>
      </c>
      <c r="L1375" s="1">
        <v>43132.896527777797</v>
      </c>
      <c r="M1375" s="1">
        <v>0.58299999999999996</v>
      </c>
      <c r="N1375" s="1">
        <v>0</v>
      </c>
      <c r="O1375" s="1">
        <v>0</v>
      </c>
      <c r="P1375" s="1">
        <v>0</v>
      </c>
      <c r="Q1375" s="1">
        <v>275.45999999999998</v>
      </c>
      <c r="R1375" s="1">
        <v>0</v>
      </c>
      <c r="S1375" s="1">
        <v>0</v>
      </c>
      <c r="T1375" s="1">
        <v>0</v>
      </c>
      <c r="U1375" s="1">
        <v>160.59317999999999</v>
      </c>
    </row>
    <row r="1376" spans="1:21" x14ac:dyDescent="0.3">
      <c r="A1376" s="1" t="s">
        <v>2633</v>
      </c>
      <c r="B1376" s="1">
        <v>1</v>
      </c>
      <c r="C1376" s="1" t="s">
        <v>79</v>
      </c>
      <c r="D1376" s="1" t="s">
        <v>183</v>
      </c>
      <c r="E1376" s="1" t="s">
        <v>2634</v>
      </c>
      <c r="F1376" s="1" t="s">
        <v>166</v>
      </c>
      <c r="G1376" s="1" t="s">
        <v>71</v>
      </c>
      <c r="H1376" s="1" t="s">
        <v>127</v>
      </c>
      <c r="I1376" s="1" t="s">
        <v>22</v>
      </c>
      <c r="J1376" s="1" t="s">
        <v>128</v>
      </c>
      <c r="K1376" s="1">
        <v>43132.787673611099</v>
      </c>
      <c r="L1376" s="1">
        <v>43132.8618055556</v>
      </c>
      <c r="M1376" s="1">
        <v>1.7669999999999999</v>
      </c>
      <c r="N1376" s="1">
        <v>0</v>
      </c>
      <c r="O1376" s="1">
        <v>275.45999999999998</v>
      </c>
      <c r="P1376" s="1">
        <v>0</v>
      </c>
      <c r="Q1376" s="1">
        <v>0</v>
      </c>
      <c r="R1376" s="1">
        <v>0</v>
      </c>
      <c r="S1376" s="1">
        <v>486.73781999999994</v>
      </c>
      <c r="T1376" s="1">
        <v>0</v>
      </c>
      <c r="U1376" s="1">
        <v>0</v>
      </c>
    </row>
    <row r="1377" spans="1:21" x14ac:dyDescent="0.3">
      <c r="A1377" s="1" t="s">
        <v>2635</v>
      </c>
      <c r="B1377" s="1">
        <v>1</v>
      </c>
      <c r="C1377" s="1" t="s">
        <v>79</v>
      </c>
      <c r="D1377" s="1" t="s">
        <v>183</v>
      </c>
      <c r="E1377" s="1" t="s">
        <v>2636</v>
      </c>
      <c r="F1377" s="1" t="s">
        <v>170</v>
      </c>
      <c r="G1377" s="1" t="s">
        <v>71</v>
      </c>
      <c r="H1377" s="1" t="s">
        <v>127</v>
      </c>
      <c r="I1377" s="1" t="s">
        <v>22</v>
      </c>
      <c r="J1377" s="1" t="s">
        <v>128</v>
      </c>
      <c r="K1377" s="1">
        <v>43132.780972222201</v>
      </c>
      <c r="L1377" s="1">
        <v>43132.827083333301</v>
      </c>
      <c r="M1377" s="1">
        <v>1.1000000000000001</v>
      </c>
      <c r="N1377" s="1">
        <v>0</v>
      </c>
      <c r="O1377" s="1">
        <v>275.45999999999998</v>
      </c>
      <c r="P1377" s="1">
        <v>0</v>
      </c>
      <c r="Q1377" s="1">
        <v>0</v>
      </c>
      <c r="R1377" s="1">
        <v>0</v>
      </c>
      <c r="S1377" s="1">
        <v>303.00600000000003</v>
      </c>
      <c r="T1377" s="1">
        <v>0</v>
      </c>
      <c r="U1377" s="1">
        <v>0</v>
      </c>
    </row>
    <row r="1378" spans="1:21" x14ac:dyDescent="0.3">
      <c r="A1378" s="1" t="s">
        <v>2637</v>
      </c>
      <c r="B1378" s="1">
        <v>1</v>
      </c>
      <c r="C1378" s="1" t="s">
        <v>79</v>
      </c>
      <c r="D1378" s="1" t="s">
        <v>183</v>
      </c>
      <c r="E1378" s="1" t="s">
        <v>2638</v>
      </c>
      <c r="F1378" s="1" t="s">
        <v>167</v>
      </c>
      <c r="G1378" s="1" t="s">
        <v>71</v>
      </c>
      <c r="H1378" s="1" t="s">
        <v>127</v>
      </c>
      <c r="I1378" s="1" t="s">
        <v>22</v>
      </c>
      <c r="J1378" s="1" t="s">
        <v>128</v>
      </c>
      <c r="K1378" s="1">
        <v>43132.770115740699</v>
      </c>
      <c r="L1378" s="1">
        <v>43132.822222222203</v>
      </c>
      <c r="M1378" s="1">
        <v>1.25</v>
      </c>
      <c r="N1378" s="1">
        <v>0</v>
      </c>
      <c r="O1378" s="1">
        <v>275.45999999999998</v>
      </c>
      <c r="P1378" s="1">
        <v>0</v>
      </c>
      <c r="Q1378" s="1">
        <v>0</v>
      </c>
      <c r="R1378" s="1">
        <v>0</v>
      </c>
      <c r="S1378" s="1">
        <v>344.32499999999999</v>
      </c>
      <c r="T1378" s="1">
        <v>0</v>
      </c>
      <c r="U1378" s="1">
        <v>0</v>
      </c>
    </row>
    <row r="1379" spans="1:21" x14ac:dyDescent="0.3">
      <c r="A1379" s="1" t="s">
        <v>2639</v>
      </c>
      <c r="B1379" s="1">
        <v>1</v>
      </c>
      <c r="C1379" s="1" t="s">
        <v>79</v>
      </c>
      <c r="D1379" s="1" t="s">
        <v>183</v>
      </c>
      <c r="E1379" s="1" t="s">
        <v>2640</v>
      </c>
      <c r="F1379" s="1" t="s">
        <v>166</v>
      </c>
      <c r="G1379" s="1" t="s">
        <v>71</v>
      </c>
      <c r="H1379" s="1" t="s">
        <v>127</v>
      </c>
      <c r="I1379" s="1" t="s">
        <v>22</v>
      </c>
      <c r="J1379" s="1" t="s">
        <v>128</v>
      </c>
      <c r="K1379" s="1">
        <v>43132.603020833303</v>
      </c>
      <c r="L1379" s="1">
        <v>43132.6430555556</v>
      </c>
      <c r="M1379" s="1">
        <v>0.95</v>
      </c>
      <c r="N1379" s="1">
        <v>0</v>
      </c>
      <c r="O1379" s="1">
        <v>0</v>
      </c>
      <c r="P1379" s="1">
        <v>0</v>
      </c>
      <c r="Q1379" s="1">
        <v>275.45999999999998</v>
      </c>
      <c r="R1379" s="1">
        <v>0</v>
      </c>
      <c r="S1379" s="1">
        <v>0</v>
      </c>
      <c r="T1379" s="1">
        <v>0</v>
      </c>
      <c r="U1379" s="1">
        <v>261.68699999999995</v>
      </c>
    </row>
    <row r="1380" spans="1:21" x14ac:dyDescent="0.3">
      <c r="A1380" s="1" t="s">
        <v>2641</v>
      </c>
      <c r="B1380" s="1">
        <v>1</v>
      </c>
      <c r="C1380" s="1" t="s">
        <v>79</v>
      </c>
      <c r="D1380" s="1" t="s">
        <v>183</v>
      </c>
      <c r="E1380" s="1" t="s">
        <v>2382</v>
      </c>
      <c r="F1380" s="1" t="s">
        <v>131</v>
      </c>
      <c r="G1380" s="1" t="s">
        <v>71</v>
      </c>
      <c r="H1380" s="1" t="s">
        <v>127</v>
      </c>
      <c r="I1380" s="1" t="s">
        <v>22</v>
      </c>
      <c r="J1380" s="1" t="s">
        <v>130</v>
      </c>
      <c r="K1380" s="1">
        <v>43132.562222222201</v>
      </c>
      <c r="L1380" s="1">
        <v>43132.835416666698</v>
      </c>
      <c r="M1380" s="1">
        <v>6.55</v>
      </c>
      <c r="N1380" s="1">
        <v>0</v>
      </c>
      <c r="O1380" s="1">
        <v>275.45999999999998</v>
      </c>
      <c r="P1380" s="1">
        <v>0</v>
      </c>
      <c r="Q1380" s="1">
        <v>0</v>
      </c>
      <c r="R1380" s="1">
        <v>0</v>
      </c>
      <c r="S1380" s="1">
        <v>1804.2629999999999</v>
      </c>
      <c r="T1380" s="1">
        <v>0</v>
      </c>
      <c r="U1380" s="1">
        <v>0</v>
      </c>
    </row>
    <row r="1381" spans="1:21" x14ac:dyDescent="0.3">
      <c r="A1381" s="1" t="s">
        <v>2642</v>
      </c>
      <c r="B1381" s="1">
        <v>1</v>
      </c>
      <c r="C1381" s="1" t="s">
        <v>79</v>
      </c>
      <c r="D1381" s="1" t="s">
        <v>183</v>
      </c>
      <c r="E1381" s="1" t="s">
        <v>2643</v>
      </c>
      <c r="F1381" s="1" t="s">
        <v>149</v>
      </c>
      <c r="G1381" s="1" t="s">
        <v>71</v>
      </c>
      <c r="H1381" s="1" t="s">
        <v>127</v>
      </c>
      <c r="I1381" s="1" t="s">
        <v>22</v>
      </c>
      <c r="J1381" s="1" t="s">
        <v>128</v>
      </c>
      <c r="K1381" s="1">
        <v>43132.482905092598</v>
      </c>
      <c r="L1381" s="1">
        <v>43132.588194444397</v>
      </c>
      <c r="M1381" s="1">
        <v>2.5169999999999999</v>
      </c>
      <c r="N1381" s="1">
        <v>0</v>
      </c>
      <c r="O1381" s="1">
        <v>275.45999999999998</v>
      </c>
      <c r="P1381" s="1">
        <v>0</v>
      </c>
      <c r="Q1381" s="1">
        <v>0</v>
      </c>
      <c r="R1381" s="1">
        <v>0</v>
      </c>
      <c r="S1381" s="1">
        <v>693.33281999999997</v>
      </c>
      <c r="T1381" s="1">
        <v>0</v>
      </c>
      <c r="U1381" s="1">
        <v>0</v>
      </c>
    </row>
    <row r="1382" spans="1:21" x14ac:dyDescent="0.3">
      <c r="A1382" s="1" t="s">
        <v>2644</v>
      </c>
      <c r="B1382" s="1">
        <v>1</v>
      </c>
      <c r="C1382" s="1" t="s">
        <v>79</v>
      </c>
      <c r="D1382" s="1" t="s">
        <v>183</v>
      </c>
      <c r="E1382" s="1" t="s">
        <v>2645</v>
      </c>
      <c r="F1382" s="1" t="s">
        <v>170</v>
      </c>
      <c r="G1382" s="1" t="s">
        <v>71</v>
      </c>
      <c r="H1382" s="1" t="s">
        <v>127</v>
      </c>
      <c r="I1382" s="1" t="s">
        <v>22</v>
      </c>
      <c r="J1382" s="1" t="s">
        <v>128</v>
      </c>
      <c r="K1382" s="1">
        <v>43132.456006944398</v>
      </c>
      <c r="L1382" s="1">
        <v>43132.907395833288</v>
      </c>
      <c r="M1382" s="1">
        <v>10.833</v>
      </c>
      <c r="N1382" s="1">
        <v>0</v>
      </c>
      <c r="O1382" s="1">
        <v>275.45999999999998</v>
      </c>
      <c r="P1382" s="1">
        <v>0</v>
      </c>
      <c r="Q1382" s="1">
        <v>0</v>
      </c>
      <c r="R1382" s="1">
        <v>0</v>
      </c>
      <c r="S1382" s="1">
        <v>2984.05818</v>
      </c>
      <c r="T1382" s="1">
        <v>0</v>
      </c>
      <c r="U1382" s="1">
        <v>0</v>
      </c>
    </row>
    <row r="1383" spans="1:21" x14ac:dyDescent="0.3">
      <c r="A1383" s="1" t="s">
        <v>2646</v>
      </c>
      <c r="B1383" s="1">
        <v>1</v>
      </c>
      <c r="C1383" s="1" t="s">
        <v>79</v>
      </c>
      <c r="D1383" s="1" t="s">
        <v>183</v>
      </c>
      <c r="E1383" s="1" t="s">
        <v>2300</v>
      </c>
      <c r="F1383" s="1" t="s">
        <v>167</v>
      </c>
      <c r="G1383" s="1" t="s">
        <v>71</v>
      </c>
      <c r="H1383" s="1" t="s">
        <v>127</v>
      </c>
      <c r="I1383" s="1" t="s">
        <v>22</v>
      </c>
      <c r="J1383" s="1" t="s">
        <v>128</v>
      </c>
      <c r="K1383" s="1">
        <v>43132.417800925898</v>
      </c>
      <c r="L1383" s="1">
        <v>43132.442361111098</v>
      </c>
      <c r="M1383" s="1">
        <v>0.58299999999999996</v>
      </c>
      <c r="N1383" s="1">
        <v>0</v>
      </c>
      <c r="O1383" s="1">
        <v>275.45999999999998</v>
      </c>
      <c r="P1383" s="1">
        <v>0</v>
      </c>
      <c r="Q1383" s="1">
        <v>0</v>
      </c>
      <c r="R1383" s="1">
        <v>0</v>
      </c>
      <c r="S1383" s="1">
        <v>160.59317999999999</v>
      </c>
      <c r="T1383" s="1">
        <v>0</v>
      </c>
      <c r="U1383" s="1">
        <v>0</v>
      </c>
    </row>
    <row r="1384" spans="1:21" x14ac:dyDescent="0.3">
      <c r="A1384" s="1" t="s">
        <v>2647</v>
      </c>
      <c r="B1384" s="1">
        <v>1</v>
      </c>
      <c r="C1384" s="1" t="s">
        <v>79</v>
      </c>
      <c r="D1384" s="1" t="s">
        <v>183</v>
      </c>
      <c r="E1384" s="1" t="s">
        <v>2554</v>
      </c>
      <c r="F1384" s="1" t="s">
        <v>134</v>
      </c>
      <c r="G1384" s="1" t="s">
        <v>71</v>
      </c>
      <c r="H1384" s="1" t="s">
        <v>127</v>
      </c>
      <c r="I1384" s="1" t="s">
        <v>22</v>
      </c>
      <c r="J1384" s="1" t="s">
        <v>130</v>
      </c>
      <c r="K1384" s="1">
        <v>43132.376030092601</v>
      </c>
      <c r="L1384" s="1">
        <v>43132.703472222202</v>
      </c>
      <c r="M1384" s="1">
        <v>7.85</v>
      </c>
      <c r="N1384" s="1">
        <v>0</v>
      </c>
      <c r="O1384" s="1">
        <v>275.45999999999998</v>
      </c>
      <c r="P1384" s="1">
        <v>0</v>
      </c>
      <c r="Q1384" s="1">
        <v>0</v>
      </c>
      <c r="R1384" s="1">
        <v>0</v>
      </c>
      <c r="S1384" s="1">
        <v>2162.3609999999999</v>
      </c>
      <c r="T1384" s="1">
        <v>0</v>
      </c>
      <c r="U1384" s="1">
        <v>0</v>
      </c>
    </row>
    <row r="1385" spans="1:21" x14ac:dyDescent="0.3">
      <c r="A1385" s="1" t="s">
        <v>2648</v>
      </c>
      <c r="B1385" s="1">
        <v>1</v>
      </c>
      <c r="C1385" s="1" t="s">
        <v>79</v>
      </c>
      <c r="D1385" s="1" t="s">
        <v>183</v>
      </c>
      <c r="E1385" s="1" t="s">
        <v>2645</v>
      </c>
      <c r="F1385" s="1" t="s">
        <v>167</v>
      </c>
      <c r="G1385" s="1" t="s">
        <v>71</v>
      </c>
      <c r="H1385" s="1" t="s">
        <v>127</v>
      </c>
      <c r="I1385" s="1" t="s">
        <v>22</v>
      </c>
      <c r="J1385" s="1" t="s">
        <v>128</v>
      </c>
      <c r="K1385" s="1">
        <v>43132.337592592601</v>
      </c>
      <c r="L1385" s="1">
        <v>43132.354861111096</v>
      </c>
      <c r="M1385" s="1">
        <v>0.4</v>
      </c>
      <c r="N1385" s="1">
        <v>0</v>
      </c>
      <c r="O1385" s="1">
        <v>275.45999999999998</v>
      </c>
      <c r="P1385" s="1">
        <v>0</v>
      </c>
      <c r="Q1385" s="1">
        <v>0</v>
      </c>
      <c r="R1385" s="1">
        <v>0</v>
      </c>
      <c r="S1385" s="1">
        <v>110.184</v>
      </c>
      <c r="T1385" s="1">
        <v>0</v>
      </c>
      <c r="U1385" s="1">
        <v>0</v>
      </c>
    </row>
    <row r="1386" spans="1:21" x14ac:dyDescent="0.3">
      <c r="A1386" s="1" t="s">
        <v>2649</v>
      </c>
      <c r="B1386" s="1">
        <v>1</v>
      </c>
      <c r="C1386" s="1" t="s">
        <v>79</v>
      </c>
      <c r="D1386" s="1" t="s">
        <v>183</v>
      </c>
      <c r="E1386" s="1" t="s">
        <v>2522</v>
      </c>
      <c r="F1386" s="1" t="s">
        <v>169</v>
      </c>
      <c r="G1386" s="1" t="s">
        <v>71</v>
      </c>
      <c r="H1386" s="1" t="s">
        <v>127</v>
      </c>
      <c r="I1386" s="1" t="s">
        <v>22</v>
      </c>
      <c r="J1386" s="1" t="s">
        <v>128</v>
      </c>
      <c r="K1386" s="1">
        <v>43132.310486111099</v>
      </c>
      <c r="L1386" s="1">
        <v>43132.415972222203</v>
      </c>
      <c r="M1386" s="1">
        <v>2.5169999999999999</v>
      </c>
      <c r="N1386" s="1">
        <v>0</v>
      </c>
      <c r="O1386" s="1">
        <v>0</v>
      </c>
      <c r="P1386" s="1">
        <v>0</v>
      </c>
      <c r="Q1386" s="1">
        <v>275.45999999999998</v>
      </c>
      <c r="R1386" s="1">
        <v>0</v>
      </c>
      <c r="S1386" s="1">
        <v>0</v>
      </c>
      <c r="T1386" s="1">
        <v>0</v>
      </c>
      <c r="U1386" s="1">
        <v>693.33281999999997</v>
      </c>
    </row>
    <row r="1387" spans="1:21" x14ac:dyDescent="0.3">
      <c r="A1387" s="1" t="s">
        <v>2650</v>
      </c>
      <c r="B1387" s="1">
        <v>1</v>
      </c>
      <c r="C1387" s="1" t="s">
        <v>78</v>
      </c>
      <c r="D1387" s="1" t="s">
        <v>84</v>
      </c>
      <c r="E1387" s="1" t="s">
        <v>2651</v>
      </c>
      <c r="F1387" s="1" t="s">
        <v>167</v>
      </c>
      <c r="G1387" s="1" t="s">
        <v>71</v>
      </c>
      <c r="H1387" s="1" t="s">
        <v>127</v>
      </c>
      <c r="I1387" s="1" t="s">
        <v>22</v>
      </c>
      <c r="J1387" s="1" t="s">
        <v>128</v>
      </c>
      <c r="K1387" s="1">
        <v>43159.716840277797</v>
      </c>
      <c r="L1387" s="1">
        <v>43159.7722222222</v>
      </c>
      <c r="M1387" s="1">
        <v>1.3169999999999999</v>
      </c>
      <c r="N1387" s="1">
        <v>0</v>
      </c>
      <c r="O1387" s="1">
        <v>58.93</v>
      </c>
      <c r="P1387" s="1">
        <v>0</v>
      </c>
      <c r="Q1387" s="1">
        <v>0</v>
      </c>
      <c r="R1387" s="1">
        <v>0</v>
      </c>
      <c r="S1387" s="1">
        <v>77.610810000000001</v>
      </c>
      <c r="T1387" s="1">
        <v>0</v>
      </c>
      <c r="U1387" s="1">
        <v>0</v>
      </c>
    </row>
    <row r="1388" spans="1:21" x14ac:dyDescent="0.3">
      <c r="A1388" s="1" t="s">
        <v>2652</v>
      </c>
      <c r="B1388" s="1">
        <v>1</v>
      </c>
      <c r="C1388" s="1" t="s">
        <v>78</v>
      </c>
      <c r="D1388" s="1" t="s">
        <v>84</v>
      </c>
      <c r="E1388" s="1" t="s">
        <v>2653</v>
      </c>
      <c r="F1388" s="1" t="s">
        <v>174</v>
      </c>
      <c r="G1388" s="1" t="s">
        <v>71</v>
      </c>
      <c r="H1388" s="1" t="s">
        <v>127</v>
      </c>
      <c r="I1388" s="1" t="s">
        <v>22</v>
      </c>
      <c r="J1388" s="1" t="s">
        <v>128</v>
      </c>
      <c r="K1388" s="1">
        <v>43159.715405092596</v>
      </c>
      <c r="L1388" s="1">
        <v>43159.718877314815</v>
      </c>
      <c r="M1388" s="1">
        <v>8.3000000000000004E-2</v>
      </c>
      <c r="N1388" s="1">
        <v>0</v>
      </c>
      <c r="O1388" s="1">
        <v>58.93</v>
      </c>
      <c r="P1388" s="1">
        <v>0</v>
      </c>
      <c r="Q1388" s="1">
        <v>0</v>
      </c>
      <c r="R1388" s="1">
        <v>0</v>
      </c>
      <c r="S1388" s="1">
        <v>4.8911899999999999</v>
      </c>
      <c r="T1388" s="1">
        <v>0</v>
      </c>
      <c r="U1388" s="1">
        <v>0</v>
      </c>
    </row>
    <row r="1389" spans="1:21" x14ac:dyDescent="0.3">
      <c r="A1389" s="1" t="s">
        <v>2654</v>
      </c>
      <c r="B1389" s="1">
        <v>1</v>
      </c>
      <c r="C1389" s="1" t="s">
        <v>78</v>
      </c>
      <c r="D1389" s="1" t="s">
        <v>84</v>
      </c>
      <c r="E1389" s="1" t="s">
        <v>2655</v>
      </c>
      <c r="F1389" s="1" t="s">
        <v>132</v>
      </c>
      <c r="G1389" s="1" t="s">
        <v>71</v>
      </c>
      <c r="H1389" s="1" t="s">
        <v>127</v>
      </c>
      <c r="I1389" s="1" t="s">
        <v>22</v>
      </c>
      <c r="J1389" s="1" t="s">
        <v>130</v>
      </c>
      <c r="K1389" s="1">
        <v>43159.477407407401</v>
      </c>
      <c r="L1389" s="1">
        <v>43159.577083333301</v>
      </c>
      <c r="M1389" s="1">
        <v>2.383</v>
      </c>
      <c r="N1389" s="1">
        <v>0</v>
      </c>
      <c r="O1389" s="1">
        <v>294.67</v>
      </c>
      <c r="P1389" s="1">
        <v>0</v>
      </c>
      <c r="Q1389" s="1">
        <v>0</v>
      </c>
      <c r="R1389" s="1">
        <v>0</v>
      </c>
      <c r="S1389" s="1">
        <v>702.19861000000003</v>
      </c>
      <c r="T1389" s="1">
        <v>0</v>
      </c>
      <c r="U1389" s="1">
        <v>0</v>
      </c>
    </row>
    <row r="1390" spans="1:21" x14ac:dyDescent="0.3">
      <c r="A1390" s="1" t="s">
        <v>2656</v>
      </c>
      <c r="B1390" s="1">
        <v>1</v>
      </c>
      <c r="C1390" s="1" t="s">
        <v>78</v>
      </c>
      <c r="D1390" s="1" t="s">
        <v>84</v>
      </c>
      <c r="E1390" s="1" t="s">
        <v>2657</v>
      </c>
      <c r="F1390" s="1" t="s">
        <v>167</v>
      </c>
      <c r="G1390" s="1" t="s">
        <v>71</v>
      </c>
      <c r="H1390" s="1" t="s">
        <v>127</v>
      </c>
      <c r="I1390" s="1" t="s">
        <v>22</v>
      </c>
      <c r="J1390" s="1" t="s">
        <v>128</v>
      </c>
      <c r="K1390" s="1">
        <v>43159.428703703699</v>
      </c>
      <c r="L1390" s="1">
        <v>43159.474999999999</v>
      </c>
      <c r="M1390" s="1">
        <v>1.1000000000000001</v>
      </c>
      <c r="N1390" s="1">
        <v>0</v>
      </c>
      <c r="O1390" s="1">
        <v>294.67</v>
      </c>
      <c r="P1390" s="1">
        <v>0</v>
      </c>
      <c r="Q1390" s="1">
        <v>0</v>
      </c>
      <c r="R1390" s="1">
        <v>0</v>
      </c>
      <c r="S1390" s="1">
        <v>324.13700000000006</v>
      </c>
      <c r="T1390" s="1">
        <v>0</v>
      </c>
      <c r="U1390" s="1">
        <v>0</v>
      </c>
    </row>
    <row r="1391" spans="1:21" x14ac:dyDescent="0.3">
      <c r="A1391" s="1" t="s">
        <v>2658</v>
      </c>
      <c r="B1391" s="1">
        <v>1</v>
      </c>
      <c r="C1391" s="1" t="s">
        <v>78</v>
      </c>
      <c r="D1391" s="1" t="s">
        <v>84</v>
      </c>
      <c r="E1391" s="1" t="s">
        <v>2659</v>
      </c>
      <c r="F1391" s="1" t="s">
        <v>182</v>
      </c>
      <c r="G1391" s="1" t="s">
        <v>71</v>
      </c>
      <c r="H1391" s="1" t="s">
        <v>127</v>
      </c>
      <c r="I1391" s="1" t="s">
        <v>22</v>
      </c>
      <c r="J1391" s="1" t="s">
        <v>128</v>
      </c>
      <c r="K1391" s="1">
        <v>43158.727928240703</v>
      </c>
      <c r="L1391" s="1">
        <v>43158.752083333296</v>
      </c>
      <c r="M1391" s="1">
        <v>0.56699999999999995</v>
      </c>
      <c r="N1391" s="1">
        <v>0</v>
      </c>
      <c r="O1391" s="1">
        <v>58.93</v>
      </c>
      <c r="P1391" s="1">
        <v>0</v>
      </c>
      <c r="Q1391" s="1">
        <v>0</v>
      </c>
      <c r="R1391" s="1">
        <v>0</v>
      </c>
      <c r="S1391" s="1">
        <v>33.413309999999996</v>
      </c>
      <c r="T1391" s="1">
        <v>0</v>
      </c>
      <c r="U1391" s="1">
        <v>0</v>
      </c>
    </row>
    <row r="1392" spans="1:21" x14ac:dyDescent="0.3">
      <c r="A1392" s="1" t="s">
        <v>2660</v>
      </c>
      <c r="B1392" s="1">
        <v>1</v>
      </c>
      <c r="C1392" s="1" t="s">
        <v>78</v>
      </c>
      <c r="D1392" s="1" t="s">
        <v>84</v>
      </c>
      <c r="E1392" s="1" t="s">
        <v>2661</v>
      </c>
      <c r="F1392" s="1" t="s">
        <v>175</v>
      </c>
      <c r="G1392" s="1" t="s">
        <v>71</v>
      </c>
      <c r="H1392" s="1" t="s">
        <v>127</v>
      </c>
      <c r="I1392" s="1" t="s">
        <v>22</v>
      </c>
      <c r="J1392" s="1" t="s">
        <v>128</v>
      </c>
      <c r="K1392" s="1">
        <v>43158.707453703697</v>
      </c>
      <c r="L1392" s="1">
        <v>43158.713194444397</v>
      </c>
      <c r="M1392" s="1">
        <v>0.13300000000000001</v>
      </c>
      <c r="N1392" s="1">
        <v>0</v>
      </c>
      <c r="O1392" s="1">
        <v>294.67</v>
      </c>
      <c r="P1392" s="1">
        <v>0</v>
      </c>
      <c r="Q1392" s="1">
        <v>0</v>
      </c>
      <c r="R1392" s="1">
        <v>0</v>
      </c>
      <c r="S1392" s="1">
        <v>39.191110000000002</v>
      </c>
      <c r="T1392" s="1">
        <v>0</v>
      </c>
      <c r="U1392" s="1">
        <v>0</v>
      </c>
    </row>
    <row r="1393" spans="1:21" x14ac:dyDescent="0.3">
      <c r="A1393" s="1" t="s">
        <v>2662</v>
      </c>
      <c r="B1393" s="1">
        <v>1</v>
      </c>
      <c r="C1393" s="1" t="s">
        <v>78</v>
      </c>
      <c r="D1393" s="1" t="s">
        <v>84</v>
      </c>
      <c r="E1393" s="1" t="s">
        <v>2663</v>
      </c>
      <c r="F1393" s="1" t="s">
        <v>174</v>
      </c>
      <c r="G1393" s="1" t="s">
        <v>71</v>
      </c>
      <c r="H1393" s="1" t="s">
        <v>127</v>
      </c>
      <c r="I1393" s="1" t="s">
        <v>22</v>
      </c>
      <c r="J1393" s="1" t="s">
        <v>128</v>
      </c>
      <c r="K1393" s="1">
        <v>43158.660266203697</v>
      </c>
      <c r="L1393" s="1">
        <v>43158.672916666699</v>
      </c>
      <c r="M1393" s="1">
        <v>0.3</v>
      </c>
      <c r="N1393" s="1">
        <v>0</v>
      </c>
      <c r="O1393" s="1">
        <v>58.93</v>
      </c>
      <c r="P1393" s="1">
        <v>0</v>
      </c>
      <c r="Q1393" s="1">
        <v>0</v>
      </c>
      <c r="R1393" s="1">
        <v>0</v>
      </c>
      <c r="S1393" s="1">
        <v>17.678999999999998</v>
      </c>
      <c r="T1393" s="1">
        <v>0</v>
      </c>
      <c r="U1393" s="1">
        <v>0</v>
      </c>
    </row>
    <row r="1394" spans="1:21" x14ac:dyDescent="0.3">
      <c r="A1394" s="1" t="s">
        <v>2664</v>
      </c>
      <c r="B1394" s="1">
        <v>1</v>
      </c>
      <c r="C1394" s="1" t="s">
        <v>78</v>
      </c>
      <c r="D1394" s="1" t="s">
        <v>84</v>
      </c>
      <c r="E1394" s="1" t="s">
        <v>2665</v>
      </c>
      <c r="F1394" s="1" t="s">
        <v>134</v>
      </c>
      <c r="G1394" s="1" t="s">
        <v>71</v>
      </c>
      <c r="H1394" s="1" t="s">
        <v>127</v>
      </c>
      <c r="I1394" s="1" t="s">
        <v>22</v>
      </c>
      <c r="J1394" s="1" t="s">
        <v>130</v>
      </c>
      <c r="K1394" s="1">
        <v>43158.418645833299</v>
      </c>
      <c r="L1394" s="1">
        <v>43158.6027777778</v>
      </c>
      <c r="M1394" s="1">
        <v>4.4169999999999998</v>
      </c>
      <c r="N1394" s="1">
        <v>0</v>
      </c>
      <c r="O1394" s="1">
        <v>294.67</v>
      </c>
      <c r="P1394" s="1">
        <v>0</v>
      </c>
      <c r="Q1394" s="1">
        <v>0</v>
      </c>
      <c r="R1394" s="1">
        <v>0</v>
      </c>
      <c r="S1394" s="1">
        <v>1301.5573899999999</v>
      </c>
      <c r="T1394" s="1">
        <v>0</v>
      </c>
      <c r="U1394" s="1">
        <v>0</v>
      </c>
    </row>
    <row r="1395" spans="1:21" x14ac:dyDescent="0.3">
      <c r="A1395" s="1" t="s">
        <v>2666</v>
      </c>
      <c r="B1395" s="1">
        <v>1</v>
      </c>
      <c r="C1395" s="1" t="s">
        <v>78</v>
      </c>
      <c r="D1395" s="1" t="s">
        <v>84</v>
      </c>
      <c r="E1395" s="1" t="s">
        <v>2667</v>
      </c>
      <c r="F1395" s="1" t="s">
        <v>134</v>
      </c>
      <c r="G1395" s="1" t="s">
        <v>71</v>
      </c>
      <c r="H1395" s="1" t="s">
        <v>127</v>
      </c>
      <c r="I1395" s="1" t="s">
        <v>22</v>
      </c>
      <c r="J1395" s="1" t="s">
        <v>130</v>
      </c>
      <c r="K1395" s="1">
        <v>43158.414039351897</v>
      </c>
      <c r="L1395" s="1">
        <v>43158.706944444399</v>
      </c>
      <c r="M1395" s="1">
        <v>7.0170000000000003</v>
      </c>
      <c r="N1395" s="1">
        <v>0</v>
      </c>
      <c r="O1395" s="1">
        <v>58.93</v>
      </c>
      <c r="P1395" s="1">
        <v>0</v>
      </c>
      <c r="Q1395" s="1">
        <v>0</v>
      </c>
      <c r="R1395" s="1">
        <v>0</v>
      </c>
      <c r="S1395" s="1">
        <v>413.51181000000003</v>
      </c>
      <c r="T1395" s="1">
        <v>0</v>
      </c>
      <c r="U1395" s="1">
        <v>0</v>
      </c>
    </row>
    <row r="1396" spans="1:21" x14ac:dyDescent="0.3">
      <c r="A1396" s="1" t="s">
        <v>2668</v>
      </c>
      <c r="B1396" s="1">
        <v>1</v>
      </c>
      <c r="C1396" s="1" t="s">
        <v>78</v>
      </c>
      <c r="D1396" s="1" t="s">
        <v>84</v>
      </c>
      <c r="E1396" s="1" t="s">
        <v>2669</v>
      </c>
      <c r="F1396" s="1" t="s">
        <v>167</v>
      </c>
      <c r="G1396" s="1" t="s">
        <v>71</v>
      </c>
      <c r="H1396" s="1" t="s">
        <v>127</v>
      </c>
      <c r="I1396" s="1" t="s">
        <v>22</v>
      </c>
      <c r="J1396" s="1" t="s">
        <v>128</v>
      </c>
      <c r="K1396" s="1">
        <v>43158.351631944402</v>
      </c>
      <c r="L1396" s="1">
        <v>43158.393750000003</v>
      </c>
      <c r="M1396" s="1">
        <v>1</v>
      </c>
      <c r="N1396" s="1">
        <v>0</v>
      </c>
      <c r="O1396" s="1">
        <v>58.93</v>
      </c>
      <c r="P1396" s="1">
        <v>0</v>
      </c>
      <c r="Q1396" s="1">
        <v>0</v>
      </c>
      <c r="R1396" s="1">
        <v>0</v>
      </c>
      <c r="S1396" s="1">
        <v>58.93</v>
      </c>
      <c r="T1396" s="1">
        <v>0</v>
      </c>
      <c r="U1396" s="1">
        <v>0</v>
      </c>
    </row>
    <row r="1397" spans="1:21" x14ac:dyDescent="0.3">
      <c r="A1397" s="1" t="s">
        <v>2670</v>
      </c>
      <c r="B1397" s="1">
        <v>1</v>
      </c>
      <c r="C1397" s="1" t="s">
        <v>78</v>
      </c>
      <c r="D1397" s="1" t="s">
        <v>84</v>
      </c>
      <c r="E1397" s="1" t="s">
        <v>2671</v>
      </c>
      <c r="F1397" s="1" t="s">
        <v>146</v>
      </c>
      <c r="G1397" s="1" t="s">
        <v>71</v>
      </c>
      <c r="H1397" s="1" t="s">
        <v>127</v>
      </c>
      <c r="I1397" s="1" t="s">
        <v>22</v>
      </c>
      <c r="J1397" s="1" t="s">
        <v>128</v>
      </c>
      <c r="K1397" s="1">
        <v>43157.590925925899</v>
      </c>
      <c r="L1397" s="1">
        <v>43157.6430555556</v>
      </c>
      <c r="M1397" s="1">
        <v>1.25</v>
      </c>
      <c r="N1397" s="1">
        <v>0</v>
      </c>
      <c r="O1397" s="1">
        <v>58.93</v>
      </c>
      <c r="P1397" s="1">
        <v>0</v>
      </c>
      <c r="Q1397" s="1">
        <v>0</v>
      </c>
      <c r="R1397" s="1">
        <v>0</v>
      </c>
      <c r="S1397" s="1">
        <v>73.662499999999994</v>
      </c>
      <c r="T1397" s="1">
        <v>0</v>
      </c>
      <c r="U1397" s="1">
        <v>0</v>
      </c>
    </row>
    <row r="1398" spans="1:21" x14ac:dyDescent="0.3">
      <c r="A1398" s="1" t="s">
        <v>2672</v>
      </c>
      <c r="B1398" s="1">
        <v>1</v>
      </c>
      <c r="C1398" s="1" t="s">
        <v>78</v>
      </c>
      <c r="D1398" s="1" t="s">
        <v>84</v>
      </c>
      <c r="E1398" s="1" t="s">
        <v>2673</v>
      </c>
      <c r="F1398" s="1" t="s">
        <v>166</v>
      </c>
      <c r="G1398" s="1" t="s">
        <v>71</v>
      </c>
      <c r="H1398" s="1" t="s">
        <v>127</v>
      </c>
      <c r="I1398" s="1" t="s">
        <v>22</v>
      </c>
      <c r="J1398" s="1" t="s">
        <v>128</v>
      </c>
      <c r="K1398" s="1">
        <v>43157.567314814798</v>
      </c>
      <c r="L1398" s="1">
        <v>43157.585416666698</v>
      </c>
      <c r="M1398" s="1">
        <v>0.433</v>
      </c>
      <c r="N1398" s="1">
        <v>0</v>
      </c>
      <c r="O1398" s="1">
        <v>58.93</v>
      </c>
      <c r="P1398" s="1">
        <v>0</v>
      </c>
      <c r="Q1398" s="1">
        <v>0</v>
      </c>
      <c r="R1398" s="1">
        <v>0</v>
      </c>
      <c r="S1398" s="1">
        <v>25.516690000000001</v>
      </c>
      <c r="T1398" s="1">
        <v>0</v>
      </c>
      <c r="U1398" s="1">
        <v>0</v>
      </c>
    </row>
    <row r="1399" spans="1:21" x14ac:dyDescent="0.3">
      <c r="A1399" s="1" t="s">
        <v>2674</v>
      </c>
      <c r="B1399" s="1">
        <v>1</v>
      </c>
      <c r="C1399" s="1" t="s">
        <v>78</v>
      </c>
      <c r="D1399" s="1" t="s">
        <v>84</v>
      </c>
      <c r="E1399" s="1" t="s">
        <v>2675</v>
      </c>
      <c r="F1399" s="1" t="s">
        <v>168</v>
      </c>
      <c r="G1399" s="1" t="s">
        <v>71</v>
      </c>
      <c r="H1399" s="1" t="s">
        <v>127</v>
      </c>
      <c r="I1399" s="1" t="s">
        <v>22</v>
      </c>
      <c r="J1399" s="1" t="s">
        <v>128</v>
      </c>
      <c r="K1399" s="1">
        <v>43157.456215277802</v>
      </c>
      <c r="L1399" s="1">
        <v>43157.536111111098</v>
      </c>
      <c r="M1399" s="1">
        <v>1.917</v>
      </c>
      <c r="N1399" s="1">
        <v>0</v>
      </c>
      <c r="O1399" s="1">
        <v>58.93</v>
      </c>
      <c r="P1399" s="1">
        <v>0</v>
      </c>
      <c r="Q1399" s="1">
        <v>0</v>
      </c>
      <c r="R1399" s="1">
        <v>0</v>
      </c>
      <c r="S1399" s="1">
        <v>112.96881</v>
      </c>
      <c r="T1399" s="1">
        <v>0</v>
      </c>
      <c r="U1399" s="1">
        <v>0</v>
      </c>
    </row>
    <row r="1400" spans="1:21" x14ac:dyDescent="0.3">
      <c r="A1400" s="1" t="s">
        <v>2676</v>
      </c>
      <c r="B1400" s="1">
        <v>1</v>
      </c>
      <c r="C1400" s="1" t="s">
        <v>78</v>
      </c>
      <c r="D1400" s="1" t="s">
        <v>84</v>
      </c>
      <c r="E1400" s="1" t="s">
        <v>2677</v>
      </c>
      <c r="F1400" s="1" t="s">
        <v>134</v>
      </c>
      <c r="G1400" s="1" t="s">
        <v>71</v>
      </c>
      <c r="H1400" s="1" t="s">
        <v>127</v>
      </c>
      <c r="I1400" s="1" t="s">
        <v>22</v>
      </c>
      <c r="J1400" s="1" t="s">
        <v>130</v>
      </c>
      <c r="K1400" s="1">
        <v>43157.444085648101</v>
      </c>
      <c r="L1400" s="1">
        <v>43157.507638888899</v>
      </c>
      <c r="M1400" s="1">
        <v>1.5169999999999999</v>
      </c>
      <c r="N1400" s="1">
        <v>0</v>
      </c>
      <c r="O1400" s="1">
        <v>294.67</v>
      </c>
      <c r="P1400" s="1">
        <v>0</v>
      </c>
      <c r="Q1400" s="1">
        <v>0</v>
      </c>
      <c r="R1400" s="1">
        <v>0</v>
      </c>
      <c r="S1400" s="1">
        <v>447.01438999999999</v>
      </c>
      <c r="T1400" s="1">
        <v>0</v>
      </c>
      <c r="U1400" s="1">
        <v>0</v>
      </c>
    </row>
    <row r="1401" spans="1:21" x14ac:dyDescent="0.3">
      <c r="A1401" s="1" t="s">
        <v>2678</v>
      </c>
      <c r="B1401" s="1">
        <v>1</v>
      </c>
      <c r="C1401" s="1" t="s">
        <v>78</v>
      </c>
      <c r="D1401" s="1" t="s">
        <v>84</v>
      </c>
      <c r="E1401" s="1" t="s">
        <v>2679</v>
      </c>
      <c r="F1401" s="1" t="s">
        <v>167</v>
      </c>
      <c r="G1401" s="1" t="s">
        <v>71</v>
      </c>
      <c r="H1401" s="1" t="s">
        <v>127</v>
      </c>
      <c r="I1401" s="1" t="s">
        <v>22</v>
      </c>
      <c r="J1401" s="1" t="s">
        <v>128</v>
      </c>
      <c r="K1401" s="1">
        <v>43157.412013888897</v>
      </c>
      <c r="L1401" s="1">
        <v>43157.470138888901</v>
      </c>
      <c r="M1401" s="1">
        <v>1.383</v>
      </c>
      <c r="N1401" s="1">
        <v>0</v>
      </c>
      <c r="O1401" s="1">
        <v>58.93</v>
      </c>
      <c r="P1401" s="1">
        <v>0</v>
      </c>
      <c r="Q1401" s="1">
        <v>0</v>
      </c>
      <c r="R1401" s="1">
        <v>0</v>
      </c>
      <c r="S1401" s="1">
        <v>81.500190000000003</v>
      </c>
      <c r="T1401" s="1">
        <v>0</v>
      </c>
      <c r="U1401" s="1">
        <v>0</v>
      </c>
    </row>
    <row r="1402" spans="1:21" x14ac:dyDescent="0.3">
      <c r="A1402" s="1" t="s">
        <v>2680</v>
      </c>
      <c r="B1402" s="1">
        <v>1</v>
      </c>
      <c r="C1402" s="1" t="s">
        <v>78</v>
      </c>
      <c r="D1402" s="1" t="s">
        <v>84</v>
      </c>
      <c r="E1402" s="1" t="s">
        <v>2681</v>
      </c>
      <c r="F1402" s="1" t="s">
        <v>167</v>
      </c>
      <c r="G1402" s="1" t="s">
        <v>71</v>
      </c>
      <c r="H1402" s="1" t="s">
        <v>127</v>
      </c>
      <c r="I1402" s="1" t="s">
        <v>22</v>
      </c>
      <c r="J1402" s="1" t="s">
        <v>128</v>
      </c>
      <c r="K1402" s="1">
        <v>43156.544965277797</v>
      </c>
      <c r="L1402" s="1">
        <v>43156.5625</v>
      </c>
      <c r="M1402" s="1">
        <v>0.41699999999999998</v>
      </c>
      <c r="N1402" s="1">
        <v>0</v>
      </c>
      <c r="O1402" s="1">
        <v>58.93</v>
      </c>
      <c r="P1402" s="1">
        <v>0</v>
      </c>
      <c r="Q1402" s="1">
        <v>0</v>
      </c>
      <c r="R1402" s="1">
        <v>0</v>
      </c>
      <c r="S1402" s="1">
        <v>24.573809999999998</v>
      </c>
      <c r="T1402" s="1">
        <v>0</v>
      </c>
      <c r="U1402" s="1">
        <v>0</v>
      </c>
    </row>
    <row r="1403" spans="1:21" x14ac:dyDescent="0.3">
      <c r="A1403" s="1" t="s">
        <v>2682</v>
      </c>
      <c r="B1403" s="1">
        <v>1</v>
      </c>
      <c r="C1403" s="1" t="s">
        <v>78</v>
      </c>
      <c r="D1403" s="1" t="s">
        <v>84</v>
      </c>
      <c r="E1403" s="1" t="s">
        <v>2683</v>
      </c>
      <c r="F1403" s="1" t="s">
        <v>166</v>
      </c>
      <c r="G1403" s="1" t="s">
        <v>71</v>
      </c>
      <c r="H1403" s="1" t="s">
        <v>127</v>
      </c>
      <c r="I1403" s="1" t="s">
        <v>22</v>
      </c>
      <c r="J1403" s="1" t="s">
        <v>128</v>
      </c>
      <c r="K1403" s="1">
        <v>43156.460659722201</v>
      </c>
      <c r="L1403" s="1">
        <v>43156.487500000003</v>
      </c>
      <c r="M1403" s="1">
        <v>0.63300000000000001</v>
      </c>
      <c r="N1403" s="1">
        <v>0</v>
      </c>
      <c r="O1403" s="1">
        <v>58.93</v>
      </c>
      <c r="P1403" s="1">
        <v>0</v>
      </c>
      <c r="Q1403" s="1">
        <v>0</v>
      </c>
      <c r="R1403" s="1">
        <v>0</v>
      </c>
      <c r="S1403" s="1">
        <v>37.302689999999998</v>
      </c>
      <c r="T1403" s="1">
        <v>0</v>
      </c>
      <c r="U1403" s="1">
        <v>0</v>
      </c>
    </row>
    <row r="1404" spans="1:21" x14ac:dyDescent="0.3">
      <c r="A1404" s="1" t="s">
        <v>2684</v>
      </c>
      <c r="B1404" s="1">
        <v>1</v>
      </c>
      <c r="C1404" s="1" t="s">
        <v>78</v>
      </c>
      <c r="D1404" s="1" t="s">
        <v>84</v>
      </c>
      <c r="E1404" s="1" t="s">
        <v>2685</v>
      </c>
      <c r="F1404" s="1" t="s">
        <v>167</v>
      </c>
      <c r="G1404" s="1" t="s">
        <v>71</v>
      </c>
      <c r="H1404" s="1" t="s">
        <v>127</v>
      </c>
      <c r="I1404" s="1" t="s">
        <v>22</v>
      </c>
      <c r="J1404" s="1" t="s">
        <v>128</v>
      </c>
      <c r="K1404" s="1">
        <v>43155.981840277796</v>
      </c>
      <c r="L1404" s="1">
        <v>43156</v>
      </c>
      <c r="M1404" s="1">
        <v>0.433</v>
      </c>
      <c r="N1404" s="1">
        <v>0</v>
      </c>
      <c r="O1404" s="1">
        <v>58.93</v>
      </c>
      <c r="P1404" s="1">
        <v>0</v>
      </c>
      <c r="Q1404" s="1">
        <v>0</v>
      </c>
      <c r="R1404" s="1">
        <v>0</v>
      </c>
      <c r="S1404" s="1">
        <v>25.516690000000001</v>
      </c>
      <c r="T1404" s="1">
        <v>0</v>
      </c>
      <c r="U1404" s="1">
        <v>0</v>
      </c>
    </row>
    <row r="1405" spans="1:21" x14ac:dyDescent="0.3">
      <c r="A1405" s="1" t="s">
        <v>2686</v>
      </c>
      <c r="B1405" s="1">
        <v>1</v>
      </c>
      <c r="C1405" s="1" t="s">
        <v>78</v>
      </c>
      <c r="D1405" s="1" t="s">
        <v>84</v>
      </c>
      <c r="E1405" s="1" t="s">
        <v>2687</v>
      </c>
      <c r="F1405" s="1" t="s">
        <v>167</v>
      </c>
      <c r="G1405" s="1" t="s">
        <v>71</v>
      </c>
      <c r="H1405" s="1" t="s">
        <v>127</v>
      </c>
      <c r="I1405" s="1" t="s">
        <v>22</v>
      </c>
      <c r="J1405" s="1" t="s">
        <v>128</v>
      </c>
      <c r="K1405" s="1">
        <v>43155.697534722203</v>
      </c>
      <c r="L1405" s="1">
        <v>43155.722916666702</v>
      </c>
      <c r="M1405" s="1">
        <v>0.6</v>
      </c>
      <c r="N1405" s="1">
        <v>0</v>
      </c>
      <c r="O1405" s="1">
        <v>58.93</v>
      </c>
      <c r="P1405" s="1">
        <v>0</v>
      </c>
      <c r="Q1405" s="1">
        <v>0</v>
      </c>
      <c r="R1405" s="1">
        <v>0</v>
      </c>
      <c r="S1405" s="1">
        <v>35.357999999999997</v>
      </c>
      <c r="T1405" s="1">
        <v>0</v>
      </c>
      <c r="U1405" s="1">
        <v>0</v>
      </c>
    </row>
    <row r="1406" spans="1:21" x14ac:dyDescent="0.3">
      <c r="A1406" s="1" t="s">
        <v>2688</v>
      </c>
      <c r="B1406" s="1">
        <v>1</v>
      </c>
      <c r="C1406" s="1" t="s">
        <v>78</v>
      </c>
      <c r="D1406" s="1" t="s">
        <v>84</v>
      </c>
      <c r="E1406" s="1" t="s">
        <v>2689</v>
      </c>
      <c r="F1406" s="1" t="s">
        <v>167</v>
      </c>
      <c r="G1406" s="1" t="s">
        <v>71</v>
      </c>
      <c r="H1406" s="1" t="s">
        <v>127</v>
      </c>
      <c r="I1406" s="1" t="s">
        <v>22</v>
      </c>
      <c r="J1406" s="1" t="s">
        <v>128</v>
      </c>
      <c r="K1406" s="1">
        <v>43155.300127314797</v>
      </c>
      <c r="L1406" s="1">
        <v>43155.346527777801</v>
      </c>
      <c r="M1406" s="1">
        <v>1.1000000000000001</v>
      </c>
      <c r="N1406" s="1">
        <v>0</v>
      </c>
      <c r="O1406" s="1">
        <v>58.93</v>
      </c>
      <c r="P1406" s="1">
        <v>0</v>
      </c>
      <c r="Q1406" s="1">
        <v>0</v>
      </c>
      <c r="R1406" s="1">
        <v>0</v>
      </c>
      <c r="S1406" s="1">
        <v>64.823000000000008</v>
      </c>
      <c r="T1406" s="1">
        <v>0</v>
      </c>
      <c r="U1406" s="1">
        <v>0</v>
      </c>
    </row>
    <row r="1407" spans="1:21" x14ac:dyDescent="0.3">
      <c r="A1407" s="1" t="s">
        <v>2690</v>
      </c>
      <c r="B1407" s="1">
        <v>1</v>
      </c>
      <c r="C1407" s="1" t="s">
        <v>78</v>
      </c>
      <c r="D1407" s="1" t="s">
        <v>84</v>
      </c>
      <c r="E1407" s="1" t="s">
        <v>2691</v>
      </c>
      <c r="F1407" s="1" t="s">
        <v>166</v>
      </c>
      <c r="G1407" s="1" t="s">
        <v>71</v>
      </c>
      <c r="H1407" s="1" t="s">
        <v>127</v>
      </c>
      <c r="I1407" s="1" t="s">
        <v>22</v>
      </c>
      <c r="J1407" s="1" t="s">
        <v>128</v>
      </c>
      <c r="K1407" s="1">
        <v>43154.898263888899</v>
      </c>
      <c r="L1407" s="1">
        <v>43154.958333333299</v>
      </c>
      <c r="M1407" s="1">
        <v>1.4330000000000001</v>
      </c>
      <c r="N1407" s="1">
        <v>0</v>
      </c>
      <c r="O1407" s="1">
        <v>58.93</v>
      </c>
      <c r="P1407" s="1">
        <v>0</v>
      </c>
      <c r="Q1407" s="1">
        <v>0</v>
      </c>
      <c r="R1407" s="1">
        <v>0</v>
      </c>
      <c r="S1407" s="1">
        <v>84.446690000000004</v>
      </c>
      <c r="T1407" s="1">
        <v>0</v>
      </c>
      <c r="U1407" s="1">
        <v>0</v>
      </c>
    </row>
    <row r="1408" spans="1:21" x14ac:dyDescent="0.3">
      <c r="A1408" s="1" t="s">
        <v>2692</v>
      </c>
      <c r="B1408" s="1">
        <v>1</v>
      </c>
      <c r="C1408" s="1" t="s">
        <v>78</v>
      </c>
      <c r="D1408" s="1" t="s">
        <v>84</v>
      </c>
      <c r="E1408" s="1" t="s">
        <v>2693</v>
      </c>
      <c r="F1408" s="1" t="s">
        <v>167</v>
      </c>
      <c r="G1408" s="1" t="s">
        <v>71</v>
      </c>
      <c r="H1408" s="1" t="s">
        <v>127</v>
      </c>
      <c r="I1408" s="1" t="s">
        <v>22</v>
      </c>
      <c r="J1408" s="1" t="s">
        <v>128</v>
      </c>
      <c r="K1408" s="1">
        <v>43154.776122685202</v>
      </c>
      <c r="L1408" s="1">
        <v>43154.797916666699</v>
      </c>
      <c r="M1408" s="1">
        <v>0.51700000000000002</v>
      </c>
      <c r="N1408" s="1">
        <v>0</v>
      </c>
      <c r="O1408" s="1">
        <v>58.93</v>
      </c>
      <c r="P1408" s="1">
        <v>0</v>
      </c>
      <c r="Q1408" s="1">
        <v>0</v>
      </c>
      <c r="R1408" s="1">
        <v>0</v>
      </c>
      <c r="S1408" s="1">
        <v>30.466810000000002</v>
      </c>
      <c r="T1408" s="1">
        <v>0</v>
      </c>
      <c r="U1408" s="1">
        <v>0</v>
      </c>
    </row>
    <row r="1409" spans="1:21" x14ac:dyDescent="0.3">
      <c r="A1409" s="1" t="s">
        <v>2694</v>
      </c>
      <c r="B1409" s="1">
        <v>1</v>
      </c>
      <c r="C1409" s="1" t="s">
        <v>78</v>
      </c>
      <c r="D1409" s="1" t="s">
        <v>84</v>
      </c>
      <c r="E1409" s="1" t="s">
        <v>2689</v>
      </c>
      <c r="F1409" s="1" t="s">
        <v>167</v>
      </c>
      <c r="G1409" s="1" t="s">
        <v>71</v>
      </c>
      <c r="H1409" s="1" t="s">
        <v>127</v>
      </c>
      <c r="I1409" s="1" t="s">
        <v>22</v>
      </c>
      <c r="J1409" s="1" t="s">
        <v>128</v>
      </c>
      <c r="K1409" s="1">
        <v>43154.556145833303</v>
      </c>
      <c r="L1409" s="1">
        <v>43154.569444444402</v>
      </c>
      <c r="M1409" s="1">
        <v>0.317</v>
      </c>
      <c r="N1409" s="1">
        <v>0</v>
      </c>
      <c r="O1409" s="1">
        <v>58.93</v>
      </c>
      <c r="P1409" s="1">
        <v>0</v>
      </c>
      <c r="Q1409" s="1">
        <v>0</v>
      </c>
      <c r="R1409" s="1">
        <v>0</v>
      </c>
      <c r="S1409" s="1">
        <v>18.680810000000001</v>
      </c>
      <c r="T1409" s="1">
        <v>0</v>
      </c>
      <c r="U1409" s="1">
        <v>0</v>
      </c>
    </row>
    <row r="1410" spans="1:21" x14ac:dyDescent="0.3">
      <c r="A1410" s="1" t="s">
        <v>2695</v>
      </c>
      <c r="B1410" s="1">
        <v>1</v>
      </c>
      <c r="C1410" s="1" t="s">
        <v>78</v>
      </c>
      <c r="D1410" s="1" t="s">
        <v>84</v>
      </c>
      <c r="E1410" s="1" t="s">
        <v>2696</v>
      </c>
      <c r="F1410" s="1" t="s">
        <v>167</v>
      </c>
      <c r="G1410" s="1" t="s">
        <v>71</v>
      </c>
      <c r="H1410" s="1" t="s">
        <v>127</v>
      </c>
      <c r="I1410" s="1" t="s">
        <v>22</v>
      </c>
      <c r="J1410" s="1" t="s">
        <v>128</v>
      </c>
      <c r="K1410" s="1">
        <v>43153.940937500003</v>
      </c>
      <c r="L1410" s="1">
        <v>43153.974999999999</v>
      </c>
      <c r="M1410" s="1">
        <v>0.81699999999999995</v>
      </c>
      <c r="N1410" s="1">
        <v>0</v>
      </c>
      <c r="O1410" s="1">
        <v>58.93</v>
      </c>
      <c r="P1410" s="1">
        <v>0</v>
      </c>
      <c r="Q1410" s="1">
        <v>0</v>
      </c>
      <c r="R1410" s="1">
        <v>0</v>
      </c>
      <c r="S1410" s="1">
        <v>48.145809999999997</v>
      </c>
      <c r="T1410" s="1">
        <v>0</v>
      </c>
      <c r="U1410" s="1">
        <v>0</v>
      </c>
    </row>
    <row r="1411" spans="1:21" x14ac:dyDescent="0.3">
      <c r="A1411" s="1" t="s">
        <v>2697</v>
      </c>
      <c r="B1411" s="1">
        <v>1</v>
      </c>
      <c r="C1411" s="1" t="s">
        <v>78</v>
      </c>
      <c r="D1411" s="1" t="s">
        <v>84</v>
      </c>
      <c r="E1411" s="1" t="s">
        <v>2698</v>
      </c>
      <c r="F1411" s="1" t="s">
        <v>152</v>
      </c>
      <c r="G1411" s="1" t="s">
        <v>71</v>
      </c>
      <c r="H1411" s="1" t="s">
        <v>127</v>
      </c>
      <c r="I1411" s="1" t="s">
        <v>22</v>
      </c>
      <c r="J1411" s="1" t="s">
        <v>128</v>
      </c>
      <c r="K1411" s="1">
        <v>43152.757835648103</v>
      </c>
      <c r="L1411" s="1">
        <v>43152.859722222202</v>
      </c>
      <c r="M1411" s="1">
        <v>2.4329999999999998</v>
      </c>
      <c r="N1411" s="1">
        <v>0</v>
      </c>
      <c r="O1411" s="1">
        <v>58.93</v>
      </c>
      <c r="P1411" s="1">
        <v>0</v>
      </c>
      <c r="Q1411" s="1">
        <v>0</v>
      </c>
      <c r="R1411" s="1">
        <v>0</v>
      </c>
      <c r="S1411" s="1">
        <v>143.37669</v>
      </c>
      <c r="T1411" s="1">
        <v>0</v>
      </c>
      <c r="U1411" s="1">
        <v>0</v>
      </c>
    </row>
    <row r="1412" spans="1:21" x14ac:dyDescent="0.3">
      <c r="A1412" s="1" t="s">
        <v>2699</v>
      </c>
      <c r="B1412" s="1">
        <v>1</v>
      </c>
      <c r="C1412" s="1" t="s">
        <v>78</v>
      </c>
      <c r="D1412" s="1" t="s">
        <v>84</v>
      </c>
      <c r="E1412" s="1" t="s">
        <v>2700</v>
      </c>
      <c r="F1412" s="1" t="s">
        <v>167</v>
      </c>
      <c r="G1412" s="1" t="s">
        <v>71</v>
      </c>
      <c r="H1412" s="1" t="s">
        <v>127</v>
      </c>
      <c r="I1412" s="1" t="s">
        <v>22</v>
      </c>
      <c r="J1412" s="1" t="s">
        <v>128</v>
      </c>
      <c r="K1412" s="1">
        <v>43152.643981481502</v>
      </c>
      <c r="L1412" s="1">
        <v>43152.6652777778</v>
      </c>
      <c r="M1412" s="1">
        <v>0.5</v>
      </c>
      <c r="N1412" s="1">
        <v>0</v>
      </c>
      <c r="O1412" s="1">
        <v>294.67</v>
      </c>
      <c r="P1412" s="1">
        <v>0</v>
      </c>
      <c r="Q1412" s="1">
        <v>0</v>
      </c>
      <c r="R1412" s="1">
        <v>0</v>
      </c>
      <c r="S1412" s="1">
        <v>147.33500000000001</v>
      </c>
      <c r="T1412" s="1">
        <v>0</v>
      </c>
      <c r="U1412" s="1">
        <v>0</v>
      </c>
    </row>
    <row r="1413" spans="1:21" x14ac:dyDescent="0.3">
      <c r="A1413" s="1" t="s">
        <v>2701</v>
      </c>
      <c r="B1413" s="1">
        <v>1</v>
      </c>
      <c r="C1413" s="1" t="s">
        <v>78</v>
      </c>
      <c r="D1413" s="1" t="s">
        <v>84</v>
      </c>
      <c r="E1413" s="1" t="s">
        <v>2702</v>
      </c>
      <c r="F1413" s="1" t="s">
        <v>169</v>
      </c>
      <c r="G1413" s="1" t="s">
        <v>71</v>
      </c>
      <c r="H1413" s="1" t="s">
        <v>127</v>
      </c>
      <c r="I1413" s="1" t="s">
        <v>22</v>
      </c>
      <c r="J1413" s="1" t="s">
        <v>128</v>
      </c>
      <c r="K1413" s="1">
        <v>43152.430925925903</v>
      </c>
      <c r="L1413" s="1">
        <v>43152.492361111101</v>
      </c>
      <c r="M1413" s="1">
        <v>1.4670000000000001</v>
      </c>
      <c r="N1413" s="1">
        <v>0</v>
      </c>
      <c r="O1413" s="1">
        <v>58.93</v>
      </c>
      <c r="P1413" s="1">
        <v>0</v>
      </c>
      <c r="Q1413" s="1">
        <v>0</v>
      </c>
      <c r="R1413" s="1">
        <v>0</v>
      </c>
      <c r="S1413" s="1">
        <v>86.450310000000002</v>
      </c>
      <c r="T1413" s="1">
        <v>0</v>
      </c>
      <c r="U1413" s="1">
        <v>0</v>
      </c>
    </row>
    <row r="1414" spans="1:21" x14ac:dyDescent="0.3">
      <c r="A1414" s="1" t="s">
        <v>2703</v>
      </c>
      <c r="B1414" s="1">
        <v>1</v>
      </c>
      <c r="C1414" s="1" t="s">
        <v>78</v>
      </c>
      <c r="D1414" s="1" t="s">
        <v>84</v>
      </c>
      <c r="E1414" s="1" t="s">
        <v>2704</v>
      </c>
      <c r="F1414" s="1" t="s">
        <v>169</v>
      </c>
      <c r="G1414" s="1" t="s">
        <v>71</v>
      </c>
      <c r="H1414" s="1" t="s">
        <v>127</v>
      </c>
      <c r="I1414" s="1" t="s">
        <v>22</v>
      </c>
      <c r="J1414" s="1" t="s">
        <v>128</v>
      </c>
      <c r="K1414" s="1">
        <v>43151.620497685202</v>
      </c>
      <c r="L1414" s="1">
        <v>43151.623969907421</v>
      </c>
      <c r="M1414" s="1">
        <v>8.3000000000000004E-2</v>
      </c>
      <c r="N1414" s="1">
        <v>0</v>
      </c>
      <c r="O1414" s="1">
        <v>58.93</v>
      </c>
      <c r="P1414" s="1">
        <v>0</v>
      </c>
      <c r="Q1414" s="1">
        <v>0</v>
      </c>
      <c r="R1414" s="1">
        <v>0</v>
      </c>
      <c r="S1414" s="1">
        <v>4.8911899999999999</v>
      </c>
      <c r="T1414" s="1">
        <v>0</v>
      </c>
      <c r="U1414" s="1">
        <v>0</v>
      </c>
    </row>
    <row r="1415" spans="1:21" x14ac:dyDescent="0.3">
      <c r="A1415" s="1" t="s">
        <v>2705</v>
      </c>
      <c r="B1415" s="1">
        <v>1</v>
      </c>
      <c r="C1415" s="1" t="s">
        <v>78</v>
      </c>
      <c r="D1415" s="1" t="s">
        <v>84</v>
      </c>
      <c r="E1415" s="1" t="s">
        <v>2706</v>
      </c>
      <c r="F1415" s="1" t="s">
        <v>134</v>
      </c>
      <c r="G1415" s="1" t="s">
        <v>71</v>
      </c>
      <c r="H1415" s="1" t="s">
        <v>127</v>
      </c>
      <c r="I1415" s="1" t="s">
        <v>22</v>
      </c>
      <c r="J1415" s="1" t="s">
        <v>130</v>
      </c>
      <c r="K1415" s="1">
        <v>43150.8039699074</v>
      </c>
      <c r="L1415" s="1">
        <v>43150.881944444402</v>
      </c>
      <c r="M1415" s="1">
        <v>1.867</v>
      </c>
      <c r="N1415" s="1">
        <v>0</v>
      </c>
      <c r="O1415" s="1">
        <v>58.93</v>
      </c>
      <c r="P1415" s="1">
        <v>0</v>
      </c>
      <c r="Q1415" s="1">
        <v>0</v>
      </c>
      <c r="R1415" s="1">
        <v>0</v>
      </c>
      <c r="S1415" s="1">
        <v>110.02231</v>
      </c>
      <c r="T1415" s="1">
        <v>0</v>
      </c>
      <c r="U1415" s="1">
        <v>0</v>
      </c>
    </row>
    <row r="1416" spans="1:21" x14ac:dyDescent="0.3">
      <c r="A1416" s="1" t="s">
        <v>2707</v>
      </c>
      <c r="B1416" s="1">
        <v>1</v>
      </c>
      <c r="C1416" s="1" t="s">
        <v>78</v>
      </c>
      <c r="D1416" s="1" t="s">
        <v>84</v>
      </c>
      <c r="E1416" s="1" t="s">
        <v>2708</v>
      </c>
      <c r="F1416" s="1" t="s">
        <v>167</v>
      </c>
      <c r="G1416" s="1" t="s">
        <v>71</v>
      </c>
      <c r="H1416" s="1" t="s">
        <v>127</v>
      </c>
      <c r="I1416" s="1" t="s">
        <v>22</v>
      </c>
      <c r="J1416" s="1" t="s">
        <v>128</v>
      </c>
      <c r="K1416" s="1">
        <v>43150.454108796301</v>
      </c>
      <c r="L1416" s="1">
        <v>43150.585416666698</v>
      </c>
      <c r="M1416" s="1">
        <v>3.15</v>
      </c>
      <c r="N1416" s="1">
        <v>0</v>
      </c>
      <c r="O1416" s="1">
        <v>58.93</v>
      </c>
      <c r="P1416" s="1">
        <v>0</v>
      </c>
      <c r="Q1416" s="1">
        <v>0</v>
      </c>
      <c r="R1416" s="1">
        <v>0</v>
      </c>
      <c r="S1416" s="1">
        <v>185.62950000000001</v>
      </c>
      <c r="T1416" s="1">
        <v>0</v>
      </c>
      <c r="U1416" s="1">
        <v>0</v>
      </c>
    </row>
    <row r="1417" spans="1:21" x14ac:dyDescent="0.3">
      <c r="A1417" s="1" t="s">
        <v>2709</v>
      </c>
      <c r="B1417" s="1">
        <v>1</v>
      </c>
      <c r="C1417" s="1" t="s">
        <v>78</v>
      </c>
      <c r="D1417" s="1" t="s">
        <v>84</v>
      </c>
      <c r="E1417" s="1" t="s">
        <v>2710</v>
      </c>
      <c r="F1417" s="1" t="s">
        <v>167</v>
      </c>
      <c r="G1417" s="1" t="s">
        <v>71</v>
      </c>
      <c r="H1417" s="1" t="s">
        <v>127</v>
      </c>
      <c r="I1417" s="1" t="s">
        <v>22</v>
      </c>
      <c r="J1417" s="1" t="s">
        <v>128</v>
      </c>
      <c r="K1417" s="1">
        <v>43150.4312152778</v>
      </c>
      <c r="L1417" s="1">
        <v>43150.481249999997</v>
      </c>
      <c r="M1417" s="1">
        <v>1.2</v>
      </c>
      <c r="N1417" s="1">
        <v>0</v>
      </c>
      <c r="O1417" s="1">
        <v>58.93</v>
      </c>
      <c r="P1417" s="1">
        <v>0</v>
      </c>
      <c r="Q1417" s="1">
        <v>0</v>
      </c>
      <c r="R1417" s="1">
        <v>0</v>
      </c>
      <c r="S1417" s="1">
        <v>70.715999999999994</v>
      </c>
      <c r="T1417" s="1">
        <v>0</v>
      </c>
      <c r="U1417" s="1">
        <v>0</v>
      </c>
    </row>
    <row r="1418" spans="1:21" x14ac:dyDescent="0.3">
      <c r="A1418" s="1" t="s">
        <v>2711</v>
      </c>
      <c r="B1418" s="1">
        <v>1</v>
      </c>
      <c r="C1418" s="1" t="s">
        <v>78</v>
      </c>
      <c r="D1418" s="1" t="s">
        <v>84</v>
      </c>
      <c r="E1418" s="1" t="s">
        <v>2712</v>
      </c>
      <c r="F1418" s="1" t="s">
        <v>134</v>
      </c>
      <c r="G1418" s="1" t="s">
        <v>71</v>
      </c>
      <c r="H1418" s="1" t="s">
        <v>127</v>
      </c>
      <c r="I1418" s="1" t="s">
        <v>22</v>
      </c>
      <c r="J1418" s="1" t="s">
        <v>130</v>
      </c>
      <c r="K1418" s="1">
        <v>43150.372175925899</v>
      </c>
      <c r="L1418" s="1">
        <v>43150.4555555556</v>
      </c>
      <c r="M1418" s="1">
        <v>2</v>
      </c>
      <c r="N1418" s="1">
        <v>0</v>
      </c>
      <c r="O1418" s="1">
        <v>58.93</v>
      </c>
      <c r="P1418" s="1">
        <v>0</v>
      </c>
      <c r="Q1418" s="1">
        <v>0</v>
      </c>
      <c r="R1418" s="1">
        <v>0</v>
      </c>
      <c r="S1418" s="1">
        <v>117.86</v>
      </c>
      <c r="T1418" s="1">
        <v>0</v>
      </c>
      <c r="U1418" s="1">
        <v>0</v>
      </c>
    </row>
    <row r="1419" spans="1:21" x14ac:dyDescent="0.3">
      <c r="A1419" s="1" t="s">
        <v>2713</v>
      </c>
      <c r="B1419" s="1">
        <v>1</v>
      </c>
      <c r="C1419" s="1" t="s">
        <v>78</v>
      </c>
      <c r="D1419" s="1" t="s">
        <v>84</v>
      </c>
      <c r="E1419" s="1" t="s">
        <v>2714</v>
      </c>
      <c r="F1419" s="1" t="s">
        <v>174</v>
      </c>
      <c r="G1419" s="1" t="s">
        <v>71</v>
      </c>
      <c r="H1419" s="1" t="s">
        <v>127</v>
      </c>
      <c r="I1419" s="1" t="s">
        <v>22</v>
      </c>
      <c r="J1419" s="1" t="s">
        <v>128</v>
      </c>
      <c r="K1419" s="1">
        <v>43149.609120370398</v>
      </c>
      <c r="L1419" s="1">
        <v>43149.641666666699</v>
      </c>
      <c r="M1419" s="1">
        <v>0.76700000000000002</v>
      </c>
      <c r="N1419" s="1">
        <v>0</v>
      </c>
      <c r="O1419" s="1">
        <v>58.93</v>
      </c>
      <c r="P1419" s="1">
        <v>0</v>
      </c>
      <c r="Q1419" s="1">
        <v>0</v>
      </c>
      <c r="R1419" s="1">
        <v>0</v>
      </c>
      <c r="S1419" s="1">
        <v>45.199310000000004</v>
      </c>
      <c r="T1419" s="1">
        <v>0</v>
      </c>
      <c r="U1419" s="1">
        <v>0</v>
      </c>
    </row>
    <row r="1420" spans="1:21" x14ac:dyDescent="0.3">
      <c r="A1420" s="1" t="s">
        <v>2715</v>
      </c>
      <c r="B1420" s="1">
        <v>1</v>
      </c>
      <c r="C1420" s="1" t="s">
        <v>78</v>
      </c>
      <c r="D1420" s="1" t="s">
        <v>84</v>
      </c>
      <c r="E1420" s="1" t="s">
        <v>2716</v>
      </c>
      <c r="F1420" s="1" t="s">
        <v>167</v>
      </c>
      <c r="G1420" s="1" t="s">
        <v>71</v>
      </c>
      <c r="H1420" s="1" t="s">
        <v>127</v>
      </c>
      <c r="I1420" s="1" t="s">
        <v>22</v>
      </c>
      <c r="J1420" s="1" t="s">
        <v>128</v>
      </c>
      <c r="K1420" s="1">
        <v>43148.833807870396</v>
      </c>
      <c r="L1420" s="1">
        <v>43148.87222222222</v>
      </c>
      <c r="M1420" s="1">
        <v>0.91700000000000004</v>
      </c>
      <c r="N1420" s="1">
        <v>0</v>
      </c>
      <c r="O1420" s="1">
        <v>58.93</v>
      </c>
      <c r="P1420" s="1">
        <v>0</v>
      </c>
      <c r="Q1420" s="1">
        <v>0</v>
      </c>
      <c r="R1420" s="1">
        <v>0</v>
      </c>
      <c r="S1420" s="1">
        <v>54.038810000000005</v>
      </c>
      <c r="T1420" s="1">
        <v>0</v>
      </c>
      <c r="U1420" s="1">
        <v>0</v>
      </c>
    </row>
    <row r="1421" spans="1:21" x14ac:dyDescent="0.3">
      <c r="A1421" s="1" t="s">
        <v>2717</v>
      </c>
      <c r="B1421" s="1">
        <v>1</v>
      </c>
      <c r="C1421" s="1" t="s">
        <v>78</v>
      </c>
      <c r="D1421" s="1" t="s">
        <v>84</v>
      </c>
      <c r="E1421" s="1" t="s">
        <v>2718</v>
      </c>
      <c r="F1421" s="1" t="s">
        <v>167</v>
      </c>
      <c r="G1421" s="1" t="s">
        <v>71</v>
      </c>
      <c r="H1421" s="1" t="s">
        <v>127</v>
      </c>
      <c r="I1421" s="1" t="s">
        <v>22</v>
      </c>
      <c r="J1421" s="1" t="s">
        <v>128</v>
      </c>
      <c r="K1421" s="1">
        <v>43148.788310185198</v>
      </c>
      <c r="L1421" s="1">
        <v>43148.843055555597</v>
      </c>
      <c r="M1421" s="1">
        <v>1.3</v>
      </c>
      <c r="N1421" s="1">
        <v>0</v>
      </c>
      <c r="O1421" s="1">
        <v>58.93</v>
      </c>
      <c r="P1421" s="1">
        <v>0</v>
      </c>
      <c r="Q1421" s="1">
        <v>0</v>
      </c>
      <c r="R1421" s="1">
        <v>0</v>
      </c>
      <c r="S1421" s="1">
        <v>76.609000000000009</v>
      </c>
      <c r="T1421" s="1">
        <v>0</v>
      </c>
      <c r="U1421" s="1">
        <v>0</v>
      </c>
    </row>
    <row r="1422" spans="1:21" x14ac:dyDescent="0.3">
      <c r="A1422" s="1" t="s">
        <v>2719</v>
      </c>
      <c r="B1422" s="1">
        <v>1</v>
      </c>
      <c r="C1422" s="1" t="s">
        <v>78</v>
      </c>
      <c r="D1422" s="1" t="s">
        <v>84</v>
      </c>
      <c r="E1422" s="1" t="s">
        <v>2720</v>
      </c>
      <c r="F1422" s="1" t="s">
        <v>166</v>
      </c>
      <c r="G1422" s="1" t="s">
        <v>71</v>
      </c>
      <c r="H1422" s="1" t="s">
        <v>127</v>
      </c>
      <c r="I1422" s="1" t="s">
        <v>22</v>
      </c>
      <c r="J1422" s="1" t="s">
        <v>128</v>
      </c>
      <c r="K1422" s="1">
        <v>43148.524976851899</v>
      </c>
      <c r="L1422" s="1">
        <v>43148.622222222199</v>
      </c>
      <c r="M1422" s="1">
        <v>2.3330000000000002</v>
      </c>
      <c r="N1422" s="1">
        <v>0</v>
      </c>
      <c r="O1422" s="1">
        <v>58.93</v>
      </c>
      <c r="P1422" s="1">
        <v>0</v>
      </c>
      <c r="Q1422" s="1">
        <v>0</v>
      </c>
      <c r="R1422" s="1">
        <v>0</v>
      </c>
      <c r="S1422" s="1">
        <v>137.48369000000002</v>
      </c>
      <c r="T1422" s="1">
        <v>0</v>
      </c>
      <c r="U1422" s="1">
        <v>0</v>
      </c>
    </row>
    <row r="1423" spans="1:21" x14ac:dyDescent="0.3">
      <c r="A1423" s="1" t="s">
        <v>2721</v>
      </c>
      <c r="B1423" s="1">
        <v>1</v>
      </c>
      <c r="C1423" s="1" t="s">
        <v>78</v>
      </c>
      <c r="D1423" s="1" t="s">
        <v>84</v>
      </c>
      <c r="E1423" s="1" t="s">
        <v>2722</v>
      </c>
      <c r="F1423" s="1" t="s">
        <v>132</v>
      </c>
      <c r="G1423" s="1" t="s">
        <v>71</v>
      </c>
      <c r="H1423" s="1" t="s">
        <v>127</v>
      </c>
      <c r="I1423" s="1" t="s">
        <v>22</v>
      </c>
      <c r="J1423" s="1" t="s">
        <v>130</v>
      </c>
      <c r="K1423" s="1">
        <v>43148.442268518498</v>
      </c>
      <c r="L1423" s="1">
        <v>43148.465972222199</v>
      </c>
      <c r="M1423" s="1">
        <v>0.56699999999999995</v>
      </c>
      <c r="N1423" s="1">
        <v>0</v>
      </c>
      <c r="O1423" s="1">
        <v>294.67</v>
      </c>
      <c r="P1423" s="1">
        <v>0</v>
      </c>
      <c r="Q1423" s="1">
        <v>0</v>
      </c>
      <c r="R1423" s="1">
        <v>0</v>
      </c>
      <c r="S1423" s="1">
        <v>167.07789</v>
      </c>
      <c r="T1423" s="1">
        <v>0</v>
      </c>
      <c r="U1423" s="1">
        <v>0</v>
      </c>
    </row>
    <row r="1424" spans="1:21" x14ac:dyDescent="0.3">
      <c r="A1424" s="1" t="s">
        <v>2723</v>
      </c>
      <c r="B1424" s="1">
        <v>1</v>
      </c>
      <c r="C1424" s="1" t="s">
        <v>78</v>
      </c>
      <c r="D1424" s="1" t="s">
        <v>84</v>
      </c>
      <c r="E1424" s="1" t="s">
        <v>2724</v>
      </c>
      <c r="F1424" s="1" t="s">
        <v>166</v>
      </c>
      <c r="G1424" s="1" t="s">
        <v>71</v>
      </c>
      <c r="H1424" s="1" t="s">
        <v>127</v>
      </c>
      <c r="I1424" s="1" t="s">
        <v>22</v>
      </c>
      <c r="J1424" s="1" t="s">
        <v>128</v>
      </c>
      <c r="K1424" s="1">
        <v>43148.052187499998</v>
      </c>
      <c r="L1424" s="1">
        <v>43148.086111111101</v>
      </c>
      <c r="M1424" s="1">
        <v>0.8</v>
      </c>
      <c r="N1424" s="1">
        <v>0</v>
      </c>
      <c r="O1424" s="1">
        <v>58.93</v>
      </c>
      <c r="P1424" s="1">
        <v>0</v>
      </c>
      <c r="Q1424" s="1">
        <v>0</v>
      </c>
      <c r="R1424" s="1">
        <v>0</v>
      </c>
      <c r="S1424" s="1">
        <v>47.144000000000005</v>
      </c>
      <c r="T1424" s="1">
        <v>0</v>
      </c>
      <c r="U1424" s="1">
        <v>0</v>
      </c>
    </row>
    <row r="1425" spans="1:21" x14ac:dyDescent="0.3">
      <c r="A1425" s="1" t="s">
        <v>2725</v>
      </c>
      <c r="B1425" s="1">
        <v>1</v>
      </c>
      <c r="C1425" s="1" t="s">
        <v>78</v>
      </c>
      <c r="D1425" s="1" t="s">
        <v>84</v>
      </c>
      <c r="E1425" s="1" t="s">
        <v>2726</v>
      </c>
      <c r="F1425" s="1" t="s">
        <v>167</v>
      </c>
      <c r="G1425" s="1" t="s">
        <v>71</v>
      </c>
      <c r="H1425" s="1" t="s">
        <v>127</v>
      </c>
      <c r="I1425" s="1" t="s">
        <v>22</v>
      </c>
      <c r="J1425" s="1" t="s">
        <v>128</v>
      </c>
      <c r="K1425" s="1">
        <v>43147.794039351902</v>
      </c>
      <c r="L1425" s="1">
        <v>43147.841666666704</v>
      </c>
      <c r="M1425" s="1">
        <v>1.133</v>
      </c>
      <c r="N1425" s="1">
        <v>0</v>
      </c>
      <c r="O1425" s="1">
        <v>58.93</v>
      </c>
      <c r="P1425" s="1">
        <v>0</v>
      </c>
      <c r="Q1425" s="1">
        <v>0</v>
      </c>
      <c r="R1425" s="1">
        <v>0</v>
      </c>
      <c r="S1425" s="1">
        <v>66.767690000000002</v>
      </c>
      <c r="T1425" s="1">
        <v>0</v>
      </c>
      <c r="U1425" s="1">
        <v>0</v>
      </c>
    </row>
    <row r="1426" spans="1:21" x14ac:dyDescent="0.3">
      <c r="A1426" s="1" t="s">
        <v>2727</v>
      </c>
      <c r="B1426" s="1">
        <v>1</v>
      </c>
      <c r="C1426" s="1" t="s">
        <v>78</v>
      </c>
      <c r="D1426" s="1" t="s">
        <v>84</v>
      </c>
      <c r="E1426" s="1" t="s">
        <v>2728</v>
      </c>
      <c r="F1426" s="1" t="s">
        <v>134</v>
      </c>
      <c r="G1426" s="1" t="s">
        <v>71</v>
      </c>
      <c r="H1426" s="1" t="s">
        <v>127</v>
      </c>
      <c r="I1426" s="1" t="s">
        <v>22</v>
      </c>
      <c r="J1426" s="1" t="s">
        <v>130</v>
      </c>
      <c r="K1426" s="1">
        <v>43147.393240740697</v>
      </c>
      <c r="L1426" s="1">
        <v>43147.653472222199</v>
      </c>
      <c r="M1426" s="1">
        <v>6.2329999999999997</v>
      </c>
      <c r="N1426" s="1">
        <v>0</v>
      </c>
      <c r="O1426" s="1">
        <v>58.93</v>
      </c>
      <c r="P1426" s="1">
        <v>0</v>
      </c>
      <c r="Q1426" s="1">
        <v>0</v>
      </c>
      <c r="R1426" s="1">
        <v>0</v>
      </c>
      <c r="S1426" s="1">
        <v>367.31068999999997</v>
      </c>
      <c r="T1426" s="1">
        <v>0</v>
      </c>
      <c r="U1426" s="1">
        <v>0</v>
      </c>
    </row>
    <row r="1427" spans="1:21" x14ac:dyDescent="0.3">
      <c r="A1427" s="1" t="s">
        <v>2729</v>
      </c>
      <c r="B1427" s="1">
        <v>1</v>
      </c>
      <c r="C1427" s="1" t="s">
        <v>78</v>
      </c>
      <c r="D1427" s="1" t="s">
        <v>84</v>
      </c>
      <c r="E1427" s="1" t="s">
        <v>2730</v>
      </c>
      <c r="F1427" s="1" t="s">
        <v>134</v>
      </c>
      <c r="G1427" s="1" t="s">
        <v>71</v>
      </c>
      <c r="H1427" s="1" t="s">
        <v>127</v>
      </c>
      <c r="I1427" s="1" t="s">
        <v>22</v>
      </c>
      <c r="J1427" s="1" t="s">
        <v>130</v>
      </c>
      <c r="K1427" s="1">
        <v>43147.379942129599</v>
      </c>
      <c r="L1427" s="1">
        <v>43147.709027777775</v>
      </c>
      <c r="M1427" s="1">
        <v>7.883</v>
      </c>
      <c r="N1427" s="1">
        <v>0</v>
      </c>
      <c r="O1427" s="1">
        <v>294.67</v>
      </c>
      <c r="P1427" s="1">
        <v>0</v>
      </c>
      <c r="Q1427" s="1">
        <v>0</v>
      </c>
      <c r="R1427" s="1">
        <v>0</v>
      </c>
      <c r="S1427" s="1">
        <v>2322.8836100000003</v>
      </c>
      <c r="T1427" s="1">
        <v>0</v>
      </c>
      <c r="U1427" s="1">
        <v>0</v>
      </c>
    </row>
    <row r="1428" spans="1:21" x14ac:dyDescent="0.3">
      <c r="A1428" s="1" t="s">
        <v>2731</v>
      </c>
      <c r="B1428" s="1">
        <v>1</v>
      </c>
      <c r="C1428" s="1" t="s">
        <v>78</v>
      </c>
      <c r="D1428" s="1" t="s">
        <v>84</v>
      </c>
      <c r="E1428" s="1" t="s">
        <v>2732</v>
      </c>
      <c r="F1428" s="1" t="s">
        <v>146</v>
      </c>
      <c r="G1428" s="1" t="s">
        <v>71</v>
      </c>
      <c r="H1428" s="1" t="s">
        <v>127</v>
      </c>
      <c r="I1428" s="1" t="s">
        <v>22</v>
      </c>
      <c r="J1428" s="1" t="s">
        <v>128</v>
      </c>
      <c r="K1428" s="1">
        <v>43147.062465277799</v>
      </c>
      <c r="L1428" s="1">
        <v>43147.073611111096</v>
      </c>
      <c r="M1428" s="1">
        <v>0.26700000000000002</v>
      </c>
      <c r="N1428" s="1">
        <v>0</v>
      </c>
      <c r="O1428" s="1">
        <v>58.93</v>
      </c>
      <c r="P1428" s="1">
        <v>0</v>
      </c>
      <c r="Q1428" s="1">
        <v>0</v>
      </c>
      <c r="R1428" s="1">
        <v>0</v>
      </c>
      <c r="S1428" s="1">
        <v>15.734310000000001</v>
      </c>
      <c r="T1428" s="1">
        <v>0</v>
      </c>
      <c r="U1428" s="1">
        <v>0</v>
      </c>
    </row>
    <row r="1429" spans="1:21" x14ac:dyDescent="0.3">
      <c r="A1429" s="1" t="s">
        <v>2733</v>
      </c>
      <c r="B1429" s="1">
        <v>1</v>
      </c>
      <c r="C1429" s="1" t="s">
        <v>78</v>
      </c>
      <c r="D1429" s="1" t="s">
        <v>84</v>
      </c>
      <c r="E1429" s="1" t="s">
        <v>2734</v>
      </c>
      <c r="F1429" s="1" t="s">
        <v>167</v>
      </c>
      <c r="G1429" s="1" t="s">
        <v>71</v>
      </c>
      <c r="H1429" s="1" t="s">
        <v>127</v>
      </c>
      <c r="I1429" s="1" t="s">
        <v>22</v>
      </c>
      <c r="J1429" s="1" t="s">
        <v>128</v>
      </c>
      <c r="K1429" s="1">
        <v>43146.900277777801</v>
      </c>
      <c r="L1429" s="1">
        <v>43146.925000000003</v>
      </c>
      <c r="M1429" s="1">
        <v>0.58299999999999996</v>
      </c>
      <c r="N1429" s="1">
        <v>0</v>
      </c>
      <c r="O1429" s="1">
        <v>58.93</v>
      </c>
      <c r="P1429" s="1">
        <v>0</v>
      </c>
      <c r="Q1429" s="1">
        <v>0</v>
      </c>
      <c r="R1429" s="1">
        <v>0</v>
      </c>
      <c r="S1429" s="1">
        <v>34.356189999999998</v>
      </c>
      <c r="T1429" s="1">
        <v>0</v>
      </c>
      <c r="U1429" s="1">
        <v>0</v>
      </c>
    </row>
    <row r="1430" spans="1:21" x14ac:dyDescent="0.3">
      <c r="A1430" s="1" t="s">
        <v>2735</v>
      </c>
      <c r="B1430" s="1">
        <v>1</v>
      </c>
      <c r="C1430" s="1" t="s">
        <v>78</v>
      </c>
      <c r="D1430" s="1" t="s">
        <v>84</v>
      </c>
      <c r="E1430" s="1" t="s">
        <v>2736</v>
      </c>
      <c r="F1430" s="1" t="s">
        <v>167</v>
      </c>
      <c r="G1430" s="1" t="s">
        <v>71</v>
      </c>
      <c r="H1430" s="1" t="s">
        <v>127</v>
      </c>
      <c r="I1430" s="1" t="s">
        <v>22</v>
      </c>
      <c r="J1430" s="1" t="s">
        <v>128</v>
      </c>
      <c r="K1430" s="1">
        <v>43146.768287036997</v>
      </c>
      <c r="L1430" s="1">
        <v>43146.7944444444</v>
      </c>
      <c r="M1430" s="1">
        <v>0.61699999999999999</v>
      </c>
      <c r="N1430" s="1">
        <v>0</v>
      </c>
      <c r="O1430" s="1">
        <v>58.93</v>
      </c>
      <c r="P1430" s="1">
        <v>0</v>
      </c>
      <c r="Q1430" s="1">
        <v>0</v>
      </c>
      <c r="R1430" s="1">
        <v>0</v>
      </c>
      <c r="S1430" s="1">
        <v>36.359809999999996</v>
      </c>
      <c r="T1430" s="1">
        <v>0</v>
      </c>
      <c r="U1430" s="1">
        <v>0</v>
      </c>
    </row>
    <row r="1431" spans="1:21" x14ac:dyDescent="0.3">
      <c r="A1431" s="1" t="s">
        <v>2737</v>
      </c>
      <c r="B1431" s="1">
        <v>1</v>
      </c>
      <c r="C1431" s="1" t="s">
        <v>78</v>
      </c>
      <c r="D1431" s="1" t="s">
        <v>84</v>
      </c>
      <c r="E1431" s="1" t="s">
        <v>2738</v>
      </c>
      <c r="F1431" s="1" t="s">
        <v>167</v>
      </c>
      <c r="G1431" s="1" t="s">
        <v>71</v>
      </c>
      <c r="H1431" s="1" t="s">
        <v>127</v>
      </c>
      <c r="I1431" s="1" t="s">
        <v>22</v>
      </c>
      <c r="J1431" s="1" t="s">
        <v>128</v>
      </c>
      <c r="K1431" s="1">
        <v>43146.753969907397</v>
      </c>
      <c r="L1431" s="1">
        <v>43146.787499999999</v>
      </c>
      <c r="M1431" s="1">
        <v>0.8</v>
      </c>
      <c r="N1431" s="1">
        <v>0</v>
      </c>
      <c r="O1431" s="1">
        <v>58.93</v>
      </c>
      <c r="P1431" s="1">
        <v>0</v>
      </c>
      <c r="Q1431" s="1">
        <v>0</v>
      </c>
      <c r="R1431" s="1">
        <v>0</v>
      </c>
      <c r="S1431" s="1">
        <v>47.144000000000005</v>
      </c>
      <c r="T1431" s="1">
        <v>0</v>
      </c>
      <c r="U1431" s="1">
        <v>0</v>
      </c>
    </row>
    <row r="1432" spans="1:21" x14ac:dyDescent="0.3">
      <c r="A1432" s="1" t="s">
        <v>2739</v>
      </c>
      <c r="B1432" s="1">
        <v>1</v>
      </c>
      <c r="C1432" s="1" t="s">
        <v>78</v>
      </c>
      <c r="D1432" s="1" t="s">
        <v>84</v>
      </c>
      <c r="E1432" s="1" t="s">
        <v>2740</v>
      </c>
      <c r="F1432" s="1" t="s">
        <v>169</v>
      </c>
      <c r="G1432" s="1" t="s">
        <v>71</v>
      </c>
      <c r="H1432" s="1" t="s">
        <v>127</v>
      </c>
      <c r="I1432" s="1" t="s">
        <v>22</v>
      </c>
      <c r="J1432" s="1" t="s">
        <v>128</v>
      </c>
      <c r="K1432" s="1">
        <v>43146.411585648202</v>
      </c>
      <c r="L1432" s="1">
        <v>43146.456944444399</v>
      </c>
      <c r="M1432" s="1">
        <v>1.083</v>
      </c>
      <c r="N1432" s="1">
        <v>0</v>
      </c>
      <c r="O1432" s="1">
        <v>58.93</v>
      </c>
      <c r="P1432" s="1">
        <v>0</v>
      </c>
      <c r="Q1432" s="1">
        <v>0</v>
      </c>
      <c r="R1432" s="1">
        <v>0</v>
      </c>
      <c r="S1432" s="1">
        <v>63.821189999999994</v>
      </c>
      <c r="T1432" s="1">
        <v>0</v>
      </c>
      <c r="U1432" s="1">
        <v>0</v>
      </c>
    </row>
    <row r="1433" spans="1:21" x14ac:dyDescent="0.3">
      <c r="A1433" s="1" t="s">
        <v>2741</v>
      </c>
      <c r="B1433" s="1">
        <v>1</v>
      </c>
      <c r="C1433" s="1" t="s">
        <v>78</v>
      </c>
      <c r="D1433" s="1" t="s">
        <v>84</v>
      </c>
      <c r="E1433" s="1" t="s">
        <v>2742</v>
      </c>
      <c r="F1433" s="1" t="s">
        <v>169</v>
      </c>
      <c r="G1433" s="1" t="s">
        <v>71</v>
      </c>
      <c r="H1433" s="1" t="s">
        <v>127</v>
      </c>
      <c r="I1433" s="1" t="s">
        <v>22</v>
      </c>
      <c r="J1433" s="1" t="s">
        <v>128</v>
      </c>
      <c r="K1433" s="1">
        <v>43145.627592592602</v>
      </c>
      <c r="L1433" s="1">
        <v>43145.717361111114</v>
      </c>
      <c r="M1433" s="1">
        <v>2.15</v>
      </c>
      <c r="N1433" s="1">
        <v>0</v>
      </c>
      <c r="O1433" s="1">
        <v>58.93</v>
      </c>
      <c r="P1433" s="1">
        <v>0</v>
      </c>
      <c r="Q1433" s="1">
        <v>0</v>
      </c>
      <c r="R1433" s="1">
        <v>0</v>
      </c>
      <c r="S1433" s="1">
        <v>126.6995</v>
      </c>
      <c r="T1433" s="1">
        <v>0</v>
      </c>
      <c r="U1433" s="1">
        <v>0</v>
      </c>
    </row>
    <row r="1434" spans="1:21" x14ac:dyDescent="0.3">
      <c r="A1434" s="1" t="s">
        <v>2743</v>
      </c>
      <c r="B1434" s="1">
        <v>1</v>
      </c>
      <c r="C1434" s="1" t="s">
        <v>78</v>
      </c>
      <c r="D1434" s="1" t="s">
        <v>84</v>
      </c>
      <c r="E1434" s="1" t="s">
        <v>2744</v>
      </c>
      <c r="F1434" s="1" t="s">
        <v>167</v>
      </c>
      <c r="G1434" s="1" t="s">
        <v>71</v>
      </c>
      <c r="H1434" s="1" t="s">
        <v>127</v>
      </c>
      <c r="I1434" s="1" t="s">
        <v>22</v>
      </c>
      <c r="J1434" s="1" t="s">
        <v>128</v>
      </c>
      <c r="K1434" s="1">
        <v>43145.507303240702</v>
      </c>
      <c r="L1434" s="1">
        <v>43145.545138888891</v>
      </c>
      <c r="M1434" s="1">
        <v>0.9</v>
      </c>
      <c r="N1434" s="1">
        <v>0</v>
      </c>
      <c r="O1434" s="1">
        <v>58.93</v>
      </c>
      <c r="P1434" s="1">
        <v>0</v>
      </c>
      <c r="Q1434" s="1">
        <v>0</v>
      </c>
      <c r="R1434" s="1">
        <v>0</v>
      </c>
      <c r="S1434" s="1">
        <v>53.036999999999999</v>
      </c>
      <c r="T1434" s="1">
        <v>0</v>
      </c>
      <c r="U1434" s="1">
        <v>0</v>
      </c>
    </row>
    <row r="1435" spans="1:21" x14ac:dyDescent="0.3">
      <c r="A1435" s="1" t="s">
        <v>2745</v>
      </c>
      <c r="B1435" s="1">
        <v>1</v>
      </c>
      <c r="C1435" s="1" t="s">
        <v>78</v>
      </c>
      <c r="D1435" s="1" t="s">
        <v>84</v>
      </c>
      <c r="E1435" s="1" t="s">
        <v>2746</v>
      </c>
      <c r="F1435" s="1" t="s">
        <v>167</v>
      </c>
      <c r="G1435" s="1" t="s">
        <v>71</v>
      </c>
      <c r="H1435" s="1" t="s">
        <v>127</v>
      </c>
      <c r="I1435" s="1" t="s">
        <v>22</v>
      </c>
      <c r="J1435" s="1" t="s">
        <v>128</v>
      </c>
      <c r="K1435" s="1">
        <v>43145.472893518498</v>
      </c>
      <c r="L1435" s="1">
        <v>43145.50277777778</v>
      </c>
      <c r="M1435" s="1">
        <v>0.71699999999999997</v>
      </c>
      <c r="N1435" s="1">
        <v>0</v>
      </c>
      <c r="O1435" s="1">
        <v>58.93</v>
      </c>
      <c r="P1435" s="1">
        <v>0</v>
      </c>
      <c r="Q1435" s="1">
        <v>0</v>
      </c>
      <c r="R1435" s="1">
        <v>0</v>
      </c>
      <c r="S1435" s="1">
        <v>42.252809999999997</v>
      </c>
      <c r="T1435" s="1">
        <v>0</v>
      </c>
      <c r="U1435" s="1">
        <v>0</v>
      </c>
    </row>
    <row r="1436" spans="1:21" x14ac:dyDescent="0.3">
      <c r="A1436" s="1" t="s">
        <v>2747</v>
      </c>
      <c r="B1436" s="1">
        <v>1</v>
      </c>
      <c r="C1436" s="1" t="s">
        <v>78</v>
      </c>
      <c r="D1436" s="1" t="s">
        <v>84</v>
      </c>
      <c r="E1436" s="1" t="s">
        <v>2693</v>
      </c>
      <c r="F1436" s="1" t="s">
        <v>167</v>
      </c>
      <c r="G1436" s="1" t="s">
        <v>71</v>
      </c>
      <c r="H1436" s="1" t="s">
        <v>127</v>
      </c>
      <c r="I1436" s="1" t="s">
        <v>22</v>
      </c>
      <c r="J1436" s="1" t="s">
        <v>128</v>
      </c>
      <c r="K1436" s="1">
        <v>43145.460046296299</v>
      </c>
      <c r="L1436" s="1">
        <v>43145.48541666667</v>
      </c>
      <c r="M1436" s="1">
        <v>0.6</v>
      </c>
      <c r="N1436" s="1">
        <v>0</v>
      </c>
      <c r="O1436" s="1">
        <v>58.93</v>
      </c>
      <c r="P1436" s="1">
        <v>0</v>
      </c>
      <c r="Q1436" s="1">
        <v>0</v>
      </c>
      <c r="R1436" s="1">
        <v>0</v>
      </c>
      <c r="S1436" s="1">
        <v>35.357999999999997</v>
      </c>
      <c r="T1436" s="1">
        <v>0</v>
      </c>
      <c r="U1436" s="1">
        <v>0</v>
      </c>
    </row>
    <row r="1437" spans="1:21" x14ac:dyDescent="0.3">
      <c r="A1437" s="1" t="s">
        <v>2748</v>
      </c>
      <c r="B1437" s="1">
        <v>1</v>
      </c>
      <c r="C1437" s="1" t="s">
        <v>78</v>
      </c>
      <c r="D1437" s="1" t="s">
        <v>84</v>
      </c>
      <c r="E1437" s="1" t="s">
        <v>2744</v>
      </c>
      <c r="F1437" s="1" t="s">
        <v>167</v>
      </c>
      <c r="G1437" s="1" t="s">
        <v>71</v>
      </c>
      <c r="H1437" s="1" t="s">
        <v>127</v>
      </c>
      <c r="I1437" s="1" t="s">
        <v>22</v>
      </c>
      <c r="J1437" s="1" t="s">
        <v>128</v>
      </c>
      <c r="K1437" s="1">
        <v>43145.3927430556</v>
      </c>
      <c r="L1437" s="1">
        <v>43145.43472222222</v>
      </c>
      <c r="M1437" s="1">
        <v>1</v>
      </c>
      <c r="N1437" s="1">
        <v>0</v>
      </c>
      <c r="O1437" s="1">
        <v>58.93</v>
      </c>
      <c r="P1437" s="1">
        <v>0</v>
      </c>
      <c r="Q1437" s="1">
        <v>0</v>
      </c>
      <c r="R1437" s="1">
        <v>0</v>
      </c>
      <c r="S1437" s="1">
        <v>58.93</v>
      </c>
      <c r="T1437" s="1">
        <v>0</v>
      </c>
      <c r="U1437" s="1">
        <v>0</v>
      </c>
    </row>
    <row r="1438" spans="1:21" x14ac:dyDescent="0.3">
      <c r="A1438" s="1" t="s">
        <v>2749</v>
      </c>
      <c r="B1438" s="1">
        <v>1</v>
      </c>
      <c r="C1438" s="1" t="s">
        <v>78</v>
      </c>
      <c r="D1438" s="1" t="s">
        <v>84</v>
      </c>
      <c r="E1438" s="1" t="s">
        <v>2651</v>
      </c>
      <c r="F1438" s="1" t="s">
        <v>167</v>
      </c>
      <c r="G1438" s="1" t="s">
        <v>71</v>
      </c>
      <c r="H1438" s="1" t="s">
        <v>127</v>
      </c>
      <c r="I1438" s="1" t="s">
        <v>22</v>
      </c>
      <c r="J1438" s="1" t="s">
        <v>128</v>
      </c>
      <c r="K1438" s="1">
        <v>43144.3536342593</v>
      </c>
      <c r="L1438" s="1">
        <v>43144.409722222219</v>
      </c>
      <c r="M1438" s="1">
        <v>1.333</v>
      </c>
      <c r="N1438" s="1">
        <v>0</v>
      </c>
      <c r="O1438" s="1">
        <v>58.93</v>
      </c>
      <c r="P1438" s="1">
        <v>0</v>
      </c>
      <c r="Q1438" s="1">
        <v>0</v>
      </c>
      <c r="R1438" s="1">
        <v>0</v>
      </c>
      <c r="S1438" s="1">
        <v>78.553690000000003</v>
      </c>
      <c r="T1438" s="1">
        <v>0</v>
      </c>
      <c r="U1438" s="1">
        <v>0</v>
      </c>
    </row>
    <row r="1439" spans="1:21" x14ac:dyDescent="0.3">
      <c r="A1439" s="1" t="s">
        <v>2750</v>
      </c>
      <c r="B1439" s="1">
        <v>1</v>
      </c>
      <c r="C1439" s="1" t="s">
        <v>78</v>
      </c>
      <c r="D1439" s="1" t="s">
        <v>84</v>
      </c>
      <c r="E1439" s="1" t="s">
        <v>2751</v>
      </c>
      <c r="F1439" s="1" t="s">
        <v>172</v>
      </c>
      <c r="G1439" s="1" t="s">
        <v>71</v>
      </c>
      <c r="H1439" s="1" t="s">
        <v>127</v>
      </c>
      <c r="I1439" s="1" t="s">
        <v>22</v>
      </c>
      <c r="J1439" s="1" t="s">
        <v>128</v>
      </c>
      <c r="K1439" s="1">
        <v>43143.6003472222</v>
      </c>
      <c r="L1439" s="1">
        <v>43143.644444444399</v>
      </c>
      <c r="M1439" s="1">
        <v>1.05</v>
      </c>
      <c r="N1439" s="1">
        <v>0</v>
      </c>
      <c r="O1439" s="1">
        <v>58.93</v>
      </c>
      <c r="P1439" s="1">
        <v>0</v>
      </c>
      <c r="Q1439" s="1">
        <v>0</v>
      </c>
      <c r="R1439" s="1">
        <v>0</v>
      </c>
      <c r="S1439" s="1">
        <v>61.8765</v>
      </c>
      <c r="T1439" s="1">
        <v>0</v>
      </c>
      <c r="U1439" s="1">
        <v>0</v>
      </c>
    </row>
    <row r="1440" spans="1:21" x14ac:dyDescent="0.3">
      <c r="A1440" s="1" t="s">
        <v>2752</v>
      </c>
      <c r="B1440" s="1">
        <v>1</v>
      </c>
      <c r="C1440" s="1" t="s">
        <v>78</v>
      </c>
      <c r="D1440" s="1" t="s">
        <v>84</v>
      </c>
      <c r="E1440" s="1" t="s">
        <v>2753</v>
      </c>
      <c r="F1440" s="1" t="s">
        <v>178</v>
      </c>
      <c r="G1440" s="1" t="s">
        <v>71</v>
      </c>
      <c r="H1440" s="1" t="s">
        <v>127</v>
      </c>
      <c r="I1440" s="1" t="s">
        <v>22</v>
      </c>
      <c r="J1440" s="1" t="s">
        <v>128</v>
      </c>
      <c r="K1440" s="1">
        <v>43143.458333333299</v>
      </c>
      <c r="L1440" s="1">
        <v>43143.478472222203</v>
      </c>
      <c r="M1440" s="1">
        <v>0.48299999999999998</v>
      </c>
      <c r="N1440" s="1">
        <v>0</v>
      </c>
      <c r="O1440" s="1">
        <v>294.67</v>
      </c>
      <c r="P1440" s="1">
        <v>0</v>
      </c>
      <c r="Q1440" s="1">
        <v>0</v>
      </c>
      <c r="R1440" s="1">
        <v>0</v>
      </c>
      <c r="S1440" s="1">
        <v>142.32561000000001</v>
      </c>
      <c r="T1440" s="1">
        <v>0</v>
      </c>
      <c r="U1440" s="1">
        <v>0</v>
      </c>
    </row>
    <row r="1441" spans="1:21" x14ac:dyDescent="0.3">
      <c r="A1441" s="1" t="s">
        <v>2754</v>
      </c>
      <c r="B1441" s="1">
        <v>1</v>
      </c>
      <c r="C1441" s="1" t="s">
        <v>78</v>
      </c>
      <c r="D1441" s="1" t="s">
        <v>84</v>
      </c>
      <c r="E1441" s="1" t="s">
        <v>2755</v>
      </c>
      <c r="F1441" s="1" t="s">
        <v>169</v>
      </c>
      <c r="G1441" s="1" t="s">
        <v>71</v>
      </c>
      <c r="H1441" s="1" t="s">
        <v>127</v>
      </c>
      <c r="I1441" s="1" t="s">
        <v>22</v>
      </c>
      <c r="J1441" s="1" t="s">
        <v>128</v>
      </c>
      <c r="K1441" s="1">
        <v>43142.430023148103</v>
      </c>
      <c r="L1441" s="1">
        <v>43142.513888888898</v>
      </c>
      <c r="M1441" s="1">
        <v>2</v>
      </c>
      <c r="N1441" s="1">
        <v>0</v>
      </c>
      <c r="O1441" s="1">
        <v>58.93</v>
      </c>
      <c r="P1441" s="1">
        <v>0</v>
      </c>
      <c r="Q1441" s="1">
        <v>0</v>
      </c>
      <c r="R1441" s="1">
        <v>0</v>
      </c>
      <c r="S1441" s="1">
        <v>117.86</v>
      </c>
      <c r="T1441" s="1">
        <v>0</v>
      </c>
      <c r="U1441" s="1">
        <v>0</v>
      </c>
    </row>
    <row r="1442" spans="1:21" x14ac:dyDescent="0.3">
      <c r="A1442" s="1" t="s">
        <v>2756</v>
      </c>
      <c r="B1442" s="1">
        <v>1</v>
      </c>
      <c r="C1442" s="1" t="s">
        <v>78</v>
      </c>
      <c r="D1442" s="1" t="s">
        <v>84</v>
      </c>
      <c r="E1442" s="1" t="s">
        <v>2757</v>
      </c>
      <c r="F1442" s="1" t="s">
        <v>146</v>
      </c>
      <c r="G1442" s="1" t="s">
        <v>71</v>
      </c>
      <c r="H1442" s="1" t="s">
        <v>127</v>
      </c>
      <c r="I1442" s="1" t="s">
        <v>22</v>
      </c>
      <c r="J1442" s="1" t="s">
        <v>128</v>
      </c>
      <c r="K1442" s="1">
        <v>43142.061006944401</v>
      </c>
      <c r="L1442" s="1">
        <v>43142.072222222203</v>
      </c>
      <c r="M1442" s="1">
        <v>0.26700000000000002</v>
      </c>
      <c r="N1442" s="1">
        <v>0</v>
      </c>
      <c r="O1442" s="1">
        <v>58.93</v>
      </c>
      <c r="P1442" s="1">
        <v>0</v>
      </c>
      <c r="Q1442" s="1">
        <v>0</v>
      </c>
      <c r="R1442" s="1">
        <v>0</v>
      </c>
      <c r="S1442" s="1">
        <v>15.734310000000001</v>
      </c>
      <c r="T1442" s="1">
        <v>0</v>
      </c>
      <c r="U1442" s="1">
        <v>0</v>
      </c>
    </row>
    <row r="1443" spans="1:21" x14ac:dyDescent="0.3">
      <c r="A1443" s="1" t="s">
        <v>2758</v>
      </c>
      <c r="B1443" s="1">
        <v>1</v>
      </c>
      <c r="C1443" s="1" t="s">
        <v>78</v>
      </c>
      <c r="D1443" s="1" t="s">
        <v>84</v>
      </c>
      <c r="E1443" s="1" t="s">
        <v>2759</v>
      </c>
      <c r="F1443" s="1" t="s">
        <v>166</v>
      </c>
      <c r="G1443" s="1" t="s">
        <v>71</v>
      </c>
      <c r="H1443" s="1" t="s">
        <v>127</v>
      </c>
      <c r="I1443" s="1" t="s">
        <v>22</v>
      </c>
      <c r="J1443" s="1" t="s">
        <v>128</v>
      </c>
      <c r="K1443" s="1">
        <v>43142.053240740701</v>
      </c>
      <c r="L1443" s="1">
        <v>43142.065277777801</v>
      </c>
      <c r="M1443" s="1">
        <v>0.28299999999999997</v>
      </c>
      <c r="N1443" s="1">
        <v>0</v>
      </c>
      <c r="O1443" s="1">
        <v>58.93</v>
      </c>
      <c r="P1443" s="1">
        <v>0</v>
      </c>
      <c r="Q1443" s="1">
        <v>0</v>
      </c>
      <c r="R1443" s="1">
        <v>0</v>
      </c>
      <c r="S1443" s="1">
        <v>16.67719</v>
      </c>
      <c r="T1443" s="1">
        <v>0</v>
      </c>
      <c r="U1443" s="1">
        <v>0</v>
      </c>
    </row>
    <row r="1444" spans="1:21" x14ac:dyDescent="0.3">
      <c r="A1444" s="1" t="s">
        <v>2760</v>
      </c>
      <c r="B1444" s="1">
        <v>1</v>
      </c>
      <c r="C1444" s="1" t="s">
        <v>78</v>
      </c>
      <c r="D1444" s="1" t="s">
        <v>84</v>
      </c>
      <c r="E1444" s="1" t="s">
        <v>2761</v>
      </c>
      <c r="F1444" s="1" t="s">
        <v>167</v>
      </c>
      <c r="G1444" s="1" t="s">
        <v>71</v>
      </c>
      <c r="H1444" s="1" t="s">
        <v>127</v>
      </c>
      <c r="I1444" s="1" t="s">
        <v>22</v>
      </c>
      <c r="J1444" s="1" t="s">
        <v>128</v>
      </c>
      <c r="K1444" s="1">
        <v>43141.802233796298</v>
      </c>
      <c r="L1444" s="1">
        <v>43141.8618055556</v>
      </c>
      <c r="M1444" s="1">
        <v>1.417</v>
      </c>
      <c r="N1444" s="1">
        <v>0</v>
      </c>
      <c r="O1444" s="1">
        <v>58.93</v>
      </c>
      <c r="P1444" s="1">
        <v>0</v>
      </c>
      <c r="Q1444" s="1">
        <v>0</v>
      </c>
      <c r="R1444" s="1">
        <v>0</v>
      </c>
      <c r="S1444" s="1">
        <v>83.503810000000001</v>
      </c>
      <c r="T1444" s="1">
        <v>0</v>
      </c>
      <c r="U1444" s="1">
        <v>0</v>
      </c>
    </row>
    <row r="1445" spans="1:21" x14ac:dyDescent="0.3">
      <c r="A1445" s="1" t="s">
        <v>2762</v>
      </c>
      <c r="B1445" s="1">
        <v>1</v>
      </c>
      <c r="C1445" s="1" t="s">
        <v>78</v>
      </c>
      <c r="D1445" s="1" t="s">
        <v>84</v>
      </c>
      <c r="E1445" s="1" t="s">
        <v>2763</v>
      </c>
      <c r="F1445" s="1" t="s">
        <v>167</v>
      </c>
      <c r="G1445" s="1" t="s">
        <v>71</v>
      </c>
      <c r="H1445" s="1" t="s">
        <v>127</v>
      </c>
      <c r="I1445" s="1" t="s">
        <v>22</v>
      </c>
      <c r="J1445" s="1" t="s">
        <v>128</v>
      </c>
      <c r="K1445" s="1">
        <v>43141.638680555603</v>
      </c>
      <c r="L1445" s="1">
        <v>43141.677777777797</v>
      </c>
      <c r="M1445" s="1">
        <v>0.93300000000000005</v>
      </c>
      <c r="N1445" s="1">
        <v>0</v>
      </c>
      <c r="O1445" s="1">
        <v>58.93</v>
      </c>
      <c r="P1445" s="1">
        <v>0</v>
      </c>
      <c r="Q1445" s="1">
        <v>0</v>
      </c>
      <c r="R1445" s="1">
        <v>0</v>
      </c>
      <c r="S1445" s="1">
        <v>54.98169</v>
      </c>
      <c r="T1445" s="1">
        <v>0</v>
      </c>
      <c r="U1445" s="1">
        <v>0</v>
      </c>
    </row>
    <row r="1446" spans="1:21" x14ac:dyDescent="0.3">
      <c r="A1446" s="1" t="s">
        <v>2764</v>
      </c>
      <c r="B1446" s="1">
        <v>1</v>
      </c>
      <c r="C1446" s="1" t="s">
        <v>78</v>
      </c>
      <c r="D1446" s="1" t="s">
        <v>84</v>
      </c>
      <c r="E1446" s="1" t="s">
        <v>2765</v>
      </c>
      <c r="F1446" s="1" t="s">
        <v>179</v>
      </c>
      <c r="G1446" s="1" t="s">
        <v>71</v>
      </c>
      <c r="H1446" s="1" t="s">
        <v>127</v>
      </c>
      <c r="I1446" s="1" t="s">
        <v>22</v>
      </c>
      <c r="J1446" s="1" t="s">
        <v>128</v>
      </c>
      <c r="K1446" s="1">
        <v>43141.597789351901</v>
      </c>
      <c r="L1446" s="1">
        <v>43141.627083333296</v>
      </c>
      <c r="M1446" s="1">
        <v>0.7</v>
      </c>
      <c r="N1446" s="1">
        <v>0</v>
      </c>
      <c r="O1446" s="1">
        <v>294.67</v>
      </c>
      <c r="P1446" s="1">
        <v>0</v>
      </c>
      <c r="Q1446" s="1">
        <v>0</v>
      </c>
      <c r="R1446" s="1">
        <v>0</v>
      </c>
      <c r="S1446" s="1">
        <v>206.26900000000001</v>
      </c>
      <c r="T1446" s="1">
        <v>0</v>
      </c>
      <c r="U1446" s="1">
        <v>0</v>
      </c>
    </row>
    <row r="1447" spans="1:21" x14ac:dyDescent="0.3">
      <c r="A1447" s="1" t="s">
        <v>2766</v>
      </c>
      <c r="B1447" s="1">
        <v>1</v>
      </c>
      <c r="C1447" s="1" t="s">
        <v>78</v>
      </c>
      <c r="D1447" s="1" t="s">
        <v>84</v>
      </c>
      <c r="E1447" s="1" t="s">
        <v>2767</v>
      </c>
      <c r="F1447" s="1" t="s">
        <v>174</v>
      </c>
      <c r="G1447" s="1" t="s">
        <v>71</v>
      </c>
      <c r="H1447" s="1" t="s">
        <v>127</v>
      </c>
      <c r="I1447" s="1" t="s">
        <v>22</v>
      </c>
      <c r="J1447" s="1" t="s">
        <v>128</v>
      </c>
      <c r="K1447" s="1">
        <v>43141.450844907398</v>
      </c>
      <c r="L1447" s="1">
        <v>43141.491666666698</v>
      </c>
      <c r="M1447" s="1">
        <v>0.96699999999999997</v>
      </c>
      <c r="N1447" s="1">
        <v>0</v>
      </c>
      <c r="O1447" s="1">
        <v>294.67</v>
      </c>
      <c r="P1447" s="1">
        <v>0</v>
      </c>
      <c r="Q1447" s="1">
        <v>0</v>
      </c>
      <c r="R1447" s="1">
        <v>0</v>
      </c>
      <c r="S1447" s="1">
        <v>284.94589000000002</v>
      </c>
      <c r="T1447" s="1">
        <v>0</v>
      </c>
      <c r="U1447" s="1">
        <v>0</v>
      </c>
    </row>
    <row r="1448" spans="1:21" x14ac:dyDescent="0.3">
      <c r="A1448" s="1" t="s">
        <v>2768</v>
      </c>
      <c r="B1448" s="1">
        <v>1</v>
      </c>
      <c r="C1448" s="1" t="s">
        <v>78</v>
      </c>
      <c r="D1448" s="1" t="s">
        <v>84</v>
      </c>
      <c r="E1448" s="1" t="s">
        <v>2769</v>
      </c>
      <c r="F1448" s="1" t="s">
        <v>167</v>
      </c>
      <c r="G1448" s="1" t="s">
        <v>71</v>
      </c>
      <c r="H1448" s="1" t="s">
        <v>127</v>
      </c>
      <c r="I1448" s="1" t="s">
        <v>22</v>
      </c>
      <c r="J1448" s="1" t="s">
        <v>128</v>
      </c>
      <c r="K1448" s="1">
        <v>43139.940706018497</v>
      </c>
      <c r="L1448" s="1">
        <v>43139.987500000003</v>
      </c>
      <c r="M1448" s="1">
        <v>1.117</v>
      </c>
      <c r="N1448" s="1">
        <v>0</v>
      </c>
      <c r="O1448" s="1">
        <v>294.67</v>
      </c>
      <c r="P1448" s="1">
        <v>0</v>
      </c>
      <c r="Q1448" s="1">
        <v>0</v>
      </c>
      <c r="R1448" s="1">
        <v>0</v>
      </c>
      <c r="S1448" s="1">
        <v>329.14639</v>
      </c>
      <c r="T1448" s="1">
        <v>0</v>
      </c>
      <c r="U1448" s="1">
        <v>0</v>
      </c>
    </row>
    <row r="1449" spans="1:21" x14ac:dyDescent="0.3">
      <c r="A1449" s="1" t="s">
        <v>2770</v>
      </c>
      <c r="B1449" s="1">
        <v>1</v>
      </c>
      <c r="C1449" s="1" t="s">
        <v>78</v>
      </c>
      <c r="D1449" s="1" t="s">
        <v>84</v>
      </c>
      <c r="E1449" s="1" t="s">
        <v>2771</v>
      </c>
      <c r="F1449" s="1" t="s">
        <v>167</v>
      </c>
      <c r="G1449" s="1" t="s">
        <v>71</v>
      </c>
      <c r="H1449" s="1" t="s">
        <v>127</v>
      </c>
      <c r="I1449" s="1" t="s">
        <v>22</v>
      </c>
      <c r="J1449" s="1" t="s">
        <v>128</v>
      </c>
      <c r="K1449" s="1">
        <v>43139.600694444402</v>
      </c>
      <c r="L1449" s="1">
        <v>43139.663194444402</v>
      </c>
      <c r="M1449" s="1">
        <v>1.5</v>
      </c>
      <c r="N1449" s="1">
        <v>0</v>
      </c>
      <c r="O1449" s="1">
        <v>294.67</v>
      </c>
      <c r="P1449" s="1">
        <v>0</v>
      </c>
      <c r="Q1449" s="1">
        <v>0</v>
      </c>
      <c r="R1449" s="1">
        <v>0</v>
      </c>
      <c r="S1449" s="1">
        <v>442.005</v>
      </c>
      <c r="T1449" s="1">
        <v>0</v>
      </c>
      <c r="U1449" s="1">
        <v>0</v>
      </c>
    </row>
    <row r="1450" spans="1:21" x14ac:dyDescent="0.3">
      <c r="A1450" s="1" t="s">
        <v>2772</v>
      </c>
      <c r="B1450" s="1">
        <v>1</v>
      </c>
      <c r="C1450" s="1" t="s">
        <v>78</v>
      </c>
      <c r="D1450" s="1" t="s">
        <v>84</v>
      </c>
      <c r="E1450" s="1" t="s">
        <v>2773</v>
      </c>
      <c r="F1450" s="1" t="s">
        <v>169</v>
      </c>
      <c r="G1450" s="1" t="s">
        <v>71</v>
      </c>
      <c r="H1450" s="1" t="s">
        <v>127</v>
      </c>
      <c r="I1450" s="1" t="s">
        <v>22</v>
      </c>
      <c r="J1450" s="1" t="s">
        <v>128</v>
      </c>
      <c r="K1450" s="1">
        <v>43139.412824074097</v>
      </c>
      <c r="L1450" s="1">
        <v>43139.434027777803</v>
      </c>
      <c r="M1450" s="1">
        <v>0.5</v>
      </c>
      <c r="N1450" s="1">
        <v>0</v>
      </c>
      <c r="O1450" s="1">
        <v>294.67</v>
      </c>
      <c r="P1450" s="1">
        <v>0</v>
      </c>
      <c r="Q1450" s="1">
        <v>0</v>
      </c>
      <c r="R1450" s="1">
        <v>0</v>
      </c>
      <c r="S1450" s="1">
        <v>147.33500000000001</v>
      </c>
      <c r="T1450" s="1">
        <v>0</v>
      </c>
      <c r="U1450" s="1">
        <v>0</v>
      </c>
    </row>
    <row r="1451" spans="1:21" x14ac:dyDescent="0.3">
      <c r="A1451" s="1" t="s">
        <v>2774</v>
      </c>
      <c r="B1451" s="1">
        <v>1</v>
      </c>
      <c r="C1451" s="1" t="s">
        <v>78</v>
      </c>
      <c r="D1451" s="1" t="s">
        <v>84</v>
      </c>
      <c r="E1451" s="1" t="s">
        <v>2769</v>
      </c>
      <c r="F1451" s="1" t="s">
        <v>167</v>
      </c>
      <c r="G1451" s="1" t="s">
        <v>71</v>
      </c>
      <c r="H1451" s="1" t="s">
        <v>127</v>
      </c>
      <c r="I1451" s="1" t="s">
        <v>22</v>
      </c>
      <c r="J1451" s="1" t="s">
        <v>128</v>
      </c>
      <c r="K1451" s="1">
        <v>43139.124872685199</v>
      </c>
      <c r="L1451" s="1">
        <v>43139.158333333296</v>
      </c>
      <c r="M1451" s="1">
        <v>0.8</v>
      </c>
      <c r="N1451" s="1">
        <v>0</v>
      </c>
      <c r="O1451" s="1">
        <v>294.67</v>
      </c>
      <c r="P1451" s="1">
        <v>0</v>
      </c>
      <c r="Q1451" s="1">
        <v>0</v>
      </c>
      <c r="R1451" s="1">
        <v>0</v>
      </c>
      <c r="S1451" s="1">
        <v>235.73600000000002</v>
      </c>
      <c r="T1451" s="1">
        <v>0</v>
      </c>
      <c r="U1451" s="1">
        <v>0</v>
      </c>
    </row>
    <row r="1452" spans="1:21" x14ac:dyDescent="0.3">
      <c r="A1452" s="1" t="s">
        <v>2775</v>
      </c>
      <c r="B1452" s="1">
        <v>1</v>
      </c>
      <c r="C1452" s="1" t="s">
        <v>78</v>
      </c>
      <c r="D1452" s="1" t="s">
        <v>84</v>
      </c>
      <c r="E1452" s="1" t="s">
        <v>2776</v>
      </c>
      <c r="F1452" s="1" t="s">
        <v>167</v>
      </c>
      <c r="G1452" s="1" t="s">
        <v>71</v>
      </c>
      <c r="H1452" s="1" t="s">
        <v>127</v>
      </c>
      <c r="I1452" s="1" t="s">
        <v>22</v>
      </c>
      <c r="J1452" s="1" t="s">
        <v>128</v>
      </c>
      <c r="K1452" s="1">
        <v>43139.056863425903</v>
      </c>
      <c r="L1452" s="1">
        <v>43139.081944444399</v>
      </c>
      <c r="M1452" s="1">
        <v>0.6</v>
      </c>
      <c r="N1452" s="1">
        <v>0</v>
      </c>
      <c r="O1452" s="1">
        <v>294.67</v>
      </c>
      <c r="P1452" s="1">
        <v>0</v>
      </c>
      <c r="Q1452" s="1">
        <v>0</v>
      </c>
      <c r="R1452" s="1">
        <v>0</v>
      </c>
      <c r="S1452" s="1">
        <v>176.80199999999999</v>
      </c>
      <c r="T1452" s="1">
        <v>0</v>
      </c>
      <c r="U1452" s="1">
        <v>0</v>
      </c>
    </row>
    <row r="1453" spans="1:21" x14ac:dyDescent="0.3">
      <c r="A1453" s="1" t="s">
        <v>2777</v>
      </c>
      <c r="B1453" s="1">
        <v>1</v>
      </c>
      <c r="C1453" s="1" t="s">
        <v>78</v>
      </c>
      <c r="D1453" s="1" t="s">
        <v>84</v>
      </c>
      <c r="E1453" s="1" t="s">
        <v>2778</v>
      </c>
      <c r="F1453" s="1" t="s">
        <v>137</v>
      </c>
      <c r="G1453" s="1" t="s">
        <v>71</v>
      </c>
      <c r="H1453" s="1" t="s">
        <v>127</v>
      </c>
      <c r="I1453" s="1" t="s">
        <v>22</v>
      </c>
      <c r="J1453" s="1" t="s">
        <v>128</v>
      </c>
      <c r="K1453" s="1">
        <v>43139.005717592598</v>
      </c>
      <c r="L1453" s="1">
        <v>43139.0534722222</v>
      </c>
      <c r="M1453" s="1">
        <v>1.133</v>
      </c>
      <c r="N1453" s="1">
        <v>0</v>
      </c>
      <c r="O1453" s="1">
        <v>58.93</v>
      </c>
      <c r="P1453" s="1">
        <v>0</v>
      </c>
      <c r="Q1453" s="1">
        <v>0</v>
      </c>
      <c r="R1453" s="1">
        <v>0</v>
      </c>
      <c r="S1453" s="1">
        <v>66.767690000000002</v>
      </c>
      <c r="T1453" s="1">
        <v>0</v>
      </c>
      <c r="U1453" s="1">
        <v>0</v>
      </c>
    </row>
    <row r="1454" spans="1:21" x14ac:dyDescent="0.3">
      <c r="A1454" s="1" t="s">
        <v>2779</v>
      </c>
      <c r="B1454" s="1">
        <v>1</v>
      </c>
      <c r="C1454" s="1" t="s">
        <v>78</v>
      </c>
      <c r="D1454" s="1" t="s">
        <v>84</v>
      </c>
      <c r="E1454" s="1" t="s">
        <v>2780</v>
      </c>
      <c r="F1454" s="1" t="s">
        <v>167</v>
      </c>
      <c r="G1454" s="1" t="s">
        <v>71</v>
      </c>
      <c r="H1454" s="1" t="s">
        <v>127</v>
      </c>
      <c r="I1454" s="1" t="s">
        <v>22</v>
      </c>
      <c r="J1454" s="1" t="s">
        <v>128</v>
      </c>
      <c r="K1454" s="1">
        <v>43138.494861111103</v>
      </c>
      <c r="L1454" s="1">
        <v>43138.559027777781</v>
      </c>
      <c r="M1454" s="1">
        <v>1.5329999999999999</v>
      </c>
      <c r="N1454" s="1">
        <v>0</v>
      </c>
      <c r="O1454" s="1">
        <v>58.93</v>
      </c>
      <c r="P1454" s="1">
        <v>0</v>
      </c>
      <c r="Q1454" s="1">
        <v>0</v>
      </c>
      <c r="R1454" s="1">
        <v>0</v>
      </c>
      <c r="S1454" s="1">
        <v>90.33968999999999</v>
      </c>
      <c r="T1454" s="1">
        <v>0</v>
      </c>
      <c r="U1454" s="1">
        <v>0</v>
      </c>
    </row>
    <row r="1455" spans="1:21" x14ac:dyDescent="0.3">
      <c r="A1455" s="1" t="s">
        <v>2781</v>
      </c>
      <c r="B1455" s="1">
        <v>1</v>
      </c>
      <c r="C1455" s="1" t="s">
        <v>78</v>
      </c>
      <c r="D1455" s="1" t="s">
        <v>84</v>
      </c>
      <c r="E1455" s="1" t="s">
        <v>2782</v>
      </c>
      <c r="F1455" s="1" t="s">
        <v>167</v>
      </c>
      <c r="G1455" s="1" t="s">
        <v>71</v>
      </c>
      <c r="H1455" s="1" t="s">
        <v>127</v>
      </c>
      <c r="I1455" s="1" t="s">
        <v>22</v>
      </c>
      <c r="J1455" s="1" t="s">
        <v>128</v>
      </c>
      <c r="K1455" s="1">
        <v>43137.9859953704</v>
      </c>
      <c r="L1455" s="1">
        <v>43138.018750000003</v>
      </c>
      <c r="M1455" s="1">
        <v>0.78300000000000003</v>
      </c>
      <c r="N1455" s="1">
        <v>0</v>
      </c>
      <c r="O1455" s="1">
        <v>58.93</v>
      </c>
      <c r="P1455" s="1">
        <v>0</v>
      </c>
      <c r="Q1455" s="1">
        <v>0</v>
      </c>
      <c r="R1455" s="1">
        <v>0</v>
      </c>
      <c r="S1455" s="1">
        <v>46.142189999999999</v>
      </c>
      <c r="T1455" s="1">
        <v>0</v>
      </c>
      <c r="U1455" s="1">
        <v>0</v>
      </c>
    </row>
    <row r="1456" spans="1:21" x14ac:dyDescent="0.3">
      <c r="A1456" s="1" t="s">
        <v>2783</v>
      </c>
      <c r="B1456" s="1">
        <v>1</v>
      </c>
      <c r="C1456" s="1" t="s">
        <v>78</v>
      </c>
      <c r="D1456" s="1" t="s">
        <v>84</v>
      </c>
      <c r="E1456" s="1" t="s">
        <v>2784</v>
      </c>
      <c r="F1456" s="1" t="s">
        <v>175</v>
      </c>
      <c r="G1456" s="1" t="s">
        <v>71</v>
      </c>
      <c r="H1456" s="1" t="s">
        <v>127</v>
      </c>
      <c r="I1456" s="1" t="s">
        <v>22</v>
      </c>
      <c r="J1456" s="1" t="s">
        <v>128</v>
      </c>
      <c r="K1456" s="1">
        <v>43137.748553240701</v>
      </c>
      <c r="L1456" s="1">
        <v>43137.768750000003</v>
      </c>
      <c r="M1456" s="1">
        <v>0.48299999999999998</v>
      </c>
      <c r="N1456" s="1">
        <v>0</v>
      </c>
      <c r="O1456" s="1">
        <v>294.67</v>
      </c>
      <c r="P1456" s="1">
        <v>0</v>
      </c>
      <c r="Q1456" s="1">
        <v>0</v>
      </c>
      <c r="R1456" s="1">
        <v>0</v>
      </c>
      <c r="S1456" s="1">
        <v>142.32561000000001</v>
      </c>
      <c r="T1456" s="1">
        <v>0</v>
      </c>
      <c r="U1456" s="1">
        <v>0</v>
      </c>
    </row>
    <row r="1457" spans="1:21" x14ac:dyDescent="0.3">
      <c r="A1457" s="1" t="s">
        <v>2785</v>
      </c>
      <c r="B1457" s="1">
        <v>1</v>
      </c>
      <c r="C1457" s="1" t="s">
        <v>78</v>
      </c>
      <c r="D1457" s="1" t="s">
        <v>84</v>
      </c>
      <c r="E1457" s="1" t="s">
        <v>2786</v>
      </c>
      <c r="F1457" s="1" t="s">
        <v>169</v>
      </c>
      <c r="G1457" s="1" t="s">
        <v>71</v>
      </c>
      <c r="H1457" s="1" t="s">
        <v>127</v>
      </c>
      <c r="I1457" s="1" t="s">
        <v>22</v>
      </c>
      <c r="J1457" s="1" t="s">
        <v>128</v>
      </c>
      <c r="K1457" s="1">
        <v>43137.434259259302</v>
      </c>
      <c r="L1457" s="1">
        <v>43137.492361111101</v>
      </c>
      <c r="M1457" s="1">
        <v>1.383</v>
      </c>
      <c r="N1457" s="1">
        <v>0</v>
      </c>
      <c r="O1457" s="1">
        <v>294.67</v>
      </c>
      <c r="P1457" s="1">
        <v>0</v>
      </c>
      <c r="Q1457" s="1">
        <v>0</v>
      </c>
      <c r="R1457" s="1">
        <v>0</v>
      </c>
      <c r="S1457" s="1">
        <v>407.52861000000001</v>
      </c>
      <c r="T1457" s="1">
        <v>0</v>
      </c>
      <c r="U1457" s="1">
        <v>0</v>
      </c>
    </row>
    <row r="1458" spans="1:21" x14ac:dyDescent="0.3">
      <c r="A1458" s="1" t="s">
        <v>2787</v>
      </c>
      <c r="B1458" s="1">
        <v>1</v>
      </c>
      <c r="C1458" s="1" t="s">
        <v>78</v>
      </c>
      <c r="D1458" s="1" t="s">
        <v>84</v>
      </c>
      <c r="E1458" s="1" t="s">
        <v>2788</v>
      </c>
      <c r="F1458" s="1" t="s">
        <v>167</v>
      </c>
      <c r="G1458" s="1" t="s">
        <v>71</v>
      </c>
      <c r="H1458" s="1" t="s">
        <v>127</v>
      </c>
      <c r="I1458" s="1" t="s">
        <v>22</v>
      </c>
      <c r="J1458" s="1" t="s">
        <v>128</v>
      </c>
      <c r="K1458" s="1">
        <v>43137.366550925901</v>
      </c>
      <c r="L1458" s="1">
        <v>43137.420138888898</v>
      </c>
      <c r="M1458" s="1">
        <v>1.2829999999999999</v>
      </c>
      <c r="N1458" s="1">
        <v>0</v>
      </c>
      <c r="O1458" s="1">
        <v>58.93</v>
      </c>
      <c r="P1458" s="1">
        <v>0</v>
      </c>
      <c r="Q1458" s="1">
        <v>0</v>
      </c>
      <c r="R1458" s="1">
        <v>0</v>
      </c>
      <c r="S1458" s="1">
        <v>75.607189999999989</v>
      </c>
      <c r="T1458" s="1">
        <v>0</v>
      </c>
      <c r="U1458" s="1">
        <v>0</v>
      </c>
    </row>
    <row r="1459" spans="1:21" x14ac:dyDescent="0.3">
      <c r="A1459" s="1" t="s">
        <v>2789</v>
      </c>
      <c r="B1459" s="1">
        <v>1</v>
      </c>
      <c r="C1459" s="1" t="s">
        <v>78</v>
      </c>
      <c r="D1459" s="1" t="s">
        <v>84</v>
      </c>
      <c r="E1459" s="1" t="s">
        <v>2790</v>
      </c>
      <c r="F1459" s="1" t="s">
        <v>170</v>
      </c>
      <c r="G1459" s="1" t="s">
        <v>71</v>
      </c>
      <c r="H1459" s="1" t="s">
        <v>127</v>
      </c>
      <c r="I1459" s="1" t="s">
        <v>22</v>
      </c>
      <c r="J1459" s="1" t="s">
        <v>128</v>
      </c>
      <c r="K1459" s="1">
        <v>43137.353668981501</v>
      </c>
      <c r="L1459" s="1">
        <v>43137.471527777801</v>
      </c>
      <c r="M1459" s="1">
        <v>2.8170000000000002</v>
      </c>
      <c r="N1459" s="1">
        <v>0</v>
      </c>
      <c r="O1459" s="1">
        <v>294.67</v>
      </c>
      <c r="P1459" s="1">
        <v>0</v>
      </c>
      <c r="Q1459" s="1">
        <v>0</v>
      </c>
      <c r="R1459" s="1">
        <v>0</v>
      </c>
      <c r="S1459" s="1">
        <v>830.08539000000007</v>
      </c>
      <c r="T1459" s="1">
        <v>0</v>
      </c>
      <c r="U1459" s="1">
        <v>0</v>
      </c>
    </row>
    <row r="1460" spans="1:21" x14ac:dyDescent="0.3">
      <c r="A1460" s="1" t="s">
        <v>2791</v>
      </c>
      <c r="B1460" s="1">
        <v>1</v>
      </c>
      <c r="C1460" s="1" t="s">
        <v>78</v>
      </c>
      <c r="D1460" s="1" t="s">
        <v>84</v>
      </c>
      <c r="E1460" s="1" t="s">
        <v>2792</v>
      </c>
      <c r="F1460" s="1" t="s">
        <v>167</v>
      </c>
      <c r="G1460" s="1" t="s">
        <v>71</v>
      </c>
      <c r="H1460" s="1" t="s">
        <v>127</v>
      </c>
      <c r="I1460" s="1" t="s">
        <v>22</v>
      </c>
      <c r="J1460" s="1" t="s">
        <v>128</v>
      </c>
      <c r="K1460" s="1">
        <v>43136.746331018498</v>
      </c>
      <c r="L1460" s="1">
        <v>43136.8527777778</v>
      </c>
      <c r="M1460" s="1">
        <v>2.5499999999999998</v>
      </c>
      <c r="N1460" s="1">
        <v>0</v>
      </c>
      <c r="O1460" s="1">
        <v>58.93</v>
      </c>
      <c r="P1460" s="1">
        <v>0</v>
      </c>
      <c r="Q1460" s="1">
        <v>0</v>
      </c>
      <c r="R1460" s="1">
        <v>0</v>
      </c>
      <c r="S1460" s="1">
        <v>150.27149999999997</v>
      </c>
      <c r="T1460" s="1">
        <v>0</v>
      </c>
      <c r="U1460" s="1">
        <v>0</v>
      </c>
    </row>
    <row r="1461" spans="1:21" x14ac:dyDescent="0.3">
      <c r="A1461" s="1" t="s">
        <v>2793</v>
      </c>
      <c r="B1461" s="1">
        <v>1</v>
      </c>
      <c r="C1461" s="1" t="s">
        <v>78</v>
      </c>
      <c r="D1461" s="1" t="s">
        <v>84</v>
      </c>
      <c r="E1461" s="1" t="s">
        <v>2794</v>
      </c>
      <c r="F1461" s="1" t="s">
        <v>174</v>
      </c>
      <c r="G1461" s="1" t="s">
        <v>71</v>
      </c>
      <c r="H1461" s="1" t="s">
        <v>127</v>
      </c>
      <c r="I1461" s="1" t="s">
        <v>22</v>
      </c>
      <c r="J1461" s="1" t="s">
        <v>128</v>
      </c>
      <c r="K1461" s="1">
        <v>43136.602766203701</v>
      </c>
      <c r="L1461" s="1">
        <v>43136.714583333298</v>
      </c>
      <c r="M1461" s="1">
        <v>2.6829999999999998</v>
      </c>
      <c r="N1461" s="1">
        <v>0</v>
      </c>
      <c r="O1461" s="1">
        <v>58.93</v>
      </c>
      <c r="P1461" s="1">
        <v>0</v>
      </c>
      <c r="Q1461" s="1">
        <v>0</v>
      </c>
      <c r="R1461" s="1">
        <v>0</v>
      </c>
      <c r="S1461" s="1">
        <v>158.10918999999998</v>
      </c>
      <c r="T1461" s="1">
        <v>0</v>
      </c>
      <c r="U1461" s="1">
        <v>0</v>
      </c>
    </row>
    <row r="1462" spans="1:21" x14ac:dyDescent="0.3">
      <c r="A1462" s="1" t="s">
        <v>2795</v>
      </c>
      <c r="B1462" s="1">
        <v>1</v>
      </c>
      <c r="C1462" s="1" t="s">
        <v>78</v>
      </c>
      <c r="D1462" s="1" t="s">
        <v>84</v>
      </c>
      <c r="E1462" s="1" t="s">
        <v>2796</v>
      </c>
      <c r="F1462" s="1" t="s">
        <v>131</v>
      </c>
      <c r="G1462" s="1" t="s">
        <v>71</v>
      </c>
      <c r="H1462" s="1" t="s">
        <v>127</v>
      </c>
      <c r="I1462" s="1" t="s">
        <v>22</v>
      </c>
      <c r="J1462" s="1" t="s">
        <v>130</v>
      </c>
      <c r="K1462" s="1">
        <v>43136.395115740699</v>
      </c>
      <c r="L1462" s="1">
        <v>43136.4375</v>
      </c>
      <c r="M1462" s="1">
        <v>1.0169999999999999</v>
      </c>
      <c r="N1462" s="1">
        <v>0</v>
      </c>
      <c r="O1462" s="1">
        <v>294.67</v>
      </c>
      <c r="P1462" s="1">
        <v>0</v>
      </c>
      <c r="Q1462" s="1">
        <v>0</v>
      </c>
      <c r="R1462" s="1">
        <v>0</v>
      </c>
      <c r="S1462" s="1">
        <v>299.67939000000001</v>
      </c>
      <c r="T1462" s="1">
        <v>0</v>
      </c>
      <c r="U1462" s="1">
        <v>0</v>
      </c>
    </row>
    <row r="1463" spans="1:21" x14ac:dyDescent="0.3">
      <c r="A1463" s="1" t="s">
        <v>2797</v>
      </c>
      <c r="B1463" s="1">
        <v>1</v>
      </c>
      <c r="C1463" s="1" t="s">
        <v>78</v>
      </c>
      <c r="D1463" s="1" t="s">
        <v>84</v>
      </c>
      <c r="E1463" s="1" t="s">
        <v>2798</v>
      </c>
      <c r="F1463" s="1" t="s">
        <v>167</v>
      </c>
      <c r="G1463" s="1" t="s">
        <v>71</v>
      </c>
      <c r="H1463" s="1" t="s">
        <v>127</v>
      </c>
      <c r="I1463" s="1" t="s">
        <v>22</v>
      </c>
      <c r="J1463" s="1" t="s">
        <v>128</v>
      </c>
      <c r="K1463" s="1">
        <v>43135.949930555602</v>
      </c>
      <c r="L1463" s="1">
        <v>43136.074999999997</v>
      </c>
      <c r="M1463" s="1">
        <v>3</v>
      </c>
      <c r="N1463" s="1">
        <v>0</v>
      </c>
      <c r="O1463" s="1">
        <v>58.93</v>
      </c>
      <c r="P1463" s="1">
        <v>0</v>
      </c>
      <c r="Q1463" s="1">
        <v>0</v>
      </c>
      <c r="R1463" s="1">
        <v>0</v>
      </c>
      <c r="S1463" s="1">
        <v>176.79</v>
      </c>
      <c r="T1463" s="1">
        <v>0</v>
      </c>
      <c r="U1463" s="1">
        <v>0</v>
      </c>
    </row>
    <row r="1464" spans="1:21" x14ac:dyDescent="0.3">
      <c r="A1464" s="1" t="s">
        <v>2799</v>
      </c>
      <c r="B1464" s="1">
        <v>1</v>
      </c>
      <c r="C1464" s="1" t="s">
        <v>78</v>
      </c>
      <c r="D1464" s="1" t="s">
        <v>84</v>
      </c>
      <c r="E1464" s="1" t="s">
        <v>2800</v>
      </c>
      <c r="F1464" s="1" t="s">
        <v>173</v>
      </c>
      <c r="G1464" s="1" t="s">
        <v>71</v>
      </c>
      <c r="H1464" s="1" t="s">
        <v>127</v>
      </c>
      <c r="I1464" s="1" t="s">
        <v>22</v>
      </c>
      <c r="J1464" s="1" t="s">
        <v>128</v>
      </c>
      <c r="K1464" s="1">
        <v>43135.850127314799</v>
      </c>
      <c r="L1464" s="1">
        <v>43135.854166666701</v>
      </c>
      <c r="M1464" s="1">
        <v>8.3000000000000004E-2</v>
      </c>
      <c r="N1464" s="1">
        <v>0</v>
      </c>
      <c r="O1464" s="1">
        <v>58.93</v>
      </c>
      <c r="P1464" s="1">
        <v>0</v>
      </c>
      <c r="Q1464" s="1">
        <v>0</v>
      </c>
      <c r="R1464" s="1">
        <v>0</v>
      </c>
      <c r="S1464" s="1">
        <v>4.8911899999999999</v>
      </c>
      <c r="T1464" s="1">
        <v>0</v>
      </c>
      <c r="U1464" s="1">
        <v>0</v>
      </c>
    </row>
    <row r="1465" spans="1:21" x14ac:dyDescent="0.3">
      <c r="A1465" s="1" t="s">
        <v>2801</v>
      </c>
      <c r="B1465" s="1">
        <v>1</v>
      </c>
      <c r="C1465" s="1" t="s">
        <v>78</v>
      </c>
      <c r="D1465" s="1" t="s">
        <v>84</v>
      </c>
      <c r="E1465" s="1" t="s">
        <v>2802</v>
      </c>
      <c r="F1465" s="1" t="s">
        <v>167</v>
      </c>
      <c r="G1465" s="1" t="s">
        <v>71</v>
      </c>
      <c r="H1465" s="1" t="s">
        <v>127</v>
      </c>
      <c r="I1465" s="1" t="s">
        <v>22</v>
      </c>
      <c r="J1465" s="1" t="s">
        <v>128</v>
      </c>
      <c r="K1465" s="1">
        <v>43135.816226851901</v>
      </c>
      <c r="L1465" s="1">
        <v>43135.855555555601</v>
      </c>
      <c r="M1465" s="1">
        <v>0.93300000000000005</v>
      </c>
      <c r="N1465" s="1">
        <v>0</v>
      </c>
      <c r="O1465" s="1">
        <v>58.93</v>
      </c>
      <c r="P1465" s="1">
        <v>0</v>
      </c>
      <c r="Q1465" s="1">
        <v>0</v>
      </c>
      <c r="R1465" s="1">
        <v>0</v>
      </c>
      <c r="S1465" s="1">
        <v>54.98169</v>
      </c>
      <c r="T1465" s="1">
        <v>0</v>
      </c>
      <c r="U1465" s="1">
        <v>0</v>
      </c>
    </row>
    <row r="1466" spans="1:21" x14ac:dyDescent="0.3">
      <c r="A1466" s="1" t="s">
        <v>2803</v>
      </c>
      <c r="B1466" s="1">
        <v>1</v>
      </c>
      <c r="C1466" s="1" t="s">
        <v>78</v>
      </c>
      <c r="D1466" s="1" t="s">
        <v>84</v>
      </c>
      <c r="E1466" s="1" t="s">
        <v>2804</v>
      </c>
      <c r="F1466" s="1" t="s">
        <v>173</v>
      </c>
      <c r="G1466" s="1" t="s">
        <v>71</v>
      </c>
      <c r="H1466" s="1" t="s">
        <v>127</v>
      </c>
      <c r="I1466" s="1" t="s">
        <v>22</v>
      </c>
      <c r="J1466" s="1" t="s">
        <v>128</v>
      </c>
      <c r="K1466" s="1">
        <v>43135.702106481498</v>
      </c>
      <c r="L1466" s="1">
        <v>43135.809027777803</v>
      </c>
      <c r="M1466" s="1">
        <v>2.5499999999999998</v>
      </c>
      <c r="N1466" s="1">
        <v>0</v>
      </c>
      <c r="O1466" s="1">
        <v>58.93</v>
      </c>
      <c r="P1466" s="1">
        <v>0</v>
      </c>
      <c r="Q1466" s="1">
        <v>0</v>
      </c>
      <c r="R1466" s="1">
        <v>0</v>
      </c>
      <c r="S1466" s="1">
        <v>150.27149999999997</v>
      </c>
      <c r="T1466" s="1">
        <v>0</v>
      </c>
      <c r="U1466" s="1">
        <v>0</v>
      </c>
    </row>
    <row r="1467" spans="1:21" x14ac:dyDescent="0.3">
      <c r="A1467" s="1" t="s">
        <v>2805</v>
      </c>
      <c r="B1467" s="1">
        <v>1</v>
      </c>
      <c r="C1467" s="1" t="s">
        <v>78</v>
      </c>
      <c r="D1467" s="1" t="s">
        <v>84</v>
      </c>
      <c r="E1467" s="1" t="s">
        <v>2806</v>
      </c>
      <c r="F1467" s="1" t="s">
        <v>167</v>
      </c>
      <c r="G1467" s="1" t="s">
        <v>71</v>
      </c>
      <c r="H1467" s="1" t="s">
        <v>127</v>
      </c>
      <c r="I1467" s="1" t="s">
        <v>22</v>
      </c>
      <c r="J1467" s="1" t="s">
        <v>128</v>
      </c>
      <c r="K1467" s="1">
        <v>43135.6315046296</v>
      </c>
      <c r="L1467" s="1">
        <v>43135.666666666701</v>
      </c>
      <c r="M1467" s="1">
        <v>0.83299999999999996</v>
      </c>
      <c r="N1467" s="1">
        <v>0</v>
      </c>
      <c r="O1467" s="1">
        <v>58.93</v>
      </c>
      <c r="P1467" s="1">
        <v>0</v>
      </c>
      <c r="Q1467" s="1">
        <v>0</v>
      </c>
      <c r="R1467" s="1">
        <v>0</v>
      </c>
      <c r="S1467" s="1">
        <v>49.08869</v>
      </c>
      <c r="T1467" s="1">
        <v>0</v>
      </c>
      <c r="U1467" s="1">
        <v>0</v>
      </c>
    </row>
    <row r="1468" spans="1:21" x14ac:dyDescent="0.3">
      <c r="A1468" s="1" t="s">
        <v>2807</v>
      </c>
      <c r="B1468" s="1">
        <v>1</v>
      </c>
      <c r="C1468" s="1" t="s">
        <v>78</v>
      </c>
      <c r="D1468" s="1" t="s">
        <v>84</v>
      </c>
      <c r="E1468" s="1" t="s">
        <v>2808</v>
      </c>
      <c r="F1468" s="1" t="s">
        <v>167</v>
      </c>
      <c r="G1468" s="1" t="s">
        <v>71</v>
      </c>
      <c r="H1468" s="1" t="s">
        <v>127</v>
      </c>
      <c r="I1468" s="1" t="s">
        <v>22</v>
      </c>
      <c r="J1468" s="1" t="s">
        <v>128</v>
      </c>
      <c r="K1468" s="1">
        <v>43135.597025463001</v>
      </c>
      <c r="L1468" s="1">
        <v>43135.6965277778</v>
      </c>
      <c r="M1468" s="1">
        <v>2.383</v>
      </c>
      <c r="N1468" s="1">
        <v>0</v>
      </c>
      <c r="O1468" s="1">
        <v>58.93</v>
      </c>
      <c r="P1468" s="1">
        <v>0</v>
      </c>
      <c r="Q1468" s="1">
        <v>0</v>
      </c>
      <c r="R1468" s="1">
        <v>0</v>
      </c>
      <c r="S1468" s="1">
        <v>140.43019000000001</v>
      </c>
      <c r="T1468" s="1">
        <v>0</v>
      </c>
      <c r="U1468" s="1">
        <v>0</v>
      </c>
    </row>
    <row r="1469" spans="1:21" x14ac:dyDescent="0.3">
      <c r="A1469" s="1" t="s">
        <v>2809</v>
      </c>
      <c r="B1469" s="1">
        <v>1</v>
      </c>
      <c r="C1469" s="1" t="s">
        <v>78</v>
      </c>
      <c r="D1469" s="1" t="s">
        <v>84</v>
      </c>
      <c r="E1469" s="1" t="s">
        <v>2798</v>
      </c>
      <c r="F1469" s="1" t="s">
        <v>167</v>
      </c>
      <c r="G1469" s="1" t="s">
        <v>71</v>
      </c>
      <c r="H1469" s="1" t="s">
        <v>127</v>
      </c>
      <c r="I1469" s="1" t="s">
        <v>22</v>
      </c>
      <c r="J1469" s="1" t="s">
        <v>128</v>
      </c>
      <c r="K1469" s="1">
        <v>43135.559606481504</v>
      </c>
      <c r="L1469" s="1">
        <v>43135.612500000003</v>
      </c>
      <c r="M1469" s="1">
        <v>1.2669999999999999</v>
      </c>
      <c r="N1469" s="1">
        <v>0</v>
      </c>
      <c r="O1469" s="1">
        <v>58.93</v>
      </c>
      <c r="P1469" s="1">
        <v>0</v>
      </c>
      <c r="Q1469" s="1">
        <v>0</v>
      </c>
      <c r="R1469" s="1">
        <v>0</v>
      </c>
      <c r="S1469" s="1">
        <v>74.66431</v>
      </c>
      <c r="T1469" s="1">
        <v>0</v>
      </c>
      <c r="U1469" s="1">
        <v>0</v>
      </c>
    </row>
    <row r="1470" spans="1:21" x14ac:dyDescent="0.3">
      <c r="A1470" s="1" t="s">
        <v>2810</v>
      </c>
      <c r="B1470" s="1">
        <v>1</v>
      </c>
      <c r="C1470" s="1" t="s">
        <v>78</v>
      </c>
      <c r="D1470" s="1" t="s">
        <v>84</v>
      </c>
      <c r="E1470" s="1" t="s">
        <v>2811</v>
      </c>
      <c r="F1470" s="1" t="s">
        <v>169</v>
      </c>
      <c r="G1470" s="1" t="s">
        <v>71</v>
      </c>
      <c r="H1470" s="1" t="s">
        <v>127</v>
      </c>
      <c r="I1470" s="1" t="s">
        <v>22</v>
      </c>
      <c r="J1470" s="1" t="s">
        <v>128</v>
      </c>
      <c r="K1470" s="1">
        <v>43135.5016203704</v>
      </c>
      <c r="L1470" s="1">
        <v>43135.650694444397</v>
      </c>
      <c r="M1470" s="1">
        <v>3.5670000000000002</v>
      </c>
      <c r="N1470" s="1">
        <v>0</v>
      </c>
      <c r="O1470" s="1">
        <v>58.93</v>
      </c>
      <c r="P1470" s="1">
        <v>0</v>
      </c>
      <c r="Q1470" s="1">
        <v>0</v>
      </c>
      <c r="R1470" s="1">
        <v>0</v>
      </c>
      <c r="S1470" s="1">
        <v>210.20331000000002</v>
      </c>
      <c r="T1470" s="1">
        <v>0</v>
      </c>
      <c r="U1470" s="1">
        <v>0</v>
      </c>
    </row>
    <row r="1471" spans="1:21" x14ac:dyDescent="0.3">
      <c r="A1471" s="1" t="s">
        <v>2812</v>
      </c>
      <c r="B1471" s="1">
        <v>1</v>
      </c>
      <c r="C1471" s="1" t="s">
        <v>78</v>
      </c>
      <c r="D1471" s="1" t="s">
        <v>84</v>
      </c>
      <c r="E1471" s="1" t="s">
        <v>2813</v>
      </c>
      <c r="F1471" s="1" t="s">
        <v>137</v>
      </c>
      <c r="G1471" s="1" t="s">
        <v>71</v>
      </c>
      <c r="H1471" s="1" t="s">
        <v>127</v>
      </c>
      <c r="I1471" s="1" t="s">
        <v>22</v>
      </c>
      <c r="J1471" s="1" t="s">
        <v>128</v>
      </c>
      <c r="K1471" s="1">
        <v>43135.439039351899</v>
      </c>
      <c r="L1471" s="1">
        <v>43135.474999999999</v>
      </c>
      <c r="M1471" s="1">
        <v>0.85</v>
      </c>
      <c r="N1471" s="1">
        <v>0</v>
      </c>
      <c r="O1471" s="1">
        <v>58.93</v>
      </c>
      <c r="P1471" s="1">
        <v>0</v>
      </c>
      <c r="Q1471" s="1">
        <v>0</v>
      </c>
      <c r="R1471" s="1">
        <v>0</v>
      </c>
      <c r="S1471" s="1">
        <v>50.090499999999999</v>
      </c>
      <c r="T1471" s="1">
        <v>0</v>
      </c>
      <c r="U1471" s="1">
        <v>0</v>
      </c>
    </row>
    <row r="1472" spans="1:21" x14ac:dyDescent="0.3">
      <c r="A1472" s="1" t="s">
        <v>2814</v>
      </c>
      <c r="B1472" s="1">
        <v>1</v>
      </c>
      <c r="C1472" s="1" t="s">
        <v>78</v>
      </c>
      <c r="D1472" s="1" t="s">
        <v>84</v>
      </c>
      <c r="E1472" s="1" t="s">
        <v>2815</v>
      </c>
      <c r="F1472" s="1" t="s">
        <v>167</v>
      </c>
      <c r="G1472" s="1" t="s">
        <v>71</v>
      </c>
      <c r="H1472" s="1" t="s">
        <v>127</v>
      </c>
      <c r="I1472" s="1" t="s">
        <v>22</v>
      </c>
      <c r="J1472" s="1" t="s">
        <v>128</v>
      </c>
      <c r="K1472" s="1">
        <v>43135.415312500001</v>
      </c>
      <c r="L1472" s="1">
        <v>43135.498611111114</v>
      </c>
      <c r="M1472" s="1">
        <v>1.9830000000000001</v>
      </c>
      <c r="N1472" s="1">
        <v>0</v>
      </c>
      <c r="O1472" s="1">
        <v>58.93</v>
      </c>
      <c r="P1472" s="1">
        <v>0</v>
      </c>
      <c r="Q1472" s="1">
        <v>0</v>
      </c>
      <c r="R1472" s="1">
        <v>0</v>
      </c>
      <c r="S1472" s="1">
        <v>116.85819000000001</v>
      </c>
      <c r="T1472" s="1">
        <v>0</v>
      </c>
      <c r="U1472" s="1">
        <v>0</v>
      </c>
    </row>
    <row r="1473" spans="1:21" x14ac:dyDescent="0.3">
      <c r="A1473" s="1" t="s">
        <v>2816</v>
      </c>
      <c r="B1473" s="1">
        <v>1</v>
      </c>
      <c r="C1473" s="1" t="s">
        <v>78</v>
      </c>
      <c r="D1473" s="1" t="s">
        <v>84</v>
      </c>
      <c r="E1473" s="1" t="s">
        <v>2817</v>
      </c>
      <c r="F1473" s="1" t="s">
        <v>173</v>
      </c>
      <c r="G1473" s="1" t="s">
        <v>71</v>
      </c>
      <c r="H1473" s="1" t="s">
        <v>127</v>
      </c>
      <c r="I1473" s="1" t="s">
        <v>22</v>
      </c>
      <c r="J1473" s="1" t="s">
        <v>128</v>
      </c>
      <c r="K1473" s="1">
        <v>43134.782407407401</v>
      </c>
      <c r="L1473" s="1">
        <v>43134.818055555603</v>
      </c>
      <c r="M1473" s="1">
        <v>0.85</v>
      </c>
      <c r="N1473" s="1">
        <v>0</v>
      </c>
      <c r="O1473" s="1">
        <v>58.93</v>
      </c>
      <c r="P1473" s="1">
        <v>0</v>
      </c>
      <c r="Q1473" s="1">
        <v>0</v>
      </c>
      <c r="R1473" s="1">
        <v>0</v>
      </c>
      <c r="S1473" s="1">
        <v>50.090499999999999</v>
      </c>
      <c r="T1473" s="1">
        <v>0</v>
      </c>
      <c r="U1473" s="1">
        <v>0</v>
      </c>
    </row>
    <row r="1474" spans="1:21" x14ac:dyDescent="0.3">
      <c r="A1474" s="1" t="s">
        <v>2818</v>
      </c>
      <c r="B1474" s="1">
        <v>1</v>
      </c>
      <c r="C1474" s="1" t="s">
        <v>78</v>
      </c>
      <c r="D1474" s="1" t="s">
        <v>84</v>
      </c>
      <c r="E1474" s="1" t="s">
        <v>2819</v>
      </c>
      <c r="F1474" s="1" t="s">
        <v>134</v>
      </c>
      <c r="G1474" s="1" t="s">
        <v>71</v>
      </c>
      <c r="H1474" s="1" t="s">
        <v>127</v>
      </c>
      <c r="I1474" s="1" t="s">
        <v>22</v>
      </c>
      <c r="J1474" s="1" t="s">
        <v>130</v>
      </c>
      <c r="K1474" s="1">
        <v>43134.507627314801</v>
      </c>
      <c r="L1474" s="1">
        <v>43134.560416666704</v>
      </c>
      <c r="M1474" s="1">
        <v>1.2669999999999999</v>
      </c>
      <c r="N1474" s="1">
        <v>0</v>
      </c>
      <c r="O1474" s="1">
        <v>294.67</v>
      </c>
      <c r="P1474" s="1">
        <v>0</v>
      </c>
      <c r="Q1474" s="1">
        <v>0</v>
      </c>
      <c r="R1474" s="1">
        <v>0</v>
      </c>
      <c r="S1474" s="1">
        <v>373.34688999999997</v>
      </c>
      <c r="T1474" s="1">
        <v>0</v>
      </c>
      <c r="U1474" s="1">
        <v>0</v>
      </c>
    </row>
    <row r="1475" spans="1:21" x14ac:dyDescent="0.3">
      <c r="A1475" s="1" t="s">
        <v>2820</v>
      </c>
      <c r="B1475" s="1">
        <v>1</v>
      </c>
      <c r="C1475" s="1" t="s">
        <v>78</v>
      </c>
      <c r="D1475" s="1" t="s">
        <v>84</v>
      </c>
      <c r="E1475" s="1" t="s">
        <v>2821</v>
      </c>
      <c r="F1475" s="1" t="s">
        <v>169</v>
      </c>
      <c r="G1475" s="1" t="s">
        <v>71</v>
      </c>
      <c r="H1475" s="1" t="s">
        <v>127</v>
      </c>
      <c r="I1475" s="1" t="s">
        <v>22</v>
      </c>
      <c r="J1475" s="1" t="s">
        <v>128</v>
      </c>
      <c r="K1475" s="1">
        <v>43134.490590277797</v>
      </c>
      <c r="L1475" s="1">
        <v>43134.503472222197</v>
      </c>
      <c r="M1475" s="1">
        <v>0.3</v>
      </c>
      <c r="N1475" s="1">
        <v>0</v>
      </c>
      <c r="O1475" s="1">
        <v>58.93</v>
      </c>
      <c r="P1475" s="1">
        <v>0</v>
      </c>
      <c r="Q1475" s="1">
        <v>0</v>
      </c>
      <c r="R1475" s="1">
        <v>0</v>
      </c>
      <c r="S1475" s="1">
        <v>17.678999999999998</v>
      </c>
      <c r="T1475" s="1">
        <v>0</v>
      </c>
      <c r="U1475" s="1">
        <v>0</v>
      </c>
    </row>
    <row r="1476" spans="1:21" x14ac:dyDescent="0.3">
      <c r="A1476" s="1" t="s">
        <v>2822</v>
      </c>
      <c r="B1476" s="1">
        <v>1</v>
      </c>
      <c r="C1476" s="1" t="s">
        <v>78</v>
      </c>
      <c r="D1476" s="1" t="s">
        <v>84</v>
      </c>
      <c r="E1476" s="1" t="s">
        <v>2823</v>
      </c>
      <c r="F1476" s="1" t="s">
        <v>169</v>
      </c>
      <c r="G1476" s="1" t="s">
        <v>71</v>
      </c>
      <c r="H1476" s="1" t="s">
        <v>127</v>
      </c>
      <c r="I1476" s="1" t="s">
        <v>22</v>
      </c>
      <c r="J1476" s="1" t="s">
        <v>128</v>
      </c>
      <c r="K1476" s="1">
        <v>43134.449247685203</v>
      </c>
      <c r="L1476" s="1">
        <v>43134.532638888886</v>
      </c>
      <c r="M1476" s="1">
        <v>2</v>
      </c>
      <c r="N1476" s="1">
        <v>0</v>
      </c>
      <c r="O1476" s="1">
        <v>58.93</v>
      </c>
      <c r="P1476" s="1">
        <v>0</v>
      </c>
      <c r="Q1476" s="1">
        <v>0</v>
      </c>
      <c r="R1476" s="1">
        <v>0</v>
      </c>
      <c r="S1476" s="1">
        <v>117.86</v>
      </c>
      <c r="T1476" s="1">
        <v>0</v>
      </c>
      <c r="U1476" s="1">
        <v>0</v>
      </c>
    </row>
    <row r="1477" spans="1:21" x14ac:dyDescent="0.3">
      <c r="A1477" s="1" t="s">
        <v>2824</v>
      </c>
      <c r="B1477" s="1">
        <v>1</v>
      </c>
      <c r="C1477" s="1" t="s">
        <v>78</v>
      </c>
      <c r="D1477" s="1" t="s">
        <v>84</v>
      </c>
      <c r="E1477" s="1" t="s">
        <v>2825</v>
      </c>
      <c r="F1477" s="1" t="s">
        <v>134</v>
      </c>
      <c r="G1477" s="1" t="s">
        <v>71</v>
      </c>
      <c r="H1477" s="1" t="s">
        <v>127</v>
      </c>
      <c r="I1477" s="1" t="s">
        <v>22</v>
      </c>
      <c r="J1477" s="1" t="s">
        <v>130</v>
      </c>
      <c r="K1477" s="1">
        <v>43134.390381944402</v>
      </c>
      <c r="L1477" s="1">
        <v>43134.477083333302</v>
      </c>
      <c r="M1477" s="1">
        <v>2.0670000000000002</v>
      </c>
      <c r="N1477" s="1">
        <v>0</v>
      </c>
      <c r="O1477" s="1">
        <v>294.67</v>
      </c>
      <c r="P1477" s="1">
        <v>0</v>
      </c>
      <c r="Q1477" s="1">
        <v>0</v>
      </c>
      <c r="R1477" s="1">
        <v>0</v>
      </c>
      <c r="S1477" s="1">
        <v>609.08289000000013</v>
      </c>
      <c r="T1477" s="1">
        <v>0</v>
      </c>
      <c r="U1477" s="1">
        <v>0</v>
      </c>
    </row>
    <row r="1478" spans="1:21" x14ac:dyDescent="0.3">
      <c r="A1478" s="1" t="s">
        <v>2826</v>
      </c>
      <c r="B1478" s="1">
        <v>1</v>
      </c>
      <c r="C1478" s="1" t="s">
        <v>78</v>
      </c>
      <c r="D1478" s="1" t="s">
        <v>84</v>
      </c>
      <c r="E1478" s="1" t="s">
        <v>2827</v>
      </c>
      <c r="F1478" s="1" t="s">
        <v>134</v>
      </c>
      <c r="G1478" s="1" t="s">
        <v>71</v>
      </c>
      <c r="H1478" s="1" t="s">
        <v>127</v>
      </c>
      <c r="I1478" s="1" t="s">
        <v>22</v>
      </c>
      <c r="J1478" s="1" t="s">
        <v>130</v>
      </c>
      <c r="K1478" s="1">
        <v>43134.385717592602</v>
      </c>
      <c r="L1478" s="1">
        <v>43134.555555555598</v>
      </c>
      <c r="M1478" s="1">
        <v>4.0670000000000002</v>
      </c>
      <c r="N1478" s="1">
        <v>0</v>
      </c>
      <c r="O1478" s="1">
        <v>294.67</v>
      </c>
      <c r="P1478" s="1">
        <v>0</v>
      </c>
      <c r="Q1478" s="1">
        <v>0</v>
      </c>
      <c r="R1478" s="1">
        <v>0</v>
      </c>
      <c r="S1478" s="1">
        <v>1198.4228900000001</v>
      </c>
      <c r="T1478" s="1">
        <v>0</v>
      </c>
      <c r="U1478" s="1">
        <v>0</v>
      </c>
    </row>
    <row r="1479" spans="1:21" x14ac:dyDescent="0.3">
      <c r="A1479" s="1" t="s">
        <v>2828</v>
      </c>
      <c r="B1479" s="1">
        <v>1</v>
      </c>
      <c r="C1479" s="1" t="s">
        <v>78</v>
      </c>
      <c r="D1479" s="1" t="s">
        <v>84</v>
      </c>
      <c r="E1479" s="1" t="s">
        <v>2829</v>
      </c>
      <c r="F1479" s="1" t="s">
        <v>167</v>
      </c>
      <c r="G1479" s="1" t="s">
        <v>71</v>
      </c>
      <c r="H1479" s="1" t="s">
        <v>127</v>
      </c>
      <c r="I1479" s="1" t="s">
        <v>22</v>
      </c>
      <c r="J1479" s="1" t="s">
        <v>128</v>
      </c>
      <c r="K1479" s="1">
        <v>43133.582627314798</v>
      </c>
      <c r="L1479" s="1">
        <v>43133.619444444397</v>
      </c>
      <c r="M1479" s="1">
        <v>0.88300000000000001</v>
      </c>
      <c r="N1479" s="1">
        <v>0</v>
      </c>
      <c r="O1479" s="1">
        <v>58.93</v>
      </c>
      <c r="P1479" s="1">
        <v>0</v>
      </c>
      <c r="Q1479" s="1">
        <v>0</v>
      </c>
      <c r="R1479" s="1">
        <v>0</v>
      </c>
      <c r="S1479" s="1">
        <v>52.03519</v>
      </c>
      <c r="T1479" s="1">
        <v>0</v>
      </c>
      <c r="U1479" s="1">
        <v>0</v>
      </c>
    </row>
    <row r="1480" spans="1:21" x14ac:dyDescent="0.3">
      <c r="A1480" s="1" t="s">
        <v>2830</v>
      </c>
      <c r="B1480" s="1">
        <v>1</v>
      </c>
      <c r="C1480" s="1" t="s">
        <v>78</v>
      </c>
      <c r="D1480" s="1" t="s">
        <v>84</v>
      </c>
      <c r="E1480" s="1" t="s">
        <v>2831</v>
      </c>
      <c r="F1480" s="1" t="s">
        <v>167</v>
      </c>
      <c r="G1480" s="1" t="s">
        <v>71</v>
      </c>
      <c r="H1480" s="1" t="s">
        <v>127</v>
      </c>
      <c r="I1480" s="1" t="s">
        <v>22</v>
      </c>
      <c r="J1480" s="1" t="s">
        <v>128</v>
      </c>
      <c r="K1480" s="1">
        <v>43133.580983796302</v>
      </c>
      <c r="L1480" s="1">
        <v>43133.777777777803</v>
      </c>
      <c r="M1480" s="1">
        <v>4.7169999999999996</v>
      </c>
      <c r="N1480" s="1">
        <v>0</v>
      </c>
      <c r="O1480" s="1">
        <v>294.67</v>
      </c>
      <c r="P1480" s="1">
        <v>0</v>
      </c>
      <c r="Q1480" s="1">
        <v>0</v>
      </c>
      <c r="R1480" s="1">
        <v>0</v>
      </c>
      <c r="S1480" s="1">
        <v>1389.95839</v>
      </c>
      <c r="T1480" s="1">
        <v>0</v>
      </c>
      <c r="U1480" s="1">
        <v>0</v>
      </c>
    </row>
    <row r="1481" spans="1:21" x14ac:dyDescent="0.3">
      <c r="A1481" s="1" t="s">
        <v>2832</v>
      </c>
      <c r="B1481" s="1">
        <v>1</v>
      </c>
      <c r="C1481" s="1" t="s">
        <v>78</v>
      </c>
      <c r="D1481" s="1" t="s">
        <v>84</v>
      </c>
      <c r="E1481" s="1" t="s">
        <v>2833</v>
      </c>
      <c r="F1481" s="1" t="s">
        <v>134</v>
      </c>
      <c r="G1481" s="1" t="s">
        <v>71</v>
      </c>
      <c r="H1481" s="1" t="s">
        <v>127</v>
      </c>
      <c r="I1481" s="1" t="s">
        <v>22</v>
      </c>
      <c r="J1481" s="1" t="s">
        <v>130</v>
      </c>
      <c r="K1481" s="1">
        <v>43133.389062499999</v>
      </c>
      <c r="L1481" s="1">
        <v>43133.716666666704</v>
      </c>
      <c r="M1481" s="1">
        <v>7.85</v>
      </c>
      <c r="N1481" s="1">
        <v>0</v>
      </c>
      <c r="O1481" s="1">
        <v>58.93</v>
      </c>
      <c r="P1481" s="1">
        <v>0</v>
      </c>
      <c r="Q1481" s="1">
        <v>0</v>
      </c>
      <c r="R1481" s="1">
        <v>0</v>
      </c>
      <c r="S1481" s="1">
        <v>462.60049999999995</v>
      </c>
      <c r="T1481" s="1">
        <v>0</v>
      </c>
      <c r="U1481" s="1">
        <v>0</v>
      </c>
    </row>
    <row r="1482" spans="1:21" x14ac:dyDescent="0.3">
      <c r="A1482" s="1" t="s">
        <v>2834</v>
      </c>
      <c r="B1482" s="1">
        <v>1</v>
      </c>
      <c r="C1482" s="1" t="s">
        <v>78</v>
      </c>
      <c r="D1482" s="1" t="s">
        <v>84</v>
      </c>
      <c r="E1482" s="1" t="s">
        <v>2835</v>
      </c>
      <c r="F1482" s="1" t="s">
        <v>167</v>
      </c>
      <c r="G1482" s="1" t="s">
        <v>71</v>
      </c>
      <c r="H1482" s="1" t="s">
        <v>127</v>
      </c>
      <c r="I1482" s="1" t="s">
        <v>22</v>
      </c>
      <c r="J1482" s="1" t="s">
        <v>128</v>
      </c>
      <c r="K1482" s="1">
        <v>43132.651574074102</v>
      </c>
      <c r="L1482" s="1">
        <v>43132.702083333301</v>
      </c>
      <c r="M1482" s="1">
        <v>1.2</v>
      </c>
      <c r="N1482" s="1">
        <v>0</v>
      </c>
      <c r="O1482" s="1">
        <v>58.93</v>
      </c>
      <c r="P1482" s="1">
        <v>0</v>
      </c>
      <c r="Q1482" s="1">
        <v>0</v>
      </c>
      <c r="R1482" s="1">
        <v>0</v>
      </c>
      <c r="S1482" s="1">
        <v>70.715999999999994</v>
      </c>
      <c r="T1482" s="1">
        <v>0</v>
      </c>
      <c r="U1482" s="1">
        <v>0</v>
      </c>
    </row>
    <row r="1483" spans="1:21" x14ac:dyDescent="0.3">
      <c r="A1483" s="1" t="s">
        <v>2836</v>
      </c>
      <c r="B1483" s="1">
        <v>1</v>
      </c>
      <c r="C1483" s="1" t="s">
        <v>78</v>
      </c>
      <c r="D1483" s="1" t="s">
        <v>84</v>
      </c>
      <c r="E1483" s="1" t="s">
        <v>2837</v>
      </c>
      <c r="F1483" s="1" t="s">
        <v>134</v>
      </c>
      <c r="G1483" s="1" t="s">
        <v>71</v>
      </c>
      <c r="H1483" s="1" t="s">
        <v>127</v>
      </c>
      <c r="I1483" s="1" t="s">
        <v>22</v>
      </c>
      <c r="J1483" s="1" t="s">
        <v>130</v>
      </c>
      <c r="K1483" s="1">
        <v>43132.425243055601</v>
      </c>
      <c r="L1483" s="1">
        <v>43132.607638888898</v>
      </c>
      <c r="M1483" s="1">
        <v>4.367</v>
      </c>
      <c r="N1483" s="1">
        <v>0</v>
      </c>
      <c r="O1483" s="1">
        <v>294.67</v>
      </c>
      <c r="P1483" s="1">
        <v>0</v>
      </c>
      <c r="Q1483" s="1">
        <v>0</v>
      </c>
      <c r="R1483" s="1">
        <v>0</v>
      </c>
      <c r="S1483" s="1">
        <v>1286.8238900000001</v>
      </c>
      <c r="T1483" s="1">
        <v>0</v>
      </c>
      <c r="U1483" s="1">
        <v>0</v>
      </c>
    </row>
    <row r="1484" spans="1:21" x14ac:dyDescent="0.3">
      <c r="A1484" s="1" t="s">
        <v>2838</v>
      </c>
      <c r="B1484" s="1">
        <v>1</v>
      </c>
      <c r="C1484" s="1" t="s">
        <v>78</v>
      </c>
      <c r="D1484" s="1" t="s">
        <v>84</v>
      </c>
      <c r="E1484" s="1" t="s">
        <v>2798</v>
      </c>
      <c r="F1484" s="1" t="s">
        <v>167</v>
      </c>
      <c r="G1484" s="1" t="s">
        <v>71</v>
      </c>
      <c r="H1484" s="1" t="s">
        <v>127</v>
      </c>
      <c r="I1484" s="1" t="s">
        <v>22</v>
      </c>
      <c r="J1484" s="1" t="s">
        <v>128</v>
      </c>
      <c r="K1484" s="1">
        <v>43132.422256944403</v>
      </c>
      <c r="L1484" s="1">
        <v>43132.473611111098</v>
      </c>
      <c r="M1484" s="1">
        <v>1.2170000000000001</v>
      </c>
      <c r="N1484" s="1">
        <v>0</v>
      </c>
      <c r="O1484" s="1">
        <v>58.93</v>
      </c>
      <c r="P1484" s="1">
        <v>0</v>
      </c>
      <c r="Q1484" s="1">
        <v>0</v>
      </c>
      <c r="R1484" s="1">
        <v>0</v>
      </c>
      <c r="S1484" s="1">
        <v>71.71781</v>
      </c>
      <c r="T1484" s="1">
        <v>0</v>
      </c>
      <c r="U1484" s="1">
        <v>0</v>
      </c>
    </row>
    <row r="1485" spans="1:21" x14ac:dyDescent="0.3">
      <c r="A1485" s="1" t="s">
        <v>2839</v>
      </c>
      <c r="B1485" s="1">
        <v>1</v>
      </c>
      <c r="C1485" s="1" t="s">
        <v>78</v>
      </c>
      <c r="D1485" s="1" t="s">
        <v>84</v>
      </c>
      <c r="E1485" s="1" t="s">
        <v>2840</v>
      </c>
      <c r="F1485" s="1" t="s">
        <v>134</v>
      </c>
      <c r="G1485" s="1" t="s">
        <v>71</v>
      </c>
      <c r="H1485" s="1" t="s">
        <v>127</v>
      </c>
      <c r="I1485" s="1" t="s">
        <v>22</v>
      </c>
      <c r="J1485" s="1" t="s">
        <v>130</v>
      </c>
      <c r="K1485" s="1">
        <v>43132.4215162037</v>
      </c>
      <c r="L1485" s="1">
        <v>43132.556250000001</v>
      </c>
      <c r="M1485" s="1">
        <v>3.2330000000000001</v>
      </c>
      <c r="N1485" s="1">
        <v>0</v>
      </c>
      <c r="O1485" s="1">
        <v>294.67</v>
      </c>
      <c r="P1485" s="1">
        <v>0</v>
      </c>
      <c r="Q1485" s="1">
        <v>0</v>
      </c>
      <c r="R1485" s="1">
        <v>0</v>
      </c>
      <c r="S1485" s="1">
        <v>952.66811000000007</v>
      </c>
      <c r="T1485" s="1">
        <v>0</v>
      </c>
      <c r="U1485" s="1">
        <v>0</v>
      </c>
    </row>
    <row r="1486" spans="1:21" x14ac:dyDescent="0.3">
      <c r="A1486" s="1" t="s">
        <v>2841</v>
      </c>
      <c r="B1486" s="1">
        <v>1</v>
      </c>
      <c r="C1486" s="1" t="s">
        <v>78</v>
      </c>
      <c r="D1486" s="1" t="s">
        <v>84</v>
      </c>
      <c r="E1486" s="1" t="s">
        <v>2842</v>
      </c>
      <c r="F1486" s="1" t="s">
        <v>134</v>
      </c>
      <c r="G1486" s="1" t="s">
        <v>71</v>
      </c>
      <c r="H1486" s="1" t="s">
        <v>127</v>
      </c>
      <c r="I1486" s="1" t="s">
        <v>22</v>
      </c>
      <c r="J1486" s="1" t="s">
        <v>130</v>
      </c>
      <c r="K1486" s="1">
        <v>43132.393530092602</v>
      </c>
      <c r="L1486" s="1">
        <v>43132.742361111101</v>
      </c>
      <c r="M1486" s="1">
        <v>8.3670000000000009</v>
      </c>
      <c r="N1486" s="1">
        <v>0</v>
      </c>
      <c r="O1486" s="1">
        <v>294.67</v>
      </c>
      <c r="P1486" s="1">
        <v>0</v>
      </c>
      <c r="Q1486" s="1">
        <v>0</v>
      </c>
      <c r="R1486" s="1">
        <v>0</v>
      </c>
      <c r="S1486" s="1">
        <v>2465.5038900000004</v>
      </c>
      <c r="T1486" s="1">
        <v>0</v>
      </c>
      <c r="U1486" s="1">
        <v>0</v>
      </c>
    </row>
    <row r="1487" spans="1:21" x14ac:dyDescent="0.3">
      <c r="A1487" s="1" t="s">
        <v>2843</v>
      </c>
      <c r="B1487" s="1">
        <v>1</v>
      </c>
      <c r="C1487" s="1" t="s">
        <v>78</v>
      </c>
      <c r="D1487" s="1" t="s">
        <v>91</v>
      </c>
      <c r="E1487" s="1" t="s">
        <v>2844</v>
      </c>
      <c r="F1487" s="1" t="s">
        <v>175</v>
      </c>
      <c r="G1487" s="1" t="s">
        <v>71</v>
      </c>
      <c r="H1487" s="1" t="s">
        <v>127</v>
      </c>
      <c r="I1487" s="1" t="s">
        <v>22</v>
      </c>
      <c r="J1487" s="1" t="s">
        <v>128</v>
      </c>
      <c r="K1487" s="1">
        <v>43159.904444444401</v>
      </c>
      <c r="L1487" s="1">
        <v>43159.965972222199</v>
      </c>
      <c r="M1487" s="1">
        <v>1.4670000000000001</v>
      </c>
      <c r="N1487" s="1">
        <v>0</v>
      </c>
      <c r="O1487" s="1">
        <v>0</v>
      </c>
      <c r="P1487" s="1">
        <v>0</v>
      </c>
      <c r="Q1487" s="1">
        <v>27.75</v>
      </c>
      <c r="R1487" s="1">
        <v>0</v>
      </c>
      <c r="S1487" s="1">
        <v>0</v>
      </c>
      <c r="T1487" s="1">
        <v>0</v>
      </c>
      <c r="U1487" s="1">
        <v>40.709250000000004</v>
      </c>
    </row>
    <row r="1488" spans="1:21" x14ac:dyDescent="0.3">
      <c r="A1488" s="1" t="s">
        <v>2845</v>
      </c>
      <c r="B1488" s="1">
        <v>1</v>
      </c>
      <c r="C1488" s="1" t="s">
        <v>78</v>
      </c>
      <c r="D1488" s="1" t="s">
        <v>91</v>
      </c>
      <c r="E1488" s="1" t="s">
        <v>2846</v>
      </c>
      <c r="F1488" s="1" t="s">
        <v>166</v>
      </c>
      <c r="G1488" s="1" t="s">
        <v>71</v>
      </c>
      <c r="H1488" s="1" t="s">
        <v>127</v>
      </c>
      <c r="I1488" s="1" t="s">
        <v>22</v>
      </c>
      <c r="J1488" s="1" t="s">
        <v>128</v>
      </c>
      <c r="K1488" s="1">
        <v>43159.828449074099</v>
      </c>
      <c r="L1488" s="1">
        <v>43159.957638888904</v>
      </c>
      <c r="M1488" s="1">
        <v>3.1</v>
      </c>
      <c r="N1488" s="1">
        <v>0</v>
      </c>
      <c r="O1488" s="1">
        <v>0</v>
      </c>
      <c r="P1488" s="1">
        <v>0</v>
      </c>
      <c r="Q1488" s="1">
        <v>27.75</v>
      </c>
      <c r="R1488" s="1">
        <v>0</v>
      </c>
      <c r="S1488" s="1">
        <v>0</v>
      </c>
      <c r="T1488" s="1">
        <v>0</v>
      </c>
      <c r="U1488" s="1">
        <v>86.025000000000006</v>
      </c>
    </row>
    <row r="1489" spans="1:21" x14ac:dyDescent="0.3">
      <c r="A1489" s="1" t="s">
        <v>2847</v>
      </c>
      <c r="B1489" s="1">
        <v>1</v>
      </c>
      <c r="C1489" s="1" t="s">
        <v>78</v>
      </c>
      <c r="D1489" s="1" t="s">
        <v>91</v>
      </c>
      <c r="E1489" s="1" t="s">
        <v>2848</v>
      </c>
      <c r="F1489" s="1" t="s">
        <v>173</v>
      </c>
      <c r="G1489" s="1" t="s">
        <v>71</v>
      </c>
      <c r="H1489" s="1" t="s">
        <v>127</v>
      </c>
      <c r="I1489" s="1" t="s">
        <v>22</v>
      </c>
      <c r="J1489" s="1" t="s">
        <v>128</v>
      </c>
      <c r="K1489" s="1">
        <v>43159.773067129601</v>
      </c>
      <c r="L1489" s="1">
        <v>43159.859722222202</v>
      </c>
      <c r="M1489" s="1">
        <v>2.0670000000000002</v>
      </c>
      <c r="N1489" s="1">
        <v>0</v>
      </c>
      <c r="O1489" s="1">
        <v>0</v>
      </c>
      <c r="P1489" s="1">
        <v>0</v>
      </c>
      <c r="Q1489" s="1">
        <v>27.75</v>
      </c>
      <c r="R1489" s="1">
        <v>0</v>
      </c>
      <c r="S1489" s="1">
        <v>0</v>
      </c>
      <c r="T1489" s="1">
        <v>0</v>
      </c>
      <c r="U1489" s="1">
        <v>57.359250000000003</v>
      </c>
    </row>
    <row r="1490" spans="1:21" x14ac:dyDescent="0.3">
      <c r="A1490" s="1" t="s">
        <v>2849</v>
      </c>
      <c r="B1490" s="1">
        <v>1</v>
      </c>
      <c r="C1490" s="1" t="s">
        <v>78</v>
      </c>
      <c r="D1490" s="1" t="s">
        <v>91</v>
      </c>
      <c r="E1490" s="1" t="s">
        <v>2850</v>
      </c>
      <c r="F1490" s="1" t="s">
        <v>173</v>
      </c>
      <c r="G1490" s="1" t="s">
        <v>71</v>
      </c>
      <c r="H1490" s="1" t="s">
        <v>127</v>
      </c>
      <c r="I1490" s="1" t="s">
        <v>22</v>
      </c>
      <c r="J1490" s="1" t="s">
        <v>128</v>
      </c>
      <c r="K1490" s="1">
        <v>43159.707731481503</v>
      </c>
      <c r="L1490" s="1">
        <v>43159.9506944444</v>
      </c>
      <c r="M1490" s="1">
        <v>5.8170000000000002</v>
      </c>
      <c r="N1490" s="1">
        <v>0</v>
      </c>
      <c r="O1490" s="1">
        <v>0</v>
      </c>
      <c r="P1490" s="1">
        <v>0</v>
      </c>
      <c r="Q1490" s="1">
        <v>27.75</v>
      </c>
      <c r="R1490" s="1">
        <v>0</v>
      </c>
      <c r="S1490" s="1">
        <v>0</v>
      </c>
      <c r="T1490" s="1">
        <v>0</v>
      </c>
      <c r="U1490" s="1">
        <v>161.42175</v>
      </c>
    </row>
    <row r="1491" spans="1:21" x14ac:dyDescent="0.3">
      <c r="A1491" s="1" t="s">
        <v>2851</v>
      </c>
      <c r="B1491" s="1">
        <v>1</v>
      </c>
      <c r="C1491" s="1" t="s">
        <v>78</v>
      </c>
      <c r="D1491" s="1" t="s">
        <v>91</v>
      </c>
      <c r="E1491" s="1" t="s">
        <v>2852</v>
      </c>
      <c r="F1491" s="1" t="s">
        <v>173</v>
      </c>
      <c r="G1491" s="1" t="s">
        <v>71</v>
      </c>
      <c r="H1491" s="1" t="s">
        <v>127</v>
      </c>
      <c r="I1491" s="1" t="s">
        <v>22</v>
      </c>
      <c r="J1491" s="1" t="s">
        <v>128</v>
      </c>
      <c r="K1491" s="1">
        <v>43159.671493055597</v>
      </c>
      <c r="L1491" s="1">
        <v>43159.872916666704</v>
      </c>
      <c r="M1491" s="1">
        <v>4.8330000000000002</v>
      </c>
      <c r="N1491" s="1">
        <v>0</v>
      </c>
      <c r="O1491" s="1">
        <v>0</v>
      </c>
      <c r="P1491" s="1">
        <v>0</v>
      </c>
      <c r="Q1491" s="1">
        <v>27.75</v>
      </c>
      <c r="R1491" s="1">
        <v>0</v>
      </c>
      <c r="S1491" s="1">
        <v>0</v>
      </c>
      <c r="T1491" s="1">
        <v>0</v>
      </c>
      <c r="U1491" s="1">
        <v>134.11574999999999</v>
      </c>
    </row>
    <row r="1492" spans="1:21" x14ac:dyDescent="0.3">
      <c r="A1492" s="1" t="s">
        <v>2853</v>
      </c>
      <c r="B1492" s="1">
        <v>1</v>
      </c>
      <c r="C1492" s="1" t="s">
        <v>78</v>
      </c>
      <c r="D1492" s="1" t="s">
        <v>91</v>
      </c>
      <c r="E1492" s="1" t="s">
        <v>2854</v>
      </c>
      <c r="F1492" s="1" t="s">
        <v>171</v>
      </c>
      <c r="G1492" s="1" t="s">
        <v>71</v>
      </c>
      <c r="H1492" s="1" t="s">
        <v>127</v>
      </c>
      <c r="I1492" s="1" t="s">
        <v>22</v>
      </c>
      <c r="J1492" s="1" t="s">
        <v>128</v>
      </c>
      <c r="K1492" s="1">
        <v>43159.6326736111</v>
      </c>
      <c r="L1492" s="1">
        <v>43159.954166666699</v>
      </c>
      <c r="M1492" s="1">
        <v>7.7</v>
      </c>
      <c r="N1492" s="1">
        <v>0</v>
      </c>
      <c r="O1492" s="1">
        <v>0</v>
      </c>
      <c r="P1492" s="1">
        <v>0</v>
      </c>
      <c r="Q1492" s="1">
        <v>27.75</v>
      </c>
      <c r="R1492" s="1">
        <v>0</v>
      </c>
      <c r="S1492" s="1">
        <v>0</v>
      </c>
      <c r="T1492" s="1">
        <v>0</v>
      </c>
      <c r="U1492" s="1">
        <v>213.67500000000001</v>
      </c>
    </row>
    <row r="1493" spans="1:21" x14ac:dyDescent="0.3">
      <c r="A1493" s="1" t="s">
        <v>2855</v>
      </c>
      <c r="B1493" s="1">
        <v>1</v>
      </c>
      <c r="C1493" s="1" t="s">
        <v>78</v>
      </c>
      <c r="D1493" s="1" t="s">
        <v>91</v>
      </c>
      <c r="E1493" s="1" t="s">
        <v>2856</v>
      </c>
      <c r="F1493" s="1" t="s">
        <v>171</v>
      </c>
      <c r="G1493" s="1" t="s">
        <v>71</v>
      </c>
      <c r="H1493" s="1" t="s">
        <v>127</v>
      </c>
      <c r="I1493" s="1" t="s">
        <v>22</v>
      </c>
      <c r="J1493" s="1" t="s">
        <v>128</v>
      </c>
      <c r="K1493" s="1">
        <v>43159.629386574103</v>
      </c>
      <c r="L1493" s="1">
        <v>43159.916666666701</v>
      </c>
      <c r="M1493" s="1">
        <v>6.883</v>
      </c>
      <c r="N1493" s="1">
        <v>0</v>
      </c>
      <c r="O1493" s="1">
        <v>0</v>
      </c>
      <c r="P1493" s="1">
        <v>0</v>
      </c>
      <c r="Q1493" s="1">
        <v>27.75</v>
      </c>
      <c r="R1493" s="1">
        <v>0</v>
      </c>
      <c r="S1493" s="1">
        <v>0</v>
      </c>
      <c r="T1493" s="1">
        <v>0</v>
      </c>
      <c r="U1493" s="1">
        <v>191.00325000000001</v>
      </c>
    </row>
    <row r="1494" spans="1:21" x14ac:dyDescent="0.3">
      <c r="A1494" s="1" t="s">
        <v>2857</v>
      </c>
      <c r="B1494" s="1">
        <v>1</v>
      </c>
      <c r="C1494" s="1" t="s">
        <v>78</v>
      </c>
      <c r="D1494" s="1" t="s">
        <v>91</v>
      </c>
      <c r="E1494" s="1" t="s">
        <v>2858</v>
      </c>
      <c r="F1494" s="1" t="s">
        <v>175</v>
      </c>
      <c r="G1494" s="1" t="s">
        <v>71</v>
      </c>
      <c r="H1494" s="1" t="s">
        <v>127</v>
      </c>
      <c r="I1494" s="1" t="s">
        <v>22</v>
      </c>
      <c r="J1494" s="1" t="s">
        <v>128</v>
      </c>
      <c r="K1494" s="1">
        <v>43159.587905092601</v>
      </c>
      <c r="L1494" s="1">
        <v>43159.877777777801</v>
      </c>
      <c r="M1494" s="1">
        <v>6.95</v>
      </c>
      <c r="N1494" s="1">
        <v>0</v>
      </c>
      <c r="O1494" s="1">
        <v>0</v>
      </c>
      <c r="P1494" s="1">
        <v>0</v>
      </c>
      <c r="Q1494" s="1">
        <v>27.75</v>
      </c>
      <c r="R1494" s="1">
        <v>0</v>
      </c>
      <c r="S1494" s="1">
        <v>0</v>
      </c>
      <c r="T1494" s="1">
        <v>0</v>
      </c>
      <c r="U1494" s="1">
        <v>192.86250000000001</v>
      </c>
    </row>
    <row r="1495" spans="1:21" x14ac:dyDescent="0.3">
      <c r="A1495" s="1" t="s">
        <v>2859</v>
      </c>
      <c r="B1495" s="1">
        <v>1</v>
      </c>
      <c r="C1495" s="1" t="s">
        <v>78</v>
      </c>
      <c r="D1495" s="1" t="s">
        <v>91</v>
      </c>
      <c r="E1495" s="1" t="s">
        <v>2860</v>
      </c>
      <c r="F1495" s="1" t="s">
        <v>171</v>
      </c>
      <c r="G1495" s="1" t="s">
        <v>71</v>
      </c>
      <c r="H1495" s="1" t="s">
        <v>127</v>
      </c>
      <c r="I1495" s="1" t="s">
        <v>22</v>
      </c>
      <c r="J1495" s="1" t="s">
        <v>128</v>
      </c>
      <c r="K1495" s="1">
        <v>43159.568796296298</v>
      </c>
      <c r="L1495" s="1">
        <v>43159.788194444402</v>
      </c>
      <c r="M1495" s="1">
        <v>5.25</v>
      </c>
      <c r="N1495" s="1">
        <v>0</v>
      </c>
      <c r="O1495" s="1">
        <v>0</v>
      </c>
      <c r="P1495" s="1">
        <v>0</v>
      </c>
      <c r="Q1495" s="1">
        <v>27.75</v>
      </c>
      <c r="R1495" s="1">
        <v>0</v>
      </c>
      <c r="S1495" s="1">
        <v>0</v>
      </c>
      <c r="T1495" s="1">
        <v>0</v>
      </c>
      <c r="U1495" s="1">
        <v>145.6875</v>
      </c>
    </row>
    <row r="1496" spans="1:21" x14ac:dyDescent="0.3">
      <c r="A1496" s="1" t="s">
        <v>2861</v>
      </c>
      <c r="B1496" s="1">
        <v>1</v>
      </c>
      <c r="C1496" s="1" t="s">
        <v>78</v>
      </c>
      <c r="D1496" s="1" t="s">
        <v>91</v>
      </c>
      <c r="E1496" s="1" t="s">
        <v>2852</v>
      </c>
      <c r="F1496" s="1" t="s">
        <v>169</v>
      </c>
      <c r="G1496" s="1" t="s">
        <v>71</v>
      </c>
      <c r="H1496" s="1" t="s">
        <v>127</v>
      </c>
      <c r="I1496" s="1" t="s">
        <v>22</v>
      </c>
      <c r="J1496" s="1" t="s">
        <v>128</v>
      </c>
      <c r="K1496" s="1">
        <v>43159.5538310185</v>
      </c>
      <c r="L1496" s="1">
        <v>43159.646527777797</v>
      </c>
      <c r="M1496" s="1">
        <v>2.2170000000000001</v>
      </c>
      <c r="N1496" s="1">
        <v>0</v>
      </c>
      <c r="O1496" s="1">
        <v>0</v>
      </c>
      <c r="P1496" s="1">
        <v>0</v>
      </c>
      <c r="Q1496" s="1">
        <v>27.75</v>
      </c>
      <c r="R1496" s="1">
        <v>0</v>
      </c>
      <c r="S1496" s="1">
        <v>0</v>
      </c>
      <c r="T1496" s="1">
        <v>0</v>
      </c>
      <c r="U1496" s="1">
        <v>61.521750000000004</v>
      </c>
    </row>
    <row r="1497" spans="1:21" x14ac:dyDescent="0.3">
      <c r="A1497" s="1" t="s">
        <v>2862</v>
      </c>
      <c r="B1497" s="1">
        <v>1</v>
      </c>
      <c r="C1497" s="1" t="s">
        <v>78</v>
      </c>
      <c r="D1497" s="1" t="s">
        <v>91</v>
      </c>
      <c r="E1497" s="1" t="s">
        <v>2863</v>
      </c>
      <c r="F1497" s="1" t="s">
        <v>166</v>
      </c>
      <c r="G1497" s="1" t="s">
        <v>71</v>
      </c>
      <c r="H1497" s="1" t="s">
        <v>127</v>
      </c>
      <c r="I1497" s="1" t="s">
        <v>22</v>
      </c>
      <c r="J1497" s="1" t="s">
        <v>128</v>
      </c>
      <c r="K1497" s="1">
        <v>43159.5154861111</v>
      </c>
      <c r="L1497" s="1">
        <v>43159.963888888902</v>
      </c>
      <c r="M1497" s="1">
        <v>10.75</v>
      </c>
      <c r="N1497" s="1">
        <v>0</v>
      </c>
      <c r="O1497" s="1">
        <v>0</v>
      </c>
      <c r="P1497" s="1">
        <v>0</v>
      </c>
      <c r="Q1497" s="1">
        <v>27.75</v>
      </c>
      <c r="R1497" s="1">
        <v>0</v>
      </c>
      <c r="S1497" s="1">
        <v>0</v>
      </c>
      <c r="T1497" s="1">
        <v>0</v>
      </c>
      <c r="U1497" s="1">
        <v>298.3125</v>
      </c>
    </row>
    <row r="1498" spans="1:21" x14ac:dyDescent="0.3">
      <c r="A1498" s="1" t="s">
        <v>2864</v>
      </c>
      <c r="B1498" s="1">
        <v>1</v>
      </c>
      <c r="C1498" s="1" t="s">
        <v>78</v>
      </c>
      <c r="D1498" s="1" t="s">
        <v>91</v>
      </c>
      <c r="E1498" s="1" t="s">
        <v>2865</v>
      </c>
      <c r="F1498" s="1" t="s">
        <v>146</v>
      </c>
      <c r="G1498" s="1" t="s">
        <v>71</v>
      </c>
      <c r="H1498" s="1" t="s">
        <v>127</v>
      </c>
      <c r="I1498" s="1" t="s">
        <v>22</v>
      </c>
      <c r="J1498" s="1" t="s">
        <v>128</v>
      </c>
      <c r="K1498" s="1">
        <v>43159.5079050926</v>
      </c>
      <c r="L1498" s="1">
        <v>43159.734722222202</v>
      </c>
      <c r="M1498" s="1">
        <v>5.4329999999999998</v>
      </c>
      <c r="N1498" s="1">
        <v>0</v>
      </c>
      <c r="O1498" s="1">
        <v>0</v>
      </c>
      <c r="P1498" s="1">
        <v>0</v>
      </c>
      <c r="Q1498" s="1">
        <v>27.75</v>
      </c>
      <c r="R1498" s="1">
        <v>0</v>
      </c>
      <c r="S1498" s="1">
        <v>0</v>
      </c>
      <c r="T1498" s="1">
        <v>0</v>
      </c>
      <c r="U1498" s="1">
        <v>150.76575</v>
      </c>
    </row>
    <row r="1499" spans="1:21" x14ac:dyDescent="0.3">
      <c r="A1499" s="1" t="s">
        <v>2866</v>
      </c>
      <c r="B1499" s="1">
        <v>1</v>
      </c>
      <c r="C1499" s="1" t="s">
        <v>78</v>
      </c>
      <c r="D1499" s="1" t="s">
        <v>91</v>
      </c>
      <c r="E1499" s="1" t="s">
        <v>2867</v>
      </c>
      <c r="F1499" s="1" t="s">
        <v>173</v>
      </c>
      <c r="G1499" s="1" t="s">
        <v>71</v>
      </c>
      <c r="H1499" s="1" t="s">
        <v>127</v>
      </c>
      <c r="I1499" s="1" t="s">
        <v>22</v>
      </c>
      <c r="J1499" s="1" t="s">
        <v>128</v>
      </c>
      <c r="K1499" s="1">
        <v>43159.505995370397</v>
      </c>
      <c r="L1499" s="1">
        <v>43159.837500000001</v>
      </c>
      <c r="M1499" s="1">
        <v>7.95</v>
      </c>
      <c r="N1499" s="1">
        <v>0</v>
      </c>
      <c r="O1499" s="1">
        <v>0</v>
      </c>
      <c r="P1499" s="1">
        <v>0</v>
      </c>
      <c r="Q1499" s="1">
        <v>27.75</v>
      </c>
      <c r="R1499" s="1">
        <v>0</v>
      </c>
      <c r="S1499" s="1">
        <v>0</v>
      </c>
      <c r="T1499" s="1">
        <v>0</v>
      </c>
      <c r="U1499" s="1">
        <v>220.61250000000001</v>
      </c>
    </row>
    <row r="1500" spans="1:21" x14ac:dyDescent="0.3">
      <c r="A1500" s="1" t="s">
        <v>2868</v>
      </c>
      <c r="B1500" s="1">
        <v>1</v>
      </c>
      <c r="C1500" s="1" t="s">
        <v>78</v>
      </c>
      <c r="D1500" s="1" t="s">
        <v>91</v>
      </c>
      <c r="E1500" s="1" t="s">
        <v>2869</v>
      </c>
      <c r="F1500" s="1" t="s">
        <v>176</v>
      </c>
      <c r="G1500" s="1" t="s">
        <v>71</v>
      </c>
      <c r="H1500" s="1" t="s">
        <v>127</v>
      </c>
      <c r="I1500" s="1" t="s">
        <v>22</v>
      </c>
      <c r="J1500" s="1" t="s">
        <v>128</v>
      </c>
      <c r="K1500" s="1">
        <v>43159.488958333299</v>
      </c>
      <c r="L1500" s="1">
        <v>43159.552083333299</v>
      </c>
      <c r="M1500" s="1">
        <v>1.5</v>
      </c>
      <c r="N1500" s="1">
        <v>0</v>
      </c>
      <c r="O1500" s="1">
        <v>0</v>
      </c>
      <c r="P1500" s="1">
        <v>0</v>
      </c>
      <c r="Q1500" s="1">
        <v>27.75</v>
      </c>
      <c r="R1500" s="1">
        <v>0</v>
      </c>
      <c r="S1500" s="1">
        <v>0</v>
      </c>
      <c r="T1500" s="1">
        <v>0</v>
      </c>
      <c r="U1500" s="1">
        <v>41.625</v>
      </c>
    </row>
    <row r="1501" spans="1:21" x14ac:dyDescent="0.3">
      <c r="A1501" s="1" t="s">
        <v>2870</v>
      </c>
      <c r="B1501" s="1">
        <v>1</v>
      </c>
      <c r="C1501" s="1" t="s">
        <v>78</v>
      </c>
      <c r="D1501" s="1" t="s">
        <v>91</v>
      </c>
      <c r="E1501" s="1" t="s">
        <v>2871</v>
      </c>
      <c r="F1501" s="1" t="s">
        <v>176</v>
      </c>
      <c r="G1501" s="1" t="s">
        <v>71</v>
      </c>
      <c r="H1501" s="1" t="s">
        <v>127</v>
      </c>
      <c r="I1501" s="1" t="s">
        <v>22</v>
      </c>
      <c r="J1501" s="1" t="s">
        <v>128</v>
      </c>
      <c r="K1501" s="1">
        <v>43159.475856481498</v>
      </c>
      <c r="L1501" s="1">
        <v>43159.536111111098</v>
      </c>
      <c r="M1501" s="1">
        <v>1.4330000000000001</v>
      </c>
      <c r="N1501" s="1">
        <v>0</v>
      </c>
      <c r="O1501" s="1">
        <v>0</v>
      </c>
      <c r="P1501" s="1">
        <v>0</v>
      </c>
      <c r="Q1501" s="1">
        <v>27.75</v>
      </c>
      <c r="R1501" s="1">
        <v>0</v>
      </c>
      <c r="S1501" s="1">
        <v>0</v>
      </c>
      <c r="T1501" s="1">
        <v>0</v>
      </c>
      <c r="U1501" s="1">
        <v>39.765750000000004</v>
      </c>
    </row>
    <row r="1502" spans="1:21" x14ac:dyDescent="0.3">
      <c r="A1502" s="1" t="s">
        <v>2872</v>
      </c>
      <c r="B1502" s="1">
        <v>1</v>
      </c>
      <c r="C1502" s="1" t="s">
        <v>78</v>
      </c>
      <c r="D1502" s="1" t="s">
        <v>91</v>
      </c>
      <c r="E1502" s="1" t="s">
        <v>2873</v>
      </c>
      <c r="F1502" s="1" t="s">
        <v>176</v>
      </c>
      <c r="G1502" s="1" t="s">
        <v>71</v>
      </c>
      <c r="H1502" s="1" t="s">
        <v>127</v>
      </c>
      <c r="I1502" s="1" t="s">
        <v>22</v>
      </c>
      <c r="J1502" s="1" t="s">
        <v>128</v>
      </c>
      <c r="K1502" s="1">
        <v>43159.419340277796</v>
      </c>
      <c r="L1502" s="1">
        <v>43159.429166666698</v>
      </c>
      <c r="M1502" s="1">
        <v>0.23300000000000001</v>
      </c>
      <c r="N1502" s="1">
        <v>0</v>
      </c>
      <c r="O1502" s="1">
        <v>0</v>
      </c>
      <c r="P1502" s="1">
        <v>0</v>
      </c>
      <c r="Q1502" s="1">
        <v>27.75</v>
      </c>
      <c r="R1502" s="1">
        <v>0</v>
      </c>
      <c r="S1502" s="1">
        <v>0</v>
      </c>
      <c r="T1502" s="1">
        <v>0</v>
      </c>
      <c r="U1502" s="1">
        <v>6.4657500000000008</v>
      </c>
    </row>
    <row r="1503" spans="1:21" x14ac:dyDescent="0.3">
      <c r="A1503" s="1" t="s">
        <v>2874</v>
      </c>
      <c r="B1503" s="1">
        <v>1</v>
      </c>
      <c r="C1503" s="1" t="s">
        <v>78</v>
      </c>
      <c r="D1503" s="1" t="s">
        <v>91</v>
      </c>
      <c r="E1503" s="1" t="s">
        <v>2852</v>
      </c>
      <c r="F1503" s="1" t="s">
        <v>173</v>
      </c>
      <c r="G1503" s="1" t="s">
        <v>71</v>
      </c>
      <c r="H1503" s="1" t="s">
        <v>127</v>
      </c>
      <c r="I1503" s="1" t="s">
        <v>22</v>
      </c>
      <c r="J1503" s="1" t="s">
        <v>128</v>
      </c>
      <c r="K1503" s="1">
        <v>43159.379583333299</v>
      </c>
      <c r="L1503" s="1">
        <v>43159.426388888904</v>
      </c>
      <c r="M1503" s="1">
        <v>1.117</v>
      </c>
      <c r="N1503" s="1">
        <v>0</v>
      </c>
      <c r="O1503" s="1">
        <v>0</v>
      </c>
      <c r="P1503" s="1">
        <v>0</v>
      </c>
      <c r="Q1503" s="1">
        <v>27.75</v>
      </c>
      <c r="R1503" s="1">
        <v>0</v>
      </c>
      <c r="S1503" s="1">
        <v>0</v>
      </c>
      <c r="T1503" s="1">
        <v>0</v>
      </c>
      <c r="U1503" s="1">
        <v>30.996749999999999</v>
      </c>
    </row>
    <row r="1504" spans="1:21" x14ac:dyDescent="0.3">
      <c r="A1504" s="1" t="s">
        <v>2875</v>
      </c>
      <c r="B1504" s="1">
        <v>1</v>
      </c>
      <c r="C1504" s="1" t="s">
        <v>78</v>
      </c>
      <c r="D1504" s="1" t="s">
        <v>91</v>
      </c>
      <c r="E1504" s="1" t="s">
        <v>2873</v>
      </c>
      <c r="F1504" s="1" t="s">
        <v>169</v>
      </c>
      <c r="G1504" s="1" t="s">
        <v>71</v>
      </c>
      <c r="H1504" s="1" t="s">
        <v>127</v>
      </c>
      <c r="I1504" s="1" t="s">
        <v>22</v>
      </c>
      <c r="J1504" s="1" t="s">
        <v>128</v>
      </c>
      <c r="K1504" s="1">
        <v>43159.368379629603</v>
      </c>
      <c r="L1504" s="1">
        <v>43159.404166666704</v>
      </c>
      <c r="M1504" s="1">
        <v>0.85</v>
      </c>
      <c r="N1504" s="1">
        <v>0</v>
      </c>
      <c r="O1504" s="1">
        <v>0</v>
      </c>
      <c r="P1504" s="1">
        <v>0</v>
      </c>
      <c r="Q1504" s="1">
        <v>27.75</v>
      </c>
      <c r="R1504" s="1">
        <v>0</v>
      </c>
      <c r="S1504" s="1">
        <v>0</v>
      </c>
      <c r="T1504" s="1">
        <v>0</v>
      </c>
      <c r="U1504" s="1">
        <v>23.587499999999999</v>
      </c>
    </row>
    <row r="1505" spans="1:21" x14ac:dyDescent="0.3">
      <c r="A1505" s="1" t="s">
        <v>2876</v>
      </c>
      <c r="B1505" s="1">
        <v>1</v>
      </c>
      <c r="C1505" s="1" t="s">
        <v>78</v>
      </c>
      <c r="D1505" s="1" t="s">
        <v>91</v>
      </c>
      <c r="E1505" s="1" t="s">
        <v>2873</v>
      </c>
      <c r="F1505" s="1" t="s">
        <v>176</v>
      </c>
      <c r="G1505" s="1" t="s">
        <v>71</v>
      </c>
      <c r="H1505" s="1" t="s">
        <v>127</v>
      </c>
      <c r="I1505" s="1" t="s">
        <v>22</v>
      </c>
      <c r="J1505" s="1" t="s">
        <v>128</v>
      </c>
      <c r="K1505" s="1">
        <v>43159.3186921296</v>
      </c>
      <c r="L1505" s="1">
        <v>43159.383333333302</v>
      </c>
      <c r="M1505" s="1">
        <v>1.55</v>
      </c>
      <c r="N1505" s="1">
        <v>0</v>
      </c>
      <c r="O1505" s="1">
        <v>0</v>
      </c>
      <c r="P1505" s="1">
        <v>0</v>
      </c>
      <c r="Q1505" s="1">
        <v>27.75</v>
      </c>
      <c r="R1505" s="1">
        <v>0</v>
      </c>
      <c r="S1505" s="1">
        <v>0</v>
      </c>
      <c r="T1505" s="1">
        <v>0</v>
      </c>
      <c r="U1505" s="1">
        <v>43.012500000000003</v>
      </c>
    </row>
    <row r="1506" spans="1:21" x14ac:dyDescent="0.3">
      <c r="A1506" s="1" t="s">
        <v>2877</v>
      </c>
      <c r="B1506" s="1">
        <v>1</v>
      </c>
      <c r="C1506" s="1" t="s">
        <v>78</v>
      </c>
      <c r="D1506" s="1" t="s">
        <v>91</v>
      </c>
      <c r="E1506" s="1" t="s">
        <v>2878</v>
      </c>
      <c r="F1506" s="1" t="s">
        <v>175</v>
      </c>
      <c r="G1506" s="1" t="s">
        <v>71</v>
      </c>
      <c r="H1506" s="1" t="s">
        <v>127</v>
      </c>
      <c r="I1506" s="1" t="s">
        <v>22</v>
      </c>
      <c r="J1506" s="1" t="s">
        <v>128</v>
      </c>
      <c r="K1506" s="1">
        <v>43158.753912036998</v>
      </c>
      <c r="L1506" s="1">
        <v>43158.784722222197</v>
      </c>
      <c r="M1506" s="1">
        <v>0.73299999999999998</v>
      </c>
      <c r="N1506" s="1">
        <v>0</v>
      </c>
      <c r="O1506" s="1">
        <v>138.74</v>
      </c>
      <c r="P1506" s="1">
        <v>0</v>
      </c>
      <c r="Q1506" s="1">
        <v>0</v>
      </c>
      <c r="R1506" s="1">
        <v>0</v>
      </c>
      <c r="S1506" s="1">
        <v>101.69642</v>
      </c>
      <c r="T1506" s="1">
        <v>0</v>
      </c>
      <c r="U1506" s="1">
        <v>0</v>
      </c>
    </row>
    <row r="1507" spans="1:21" x14ac:dyDescent="0.3">
      <c r="A1507" s="1" t="s">
        <v>2879</v>
      </c>
      <c r="B1507" s="1">
        <v>1</v>
      </c>
      <c r="C1507" s="1" t="s">
        <v>78</v>
      </c>
      <c r="D1507" s="1" t="s">
        <v>91</v>
      </c>
      <c r="E1507" s="1" t="s">
        <v>2878</v>
      </c>
      <c r="F1507" s="1" t="s">
        <v>175</v>
      </c>
      <c r="G1507" s="1" t="s">
        <v>71</v>
      </c>
      <c r="H1507" s="1" t="s">
        <v>127</v>
      </c>
      <c r="I1507" s="1" t="s">
        <v>22</v>
      </c>
      <c r="J1507" s="1" t="s">
        <v>128</v>
      </c>
      <c r="K1507" s="1">
        <v>43158.717152777797</v>
      </c>
      <c r="L1507" s="1">
        <v>43158.735416666699</v>
      </c>
      <c r="M1507" s="1">
        <v>0.433</v>
      </c>
      <c r="N1507" s="1">
        <v>0</v>
      </c>
      <c r="O1507" s="1">
        <v>138.74</v>
      </c>
      <c r="P1507" s="1">
        <v>0</v>
      </c>
      <c r="Q1507" s="1">
        <v>0</v>
      </c>
      <c r="R1507" s="1">
        <v>0</v>
      </c>
      <c r="S1507" s="1">
        <v>60.074420000000003</v>
      </c>
      <c r="T1507" s="1">
        <v>0</v>
      </c>
      <c r="U1507" s="1">
        <v>0</v>
      </c>
    </row>
    <row r="1508" spans="1:21" x14ac:dyDescent="0.3">
      <c r="A1508" s="1" t="s">
        <v>2880</v>
      </c>
      <c r="B1508" s="1">
        <v>1</v>
      </c>
      <c r="C1508" s="1" t="s">
        <v>78</v>
      </c>
      <c r="D1508" s="1" t="s">
        <v>91</v>
      </c>
      <c r="E1508" s="1" t="s">
        <v>2858</v>
      </c>
      <c r="F1508" s="1" t="s">
        <v>166</v>
      </c>
      <c r="G1508" s="1" t="s">
        <v>71</v>
      </c>
      <c r="H1508" s="1" t="s">
        <v>127</v>
      </c>
      <c r="I1508" s="1" t="s">
        <v>22</v>
      </c>
      <c r="J1508" s="1" t="s">
        <v>128</v>
      </c>
      <c r="K1508" s="1">
        <v>43158.713090277801</v>
      </c>
      <c r="L1508" s="1">
        <v>43158.850694444402</v>
      </c>
      <c r="M1508" s="1">
        <v>3.3</v>
      </c>
      <c r="N1508" s="1">
        <v>0</v>
      </c>
      <c r="O1508" s="1">
        <v>0</v>
      </c>
      <c r="P1508" s="1">
        <v>0</v>
      </c>
      <c r="Q1508" s="1">
        <v>27.75</v>
      </c>
      <c r="R1508" s="1">
        <v>0</v>
      </c>
      <c r="S1508" s="1">
        <v>0</v>
      </c>
      <c r="T1508" s="1">
        <v>0</v>
      </c>
      <c r="U1508" s="1">
        <v>91.574999999999989</v>
      </c>
    </row>
    <row r="1509" spans="1:21" x14ac:dyDescent="0.3">
      <c r="A1509" s="1" t="s">
        <v>2881</v>
      </c>
      <c r="B1509" s="1">
        <v>1</v>
      </c>
      <c r="C1509" s="1" t="s">
        <v>78</v>
      </c>
      <c r="D1509" s="1" t="s">
        <v>91</v>
      </c>
      <c r="E1509" s="1" t="s">
        <v>2882</v>
      </c>
      <c r="F1509" s="1" t="s">
        <v>171</v>
      </c>
      <c r="G1509" s="1" t="s">
        <v>71</v>
      </c>
      <c r="H1509" s="1" t="s">
        <v>127</v>
      </c>
      <c r="I1509" s="1" t="s">
        <v>22</v>
      </c>
      <c r="J1509" s="1" t="s">
        <v>128</v>
      </c>
      <c r="K1509" s="1">
        <v>43157.781597222202</v>
      </c>
      <c r="L1509" s="1">
        <v>43157.876388888901</v>
      </c>
      <c r="M1509" s="1">
        <v>2.2669999999999999</v>
      </c>
      <c r="N1509" s="1">
        <v>0</v>
      </c>
      <c r="O1509" s="1">
        <v>0</v>
      </c>
      <c r="P1509" s="1">
        <v>0</v>
      </c>
      <c r="Q1509" s="1">
        <v>27.75</v>
      </c>
      <c r="R1509" s="1">
        <v>0</v>
      </c>
      <c r="S1509" s="1">
        <v>0</v>
      </c>
      <c r="T1509" s="1">
        <v>0</v>
      </c>
      <c r="U1509" s="1">
        <v>62.90925</v>
      </c>
    </row>
    <row r="1510" spans="1:21" x14ac:dyDescent="0.3">
      <c r="A1510" s="1" t="s">
        <v>2883</v>
      </c>
      <c r="B1510" s="1">
        <v>1</v>
      </c>
      <c r="C1510" s="1" t="s">
        <v>78</v>
      </c>
      <c r="D1510" s="1" t="s">
        <v>91</v>
      </c>
      <c r="E1510" s="1" t="s">
        <v>2884</v>
      </c>
      <c r="F1510" s="1" t="s">
        <v>175</v>
      </c>
      <c r="G1510" s="1" t="s">
        <v>71</v>
      </c>
      <c r="H1510" s="1" t="s">
        <v>127</v>
      </c>
      <c r="I1510" s="1" t="s">
        <v>22</v>
      </c>
      <c r="J1510" s="1" t="s">
        <v>128</v>
      </c>
      <c r="K1510" s="1">
        <v>43157.773946759298</v>
      </c>
      <c r="L1510" s="1">
        <v>43157.877777777801</v>
      </c>
      <c r="M1510" s="1">
        <v>2.4830000000000001</v>
      </c>
      <c r="N1510" s="1">
        <v>0</v>
      </c>
      <c r="O1510" s="1">
        <v>0</v>
      </c>
      <c r="P1510" s="1">
        <v>0</v>
      </c>
      <c r="Q1510" s="1">
        <v>27.75</v>
      </c>
      <c r="R1510" s="1">
        <v>0</v>
      </c>
      <c r="S1510" s="1">
        <v>0</v>
      </c>
      <c r="T1510" s="1">
        <v>0</v>
      </c>
      <c r="U1510" s="1">
        <v>68.90325</v>
      </c>
    </row>
    <row r="1511" spans="1:21" x14ac:dyDescent="0.3">
      <c r="A1511" s="1" t="s">
        <v>2885</v>
      </c>
      <c r="B1511" s="1">
        <v>1</v>
      </c>
      <c r="C1511" s="1" t="s">
        <v>78</v>
      </c>
      <c r="D1511" s="1" t="s">
        <v>91</v>
      </c>
      <c r="E1511" s="1" t="s">
        <v>2886</v>
      </c>
      <c r="F1511" s="1" t="s">
        <v>166</v>
      </c>
      <c r="G1511" s="1" t="s">
        <v>71</v>
      </c>
      <c r="H1511" s="1" t="s">
        <v>127</v>
      </c>
      <c r="I1511" s="1" t="s">
        <v>22</v>
      </c>
      <c r="J1511" s="1" t="s">
        <v>128</v>
      </c>
      <c r="K1511" s="1">
        <v>43157.752592592602</v>
      </c>
      <c r="L1511" s="1">
        <v>43157.9152777778</v>
      </c>
      <c r="M1511" s="1">
        <v>3.9</v>
      </c>
      <c r="N1511" s="1">
        <v>0</v>
      </c>
      <c r="O1511" s="1">
        <v>0</v>
      </c>
      <c r="P1511" s="1">
        <v>0</v>
      </c>
      <c r="Q1511" s="1">
        <v>27.75</v>
      </c>
      <c r="R1511" s="1">
        <v>0</v>
      </c>
      <c r="S1511" s="1">
        <v>0</v>
      </c>
      <c r="T1511" s="1">
        <v>0</v>
      </c>
      <c r="U1511" s="1">
        <v>108.22499999999999</v>
      </c>
    </row>
    <row r="1512" spans="1:21" x14ac:dyDescent="0.3">
      <c r="A1512" s="1" t="s">
        <v>2887</v>
      </c>
      <c r="B1512" s="1">
        <v>1</v>
      </c>
      <c r="C1512" s="1" t="s">
        <v>78</v>
      </c>
      <c r="D1512" s="1" t="s">
        <v>91</v>
      </c>
      <c r="E1512" s="1" t="s">
        <v>2888</v>
      </c>
      <c r="F1512" s="1" t="s">
        <v>166</v>
      </c>
      <c r="G1512" s="1" t="s">
        <v>71</v>
      </c>
      <c r="H1512" s="1" t="s">
        <v>127</v>
      </c>
      <c r="I1512" s="1" t="s">
        <v>22</v>
      </c>
      <c r="J1512" s="1" t="s">
        <v>128</v>
      </c>
      <c r="K1512" s="1">
        <v>43157.627222222203</v>
      </c>
      <c r="L1512" s="1">
        <v>43157.875</v>
      </c>
      <c r="M1512" s="1">
        <v>5.9329999999999998</v>
      </c>
      <c r="N1512" s="1">
        <v>0</v>
      </c>
      <c r="O1512" s="1">
        <v>0</v>
      </c>
      <c r="P1512" s="1">
        <v>0</v>
      </c>
      <c r="Q1512" s="1">
        <v>27.75</v>
      </c>
      <c r="R1512" s="1">
        <v>0</v>
      </c>
      <c r="S1512" s="1">
        <v>0</v>
      </c>
      <c r="T1512" s="1">
        <v>0</v>
      </c>
      <c r="U1512" s="1">
        <v>164.64075</v>
      </c>
    </row>
    <row r="1513" spans="1:21" x14ac:dyDescent="0.3">
      <c r="A1513" s="1" t="s">
        <v>2889</v>
      </c>
      <c r="B1513" s="1">
        <v>1</v>
      </c>
      <c r="C1513" s="1" t="s">
        <v>78</v>
      </c>
      <c r="D1513" s="1" t="s">
        <v>91</v>
      </c>
      <c r="E1513" s="1" t="s">
        <v>2890</v>
      </c>
      <c r="F1513" s="1" t="s">
        <v>176</v>
      </c>
      <c r="G1513" s="1" t="s">
        <v>71</v>
      </c>
      <c r="H1513" s="1" t="s">
        <v>127</v>
      </c>
      <c r="I1513" s="1" t="s">
        <v>22</v>
      </c>
      <c r="J1513" s="1" t="s">
        <v>128</v>
      </c>
      <c r="K1513" s="1">
        <v>43157.565370370401</v>
      </c>
      <c r="L1513" s="1">
        <v>43157.620833333298</v>
      </c>
      <c r="M1513" s="1">
        <v>1.3169999999999999</v>
      </c>
      <c r="N1513" s="1">
        <v>0</v>
      </c>
      <c r="O1513" s="1">
        <v>27.75</v>
      </c>
      <c r="P1513" s="1">
        <v>0</v>
      </c>
      <c r="Q1513" s="1">
        <v>0</v>
      </c>
      <c r="R1513" s="1">
        <v>0</v>
      </c>
      <c r="S1513" s="1">
        <v>36.546749999999996</v>
      </c>
      <c r="T1513" s="1">
        <v>0</v>
      </c>
      <c r="U1513" s="1">
        <v>0</v>
      </c>
    </row>
    <row r="1514" spans="1:21" x14ac:dyDescent="0.3">
      <c r="A1514" s="1" t="s">
        <v>2891</v>
      </c>
      <c r="B1514" s="1">
        <v>1</v>
      </c>
      <c r="C1514" s="1" t="s">
        <v>78</v>
      </c>
      <c r="D1514" s="1" t="s">
        <v>91</v>
      </c>
      <c r="E1514" s="1" t="s">
        <v>2892</v>
      </c>
      <c r="F1514" s="1" t="s">
        <v>173</v>
      </c>
      <c r="G1514" s="1" t="s">
        <v>71</v>
      </c>
      <c r="H1514" s="1" t="s">
        <v>127</v>
      </c>
      <c r="I1514" s="1" t="s">
        <v>22</v>
      </c>
      <c r="J1514" s="1" t="s">
        <v>128</v>
      </c>
      <c r="K1514" s="1">
        <v>43157.441840277803</v>
      </c>
      <c r="L1514" s="1">
        <v>43157.796527777798</v>
      </c>
      <c r="M1514" s="1">
        <v>8.5</v>
      </c>
      <c r="N1514" s="1">
        <v>0</v>
      </c>
      <c r="O1514" s="1">
        <v>0</v>
      </c>
      <c r="P1514" s="1">
        <v>0</v>
      </c>
      <c r="Q1514" s="1">
        <v>27.75</v>
      </c>
      <c r="R1514" s="1">
        <v>0</v>
      </c>
      <c r="S1514" s="1">
        <v>0</v>
      </c>
      <c r="T1514" s="1">
        <v>0</v>
      </c>
      <c r="U1514" s="1">
        <v>235.875</v>
      </c>
    </row>
    <row r="1515" spans="1:21" x14ac:dyDescent="0.3">
      <c r="A1515" s="1" t="s">
        <v>2893</v>
      </c>
      <c r="B1515" s="1">
        <v>1</v>
      </c>
      <c r="C1515" s="1" t="s">
        <v>78</v>
      </c>
      <c r="D1515" s="1" t="s">
        <v>91</v>
      </c>
      <c r="E1515" s="1" t="s">
        <v>2894</v>
      </c>
      <c r="F1515" s="1" t="s">
        <v>166</v>
      </c>
      <c r="G1515" s="1" t="s">
        <v>71</v>
      </c>
      <c r="H1515" s="1" t="s">
        <v>127</v>
      </c>
      <c r="I1515" s="1" t="s">
        <v>22</v>
      </c>
      <c r="J1515" s="1" t="s">
        <v>128</v>
      </c>
      <c r="K1515" s="1">
        <v>43156.796087962997</v>
      </c>
      <c r="L1515" s="1">
        <v>43156.906944444403</v>
      </c>
      <c r="M1515" s="1">
        <v>2.65</v>
      </c>
      <c r="N1515" s="1">
        <v>0</v>
      </c>
      <c r="O1515" s="1">
        <v>27.75</v>
      </c>
      <c r="P1515" s="1">
        <v>0</v>
      </c>
      <c r="Q1515" s="1">
        <v>0</v>
      </c>
      <c r="R1515" s="1">
        <v>0</v>
      </c>
      <c r="S1515" s="1">
        <v>73.537499999999994</v>
      </c>
      <c r="T1515" s="1">
        <v>0</v>
      </c>
      <c r="U1515" s="1">
        <v>0</v>
      </c>
    </row>
    <row r="1516" spans="1:21" x14ac:dyDescent="0.3">
      <c r="A1516" s="1" t="s">
        <v>2895</v>
      </c>
      <c r="B1516" s="1">
        <v>1</v>
      </c>
      <c r="C1516" s="1" t="s">
        <v>78</v>
      </c>
      <c r="D1516" s="1" t="s">
        <v>91</v>
      </c>
      <c r="E1516" s="1" t="s">
        <v>2896</v>
      </c>
      <c r="F1516" s="1" t="s">
        <v>166</v>
      </c>
      <c r="G1516" s="1" t="s">
        <v>71</v>
      </c>
      <c r="H1516" s="1" t="s">
        <v>127</v>
      </c>
      <c r="I1516" s="1" t="s">
        <v>22</v>
      </c>
      <c r="J1516" s="1" t="s">
        <v>128</v>
      </c>
      <c r="K1516" s="1">
        <v>43156.771805555603</v>
      </c>
      <c r="L1516" s="1">
        <v>43156.845138888901</v>
      </c>
      <c r="M1516" s="1">
        <v>1.75</v>
      </c>
      <c r="N1516" s="1">
        <v>0</v>
      </c>
      <c r="O1516" s="1">
        <v>27.75</v>
      </c>
      <c r="P1516" s="1">
        <v>0</v>
      </c>
      <c r="Q1516" s="1">
        <v>0</v>
      </c>
      <c r="R1516" s="1">
        <v>0</v>
      </c>
      <c r="S1516" s="1">
        <v>48.5625</v>
      </c>
      <c r="T1516" s="1">
        <v>0</v>
      </c>
      <c r="U1516" s="1">
        <v>0</v>
      </c>
    </row>
    <row r="1517" spans="1:21" x14ac:dyDescent="0.3">
      <c r="A1517" s="1" t="s">
        <v>2897</v>
      </c>
      <c r="B1517" s="1">
        <v>1</v>
      </c>
      <c r="C1517" s="1" t="s">
        <v>78</v>
      </c>
      <c r="D1517" s="1" t="s">
        <v>91</v>
      </c>
      <c r="E1517" s="1" t="s">
        <v>2898</v>
      </c>
      <c r="F1517" s="1" t="s">
        <v>167</v>
      </c>
      <c r="G1517" s="1" t="s">
        <v>71</v>
      </c>
      <c r="H1517" s="1" t="s">
        <v>127</v>
      </c>
      <c r="I1517" s="1" t="s">
        <v>22</v>
      </c>
      <c r="J1517" s="1" t="s">
        <v>128</v>
      </c>
      <c r="K1517" s="1">
        <v>43156.528773148202</v>
      </c>
      <c r="L1517" s="1">
        <v>43156.579861111102</v>
      </c>
      <c r="M1517" s="1">
        <v>1.2170000000000001</v>
      </c>
      <c r="N1517" s="1">
        <v>0</v>
      </c>
      <c r="O1517" s="1">
        <v>0</v>
      </c>
      <c r="P1517" s="1">
        <v>0</v>
      </c>
      <c r="Q1517" s="1">
        <v>27.75</v>
      </c>
      <c r="R1517" s="1">
        <v>0</v>
      </c>
      <c r="S1517" s="1">
        <v>0</v>
      </c>
      <c r="T1517" s="1">
        <v>0</v>
      </c>
      <c r="U1517" s="1">
        <v>33.771750000000004</v>
      </c>
    </row>
    <row r="1518" spans="1:21" x14ac:dyDescent="0.3">
      <c r="A1518" s="1" t="s">
        <v>2899</v>
      </c>
      <c r="B1518" s="1">
        <v>1</v>
      </c>
      <c r="C1518" s="1" t="s">
        <v>78</v>
      </c>
      <c r="D1518" s="1" t="s">
        <v>91</v>
      </c>
      <c r="E1518" s="1" t="s">
        <v>2900</v>
      </c>
      <c r="F1518" s="1" t="s">
        <v>172</v>
      </c>
      <c r="G1518" s="1" t="s">
        <v>71</v>
      </c>
      <c r="H1518" s="1" t="s">
        <v>127</v>
      </c>
      <c r="I1518" s="1" t="s">
        <v>22</v>
      </c>
      <c r="J1518" s="1" t="s">
        <v>128</v>
      </c>
      <c r="K1518" s="1">
        <v>43156.489409722199</v>
      </c>
      <c r="L1518" s="1">
        <v>43156.560416666704</v>
      </c>
      <c r="M1518" s="1">
        <v>1.7</v>
      </c>
      <c r="N1518" s="1">
        <v>0</v>
      </c>
      <c r="O1518" s="1">
        <v>0</v>
      </c>
      <c r="P1518" s="1">
        <v>0</v>
      </c>
      <c r="Q1518" s="1">
        <v>27.75</v>
      </c>
      <c r="R1518" s="1">
        <v>0</v>
      </c>
      <c r="S1518" s="1">
        <v>0</v>
      </c>
      <c r="T1518" s="1">
        <v>0</v>
      </c>
      <c r="U1518" s="1">
        <v>47.174999999999997</v>
      </c>
    </row>
    <row r="1519" spans="1:21" x14ac:dyDescent="0.3">
      <c r="A1519" s="1" t="s">
        <v>2901</v>
      </c>
      <c r="B1519" s="1">
        <v>1</v>
      </c>
      <c r="C1519" s="1" t="s">
        <v>78</v>
      </c>
      <c r="D1519" s="1" t="s">
        <v>91</v>
      </c>
      <c r="E1519" s="1" t="s">
        <v>2902</v>
      </c>
      <c r="F1519" s="1" t="s">
        <v>167</v>
      </c>
      <c r="G1519" s="1" t="s">
        <v>71</v>
      </c>
      <c r="H1519" s="1" t="s">
        <v>127</v>
      </c>
      <c r="I1519" s="1" t="s">
        <v>22</v>
      </c>
      <c r="J1519" s="1" t="s">
        <v>128</v>
      </c>
      <c r="K1519" s="1">
        <v>43156.456134259301</v>
      </c>
      <c r="L1519" s="1">
        <v>43156.5</v>
      </c>
      <c r="M1519" s="1">
        <v>1.05</v>
      </c>
      <c r="N1519" s="1">
        <v>0</v>
      </c>
      <c r="O1519" s="1">
        <v>0</v>
      </c>
      <c r="P1519" s="1">
        <v>0</v>
      </c>
      <c r="Q1519" s="1">
        <v>27.75</v>
      </c>
      <c r="R1519" s="1">
        <v>0</v>
      </c>
      <c r="S1519" s="1">
        <v>0</v>
      </c>
      <c r="T1519" s="1">
        <v>0</v>
      </c>
      <c r="U1519" s="1">
        <v>29.137500000000003</v>
      </c>
    </row>
    <row r="1520" spans="1:21" x14ac:dyDescent="0.3">
      <c r="A1520" s="1" t="s">
        <v>2903</v>
      </c>
      <c r="B1520" s="1">
        <v>1</v>
      </c>
      <c r="C1520" s="1" t="s">
        <v>78</v>
      </c>
      <c r="D1520" s="1" t="s">
        <v>91</v>
      </c>
      <c r="E1520" s="1" t="s">
        <v>2904</v>
      </c>
      <c r="F1520" s="1" t="s">
        <v>167</v>
      </c>
      <c r="G1520" s="1" t="s">
        <v>71</v>
      </c>
      <c r="H1520" s="1" t="s">
        <v>127</v>
      </c>
      <c r="I1520" s="1" t="s">
        <v>22</v>
      </c>
      <c r="J1520" s="1" t="s">
        <v>128</v>
      </c>
      <c r="K1520" s="1">
        <v>43156.419571759303</v>
      </c>
      <c r="L1520" s="1">
        <v>43156.4597222222</v>
      </c>
      <c r="M1520" s="1">
        <v>0.95</v>
      </c>
      <c r="N1520" s="1">
        <v>0</v>
      </c>
      <c r="O1520" s="1">
        <v>0</v>
      </c>
      <c r="P1520" s="1">
        <v>0</v>
      </c>
      <c r="Q1520" s="1">
        <v>27.75</v>
      </c>
      <c r="R1520" s="1">
        <v>0</v>
      </c>
      <c r="S1520" s="1">
        <v>0</v>
      </c>
      <c r="T1520" s="1">
        <v>0</v>
      </c>
      <c r="U1520" s="1">
        <v>26.362499999999997</v>
      </c>
    </row>
    <row r="1521" spans="1:21" x14ac:dyDescent="0.3">
      <c r="A1521" s="1" t="s">
        <v>2905</v>
      </c>
      <c r="B1521" s="1">
        <v>1</v>
      </c>
      <c r="C1521" s="1" t="s">
        <v>78</v>
      </c>
      <c r="D1521" s="1" t="s">
        <v>91</v>
      </c>
      <c r="E1521" s="1" t="s">
        <v>2906</v>
      </c>
      <c r="F1521" s="1" t="s">
        <v>171</v>
      </c>
      <c r="G1521" s="1" t="s">
        <v>71</v>
      </c>
      <c r="H1521" s="1" t="s">
        <v>127</v>
      </c>
      <c r="I1521" s="1" t="s">
        <v>22</v>
      </c>
      <c r="J1521" s="1" t="s">
        <v>128</v>
      </c>
      <c r="K1521" s="1">
        <v>43156.372326388897</v>
      </c>
      <c r="L1521" s="1">
        <v>43156.671527777798</v>
      </c>
      <c r="M1521" s="1">
        <v>7.1669999999999998</v>
      </c>
      <c r="N1521" s="1">
        <v>0</v>
      </c>
      <c r="O1521" s="1">
        <v>0</v>
      </c>
      <c r="P1521" s="1">
        <v>0</v>
      </c>
      <c r="Q1521" s="1">
        <v>27.75</v>
      </c>
      <c r="R1521" s="1">
        <v>0</v>
      </c>
      <c r="S1521" s="1">
        <v>0</v>
      </c>
      <c r="T1521" s="1">
        <v>0</v>
      </c>
      <c r="U1521" s="1">
        <v>198.88425000000001</v>
      </c>
    </row>
    <row r="1522" spans="1:21" x14ac:dyDescent="0.3">
      <c r="A1522" s="1" t="s">
        <v>2907</v>
      </c>
      <c r="B1522" s="1">
        <v>1</v>
      </c>
      <c r="C1522" s="1" t="s">
        <v>78</v>
      </c>
      <c r="D1522" s="1" t="s">
        <v>91</v>
      </c>
      <c r="E1522" s="1" t="s">
        <v>2908</v>
      </c>
      <c r="F1522" s="1" t="s">
        <v>169</v>
      </c>
      <c r="G1522" s="1" t="s">
        <v>71</v>
      </c>
      <c r="H1522" s="1" t="s">
        <v>127</v>
      </c>
      <c r="I1522" s="1" t="s">
        <v>22</v>
      </c>
      <c r="J1522" s="1" t="s">
        <v>128</v>
      </c>
      <c r="K1522" s="1">
        <v>43156.329456018502</v>
      </c>
      <c r="L1522" s="1">
        <v>43156.640277777798</v>
      </c>
      <c r="M1522" s="1">
        <v>7.45</v>
      </c>
      <c r="N1522" s="1">
        <v>0</v>
      </c>
      <c r="O1522" s="1">
        <v>0</v>
      </c>
      <c r="P1522" s="1">
        <v>0</v>
      </c>
      <c r="Q1522" s="1">
        <v>27.75</v>
      </c>
      <c r="R1522" s="1">
        <v>0</v>
      </c>
      <c r="S1522" s="1">
        <v>0</v>
      </c>
      <c r="T1522" s="1">
        <v>0</v>
      </c>
      <c r="U1522" s="1">
        <v>206.73750000000001</v>
      </c>
    </row>
    <row r="1523" spans="1:21" x14ac:dyDescent="0.3">
      <c r="A1523" s="1" t="s">
        <v>2909</v>
      </c>
      <c r="B1523" s="1">
        <v>1</v>
      </c>
      <c r="C1523" s="1" t="s">
        <v>78</v>
      </c>
      <c r="D1523" s="1" t="s">
        <v>91</v>
      </c>
      <c r="E1523" s="1" t="s">
        <v>2910</v>
      </c>
      <c r="F1523" s="1" t="s">
        <v>173</v>
      </c>
      <c r="G1523" s="1" t="s">
        <v>71</v>
      </c>
      <c r="H1523" s="1" t="s">
        <v>127</v>
      </c>
      <c r="I1523" s="1" t="s">
        <v>22</v>
      </c>
      <c r="J1523" s="1" t="s">
        <v>128</v>
      </c>
      <c r="K1523" s="1">
        <v>43156.316909722198</v>
      </c>
      <c r="L1523" s="1">
        <v>43156.427777777797</v>
      </c>
      <c r="M1523" s="1">
        <v>2.65</v>
      </c>
      <c r="N1523" s="1">
        <v>0</v>
      </c>
      <c r="O1523" s="1">
        <v>0</v>
      </c>
      <c r="P1523" s="1">
        <v>0</v>
      </c>
      <c r="Q1523" s="1">
        <v>27.75</v>
      </c>
      <c r="R1523" s="1">
        <v>0</v>
      </c>
      <c r="S1523" s="1">
        <v>0</v>
      </c>
      <c r="T1523" s="1">
        <v>0</v>
      </c>
      <c r="U1523" s="1">
        <v>73.537499999999994</v>
      </c>
    </row>
    <row r="1524" spans="1:21" x14ac:dyDescent="0.3">
      <c r="A1524" s="1" t="s">
        <v>2911</v>
      </c>
      <c r="B1524" s="1">
        <v>1</v>
      </c>
      <c r="C1524" s="1" t="s">
        <v>78</v>
      </c>
      <c r="D1524" s="1" t="s">
        <v>91</v>
      </c>
      <c r="E1524" s="1" t="s">
        <v>2892</v>
      </c>
      <c r="F1524" s="1" t="s">
        <v>167</v>
      </c>
      <c r="G1524" s="1" t="s">
        <v>71</v>
      </c>
      <c r="H1524" s="1" t="s">
        <v>127</v>
      </c>
      <c r="I1524" s="1" t="s">
        <v>22</v>
      </c>
      <c r="J1524" s="1" t="s">
        <v>128</v>
      </c>
      <c r="K1524" s="1">
        <v>43156.2718171296</v>
      </c>
      <c r="L1524" s="1">
        <v>43156.320138888899</v>
      </c>
      <c r="M1524" s="1">
        <v>1.1499999999999999</v>
      </c>
      <c r="N1524" s="1">
        <v>0</v>
      </c>
      <c r="O1524" s="1">
        <v>0</v>
      </c>
      <c r="P1524" s="1">
        <v>0</v>
      </c>
      <c r="Q1524" s="1">
        <v>27.75</v>
      </c>
      <c r="R1524" s="1">
        <v>0</v>
      </c>
      <c r="S1524" s="1">
        <v>0</v>
      </c>
      <c r="T1524" s="1">
        <v>0</v>
      </c>
      <c r="U1524" s="1">
        <v>31.912499999999998</v>
      </c>
    </row>
    <row r="1525" spans="1:21" x14ac:dyDescent="0.3">
      <c r="A1525" s="1" t="s">
        <v>2912</v>
      </c>
      <c r="B1525" s="1">
        <v>1</v>
      </c>
      <c r="C1525" s="1" t="s">
        <v>78</v>
      </c>
      <c r="D1525" s="1" t="s">
        <v>91</v>
      </c>
      <c r="E1525" s="1" t="s">
        <v>2888</v>
      </c>
      <c r="F1525" s="1" t="s">
        <v>171</v>
      </c>
      <c r="G1525" s="1" t="s">
        <v>71</v>
      </c>
      <c r="H1525" s="1" t="s">
        <v>127</v>
      </c>
      <c r="I1525" s="1" t="s">
        <v>22</v>
      </c>
      <c r="J1525" s="1" t="s">
        <v>128</v>
      </c>
      <c r="K1525" s="1">
        <v>43155.744467592602</v>
      </c>
      <c r="L1525" s="1">
        <v>43155.963888888902</v>
      </c>
      <c r="M1525" s="1">
        <v>5.25</v>
      </c>
      <c r="N1525" s="1">
        <v>0</v>
      </c>
      <c r="O1525" s="1">
        <v>0</v>
      </c>
      <c r="P1525" s="1">
        <v>0</v>
      </c>
      <c r="Q1525" s="1">
        <v>27.75</v>
      </c>
      <c r="R1525" s="1">
        <v>0</v>
      </c>
      <c r="S1525" s="1">
        <v>0</v>
      </c>
      <c r="T1525" s="1">
        <v>0</v>
      </c>
      <c r="U1525" s="1">
        <v>145.6875</v>
      </c>
    </row>
    <row r="1526" spans="1:21" x14ac:dyDescent="0.3">
      <c r="A1526" s="1" t="s">
        <v>2913</v>
      </c>
      <c r="B1526" s="1">
        <v>1</v>
      </c>
      <c r="C1526" s="1" t="s">
        <v>78</v>
      </c>
      <c r="D1526" s="1" t="s">
        <v>91</v>
      </c>
      <c r="E1526" s="1" t="s">
        <v>2914</v>
      </c>
      <c r="F1526" s="1" t="s">
        <v>171</v>
      </c>
      <c r="G1526" s="1" t="s">
        <v>71</v>
      </c>
      <c r="H1526" s="1" t="s">
        <v>127</v>
      </c>
      <c r="I1526" s="1" t="s">
        <v>22</v>
      </c>
      <c r="J1526" s="1" t="s">
        <v>128</v>
      </c>
      <c r="K1526" s="1">
        <v>43155.742673611101</v>
      </c>
      <c r="L1526" s="1">
        <v>43155.922916666699</v>
      </c>
      <c r="M1526" s="1">
        <v>4.3170000000000002</v>
      </c>
      <c r="N1526" s="1">
        <v>0</v>
      </c>
      <c r="O1526" s="1">
        <v>27.75</v>
      </c>
      <c r="P1526" s="1">
        <v>0</v>
      </c>
      <c r="Q1526" s="1">
        <v>0</v>
      </c>
      <c r="R1526" s="1">
        <v>0</v>
      </c>
      <c r="S1526" s="1">
        <v>119.79675</v>
      </c>
      <c r="T1526" s="1">
        <v>0</v>
      </c>
      <c r="U1526" s="1">
        <v>0</v>
      </c>
    </row>
    <row r="1527" spans="1:21" x14ac:dyDescent="0.3">
      <c r="A1527" s="1" t="s">
        <v>2915</v>
      </c>
      <c r="B1527" s="1">
        <v>1</v>
      </c>
      <c r="C1527" s="1" t="s">
        <v>78</v>
      </c>
      <c r="D1527" s="1" t="s">
        <v>91</v>
      </c>
      <c r="E1527" s="1" t="s">
        <v>2916</v>
      </c>
      <c r="F1527" s="1" t="s">
        <v>175</v>
      </c>
      <c r="G1527" s="1" t="s">
        <v>71</v>
      </c>
      <c r="H1527" s="1" t="s">
        <v>127</v>
      </c>
      <c r="I1527" s="1" t="s">
        <v>22</v>
      </c>
      <c r="J1527" s="1" t="s">
        <v>128</v>
      </c>
      <c r="K1527" s="1">
        <v>43155.712858796302</v>
      </c>
      <c r="L1527" s="1">
        <v>43155.755555555603</v>
      </c>
      <c r="M1527" s="1">
        <v>1.0169999999999999</v>
      </c>
      <c r="N1527" s="1">
        <v>0</v>
      </c>
      <c r="O1527" s="1">
        <v>27.75</v>
      </c>
      <c r="P1527" s="1">
        <v>0</v>
      </c>
      <c r="Q1527" s="1">
        <v>0</v>
      </c>
      <c r="R1527" s="1">
        <v>0</v>
      </c>
      <c r="S1527" s="1">
        <v>28.221749999999997</v>
      </c>
      <c r="T1527" s="1">
        <v>0</v>
      </c>
      <c r="U1527" s="1">
        <v>0</v>
      </c>
    </row>
    <row r="1528" spans="1:21" x14ac:dyDescent="0.3">
      <c r="A1528" s="1" t="s">
        <v>2917</v>
      </c>
      <c r="B1528" s="1">
        <v>1</v>
      </c>
      <c r="C1528" s="1" t="s">
        <v>78</v>
      </c>
      <c r="D1528" s="1" t="s">
        <v>91</v>
      </c>
      <c r="E1528" s="1" t="s">
        <v>2918</v>
      </c>
      <c r="F1528" s="1" t="s">
        <v>169</v>
      </c>
      <c r="G1528" s="1" t="s">
        <v>71</v>
      </c>
      <c r="H1528" s="1" t="s">
        <v>127</v>
      </c>
      <c r="I1528" s="1" t="s">
        <v>22</v>
      </c>
      <c r="J1528" s="1" t="s">
        <v>128</v>
      </c>
      <c r="K1528" s="1">
        <v>43155.692743055602</v>
      </c>
      <c r="L1528" s="1">
        <v>43155.95</v>
      </c>
      <c r="M1528" s="1">
        <v>6.1669999999999998</v>
      </c>
      <c r="N1528" s="1">
        <v>0</v>
      </c>
      <c r="O1528" s="1">
        <v>0</v>
      </c>
      <c r="P1528" s="1">
        <v>0</v>
      </c>
      <c r="Q1528" s="1">
        <v>27.75</v>
      </c>
      <c r="R1528" s="1">
        <v>0</v>
      </c>
      <c r="S1528" s="1">
        <v>0</v>
      </c>
      <c r="T1528" s="1">
        <v>0</v>
      </c>
      <c r="U1528" s="1">
        <v>171.13425000000001</v>
      </c>
    </row>
    <row r="1529" spans="1:21" x14ac:dyDescent="0.3">
      <c r="A1529" s="1" t="s">
        <v>2919</v>
      </c>
      <c r="B1529" s="1">
        <v>1</v>
      </c>
      <c r="C1529" s="1" t="s">
        <v>78</v>
      </c>
      <c r="D1529" s="1" t="s">
        <v>91</v>
      </c>
      <c r="E1529" s="1" t="s">
        <v>2920</v>
      </c>
      <c r="F1529" s="1" t="s">
        <v>169</v>
      </c>
      <c r="G1529" s="1" t="s">
        <v>71</v>
      </c>
      <c r="H1529" s="1" t="s">
        <v>127</v>
      </c>
      <c r="I1529" s="1" t="s">
        <v>22</v>
      </c>
      <c r="J1529" s="1" t="s">
        <v>128</v>
      </c>
      <c r="K1529" s="1">
        <v>43154.949305555601</v>
      </c>
      <c r="L1529" s="1">
        <v>43154.972222222197</v>
      </c>
      <c r="M1529" s="1">
        <v>0.55000000000000004</v>
      </c>
      <c r="N1529" s="1">
        <v>0</v>
      </c>
      <c r="O1529" s="1">
        <v>0</v>
      </c>
      <c r="P1529" s="1">
        <v>0</v>
      </c>
      <c r="Q1529" s="1">
        <v>27.75</v>
      </c>
      <c r="R1529" s="1">
        <v>0</v>
      </c>
      <c r="S1529" s="1">
        <v>0</v>
      </c>
      <c r="T1529" s="1">
        <v>0</v>
      </c>
      <c r="U1529" s="1">
        <v>15.262500000000001</v>
      </c>
    </row>
    <row r="1530" spans="1:21" x14ac:dyDescent="0.3">
      <c r="A1530" s="1" t="s">
        <v>2921</v>
      </c>
      <c r="B1530" s="1">
        <v>1</v>
      </c>
      <c r="C1530" s="1" t="s">
        <v>78</v>
      </c>
      <c r="D1530" s="1" t="s">
        <v>91</v>
      </c>
      <c r="E1530" s="1" t="s">
        <v>2922</v>
      </c>
      <c r="F1530" s="1" t="s">
        <v>167</v>
      </c>
      <c r="G1530" s="1" t="s">
        <v>71</v>
      </c>
      <c r="H1530" s="1" t="s">
        <v>127</v>
      </c>
      <c r="I1530" s="1" t="s">
        <v>22</v>
      </c>
      <c r="J1530" s="1" t="s">
        <v>128</v>
      </c>
      <c r="K1530" s="1">
        <v>43154.7250347222</v>
      </c>
      <c r="L1530" s="1">
        <v>43154.870833333298</v>
      </c>
      <c r="M1530" s="1">
        <v>3.4830000000000001</v>
      </c>
      <c r="N1530" s="1">
        <v>0</v>
      </c>
      <c r="O1530" s="1">
        <v>0</v>
      </c>
      <c r="P1530" s="1">
        <v>0</v>
      </c>
      <c r="Q1530" s="1">
        <v>27.75</v>
      </c>
      <c r="R1530" s="1">
        <v>0</v>
      </c>
      <c r="S1530" s="1">
        <v>0</v>
      </c>
      <c r="T1530" s="1">
        <v>0</v>
      </c>
      <c r="U1530" s="1">
        <v>96.65325</v>
      </c>
    </row>
    <row r="1531" spans="1:21" x14ac:dyDescent="0.3">
      <c r="A1531" s="1" t="s">
        <v>2923</v>
      </c>
      <c r="B1531" s="1">
        <v>1</v>
      </c>
      <c r="C1531" s="1" t="s">
        <v>78</v>
      </c>
      <c r="D1531" s="1" t="s">
        <v>91</v>
      </c>
      <c r="E1531" s="1" t="s">
        <v>2924</v>
      </c>
      <c r="F1531" s="1" t="s">
        <v>169</v>
      </c>
      <c r="G1531" s="1" t="s">
        <v>71</v>
      </c>
      <c r="H1531" s="1" t="s">
        <v>127</v>
      </c>
      <c r="I1531" s="1" t="s">
        <v>22</v>
      </c>
      <c r="J1531" s="1" t="s">
        <v>128</v>
      </c>
      <c r="K1531" s="1">
        <v>43154.469710648104</v>
      </c>
      <c r="L1531" s="1">
        <v>43154.6</v>
      </c>
      <c r="M1531" s="1">
        <v>3.117</v>
      </c>
      <c r="N1531" s="1">
        <v>0</v>
      </c>
      <c r="O1531" s="1">
        <v>0</v>
      </c>
      <c r="P1531" s="1">
        <v>0</v>
      </c>
      <c r="Q1531" s="1">
        <v>27.75</v>
      </c>
      <c r="R1531" s="1">
        <v>0</v>
      </c>
      <c r="S1531" s="1">
        <v>0</v>
      </c>
      <c r="T1531" s="1">
        <v>0</v>
      </c>
      <c r="U1531" s="1">
        <v>86.496750000000006</v>
      </c>
    </row>
    <row r="1532" spans="1:21" x14ac:dyDescent="0.3">
      <c r="A1532" s="1" t="s">
        <v>2925</v>
      </c>
      <c r="B1532" s="1">
        <v>1</v>
      </c>
      <c r="C1532" s="1" t="s">
        <v>78</v>
      </c>
      <c r="D1532" s="1" t="s">
        <v>91</v>
      </c>
      <c r="E1532" s="1" t="s">
        <v>2926</v>
      </c>
      <c r="F1532" s="1" t="s">
        <v>134</v>
      </c>
      <c r="G1532" s="1" t="s">
        <v>71</v>
      </c>
      <c r="H1532" s="1" t="s">
        <v>127</v>
      </c>
      <c r="I1532" s="1" t="s">
        <v>22</v>
      </c>
      <c r="J1532" s="1" t="s">
        <v>130</v>
      </c>
      <c r="K1532" s="1">
        <v>43154.435266203698</v>
      </c>
      <c r="L1532" s="1">
        <v>43154.688194444403</v>
      </c>
      <c r="M1532" s="1">
        <v>6.0670000000000002</v>
      </c>
      <c r="N1532" s="1">
        <v>0</v>
      </c>
      <c r="O1532" s="1">
        <v>0</v>
      </c>
      <c r="P1532" s="1">
        <v>0</v>
      </c>
      <c r="Q1532" s="1">
        <v>138.74</v>
      </c>
      <c r="R1532" s="1">
        <v>0</v>
      </c>
      <c r="S1532" s="1">
        <v>0</v>
      </c>
      <c r="T1532" s="1">
        <v>0</v>
      </c>
      <c r="U1532" s="1">
        <v>841.73558000000003</v>
      </c>
    </row>
    <row r="1533" spans="1:21" x14ac:dyDescent="0.3">
      <c r="A1533" s="1" t="s">
        <v>2927</v>
      </c>
      <c r="B1533" s="1">
        <v>1</v>
      </c>
      <c r="C1533" s="1" t="s">
        <v>78</v>
      </c>
      <c r="D1533" s="1" t="s">
        <v>91</v>
      </c>
      <c r="E1533" s="1" t="s">
        <v>2928</v>
      </c>
      <c r="F1533" s="1" t="s">
        <v>134</v>
      </c>
      <c r="G1533" s="1" t="s">
        <v>71</v>
      </c>
      <c r="H1533" s="1" t="s">
        <v>127</v>
      </c>
      <c r="I1533" s="1" t="s">
        <v>22</v>
      </c>
      <c r="J1533" s="1" t="s">
        <v>130</v>
      </c>
      <c r="K1533" s="1">
        <v>43154.434363425898</v>
      </c>
      <c r="L1533" s="1">
        <v>43154.688888888901</v>
      </c>
      <c r="M1533" s="1">
        <v>6.1</v>
      </c>
      <c r="N1533" s="1">
        <v>0</v>
      </c>
      <c r="O1533" s="1">
        <v>0</v>
      </c>
      <c r="P1533" s="1">
        <v>0</v>
      </c>
      <c r="Q1533" s="1">
        <v>138.74</v>
      </c>
      <c r="R1533" s="1">
        <v>0</v>
      </c>
      <c r="S1533" s="1">
        <v>0</v>
      </c>
      <c r="T1533" s="1">
        <v>0</v>
      </c>
      <c r="U1533" s="1">
        <v>846.31399999999996</v>
      </c>
    </row>
    <row r="1534" spans="1:21" x14ac:dyDescent="0.3">
      <c r="A1534" s="1" t="s">
        <v>2929</v>
      </c>
      <c r="B1534" s="1">
        <v>1</v>
      </c>
      <c r="C1534" s="1" t="s">
        <v>78</v>
      </c>
      <c r="D1534" s="1" t="s">
        <v>91</v>
      </c>
      <c r="E1534" s="1" t="s">
        <v>2930</v>
      </c>
      <c r="F1534" s="1" t="s">
        <v>166</v>
      </c>
      <c r="G1534" s="1" t="s">
        <v>71</v>
      </c>
      <c r="H1534" s="1" t="s">
        <v>127</v>
      </c>
      <c r="I1534" s="1" t="s">
        <v>22</v>
      </c>
      <c r="J1534" s="1" t="s">
        <v>128</v>
      </c>
      <c r="K1534" s="1">
        <v>43153.872094907398</v>
      </c>
      <c r="L1534" s="1">
        <v>43153.9375</v>
      </c>
      <c r="M1534" s="1">
        <v>1.5669999999999999</v>
      </c>
      <c r="N1534" s="1">
        <v>0</v>
      </c>
      <c r="O1534" s="1">
        <v>0</v>
      </c>
      <c r="P1534" s="1">
        <v>0</v>
      </c>
      <c r="Q1534" s="1">
        <v>27.75</v>
      </c>
      <c r="R1534" s="1">
        <v>0</v>
      </c>
      <c r="S1534" s="1">
        <v>0</v>
      </c>
      <c r="T1534" s="1">
        <v>0</v>
      </c>
      <c r="U1534" s="1">
        <v>43.484249999999996</v>
      </c>
    </row>
    <row r="1535" spans="1:21" x14ac:dyDescent="0.3">
      <c r="A1535" s="1" t="s">
        <v>2931</v>
      </c>
      <c r="B1535" s="1">
        <v>1</v>
      </c>
      <c r="C1535" s="1" t="s">
        <v>78</v>
      </c>
      <c r="D1535" s="1" t="s">
        <v>91</v>
      </c>
      <c r="E1535" s="1" t="s">
        <v>2932</v>
      </c>
      <c r="F1535" s="1" t="s">
        <v>173</v>
      </c>
      <c r="G1535" s="1" t="s">
        <v>71</v>
      </c>
      <c r="H1535" s="1" t="s">
        <v>127</v>
      </c>
      <c r="I1535" s="1" t="s">
        <v>22</v>
      </c>
      <c r="J1535" s="1" t="s">
        <v>128</v>
      </c>
      <c r="K1535" s="1">
        <v>43153.706608796303</v>
      </c>
      <c r="L1535" s="1">
        <v>43153.742361111101</v>
      </c>
      <c r="M1535" s="1">
        <v>0.85</v>
      </c>
      <c r="N1535" s="1">
        <v>0</v>
      </c>
      <c r="O1535" s="1">
        <v>0</v>
      </c>
      <c r="P1535" s="1">
        <v>0</v>
      </c>
      <c r="Q1535" s="1">
        <v>27.75</v>
      </c>
      <c r="R1535" s="1">
        <v>0</v>
      </c>
      <c r="S1535" s="1">
        <v>0</v>
      </c>
      <c r="T1535" s="1">
        <v>0</v>
      </c>
      <c r="U1535" s="1">
        <v>23.587499999999999</v>
      </c>
    </row>
    <row r="1536" spans="1:21" x14ac:dyDescent="0.3">
      <c r="A1536" s="1" t="s">
        <v>2933</v>
      </c>
      <c r="B1536" s="1">
        <v>1</v>
      </c>
      <c r="C1536" s="1" t="s">
        <v>78</v>
      </c>
      <c r="D1536" s="1" t="s">
        <v>91</v>
      </c>
      <c r="E1536" s="1" t="s">
        <v>2934</v>
      </c>
      <c r="F1536" s="1" t="s">
        <v>167</v>
      </c>
      <c r="G1536" s="1" t="s">
        <v>71</v>
      </c>
      <c r="H1536" s="1" t="s">
        <v>127</v>
      </c>
      <c r="I1536" s="1" t="s">
        <v>22</v>
      </c>
      <c r="J1536" s="1" t="s">
        <v>128</v>
      </c>
      <c r="K1536" s="1">
        <v>43153.666666666701</v>
      </c>
      <c r="L1536" s="1">
        <v>43153.71875</v>
      </c>
      <c r="M1536" s="1">
        <v>1.25</v>
      </c>
      <c r="N1536" s="1">
        <v>0</v>
      </c>
      <c r="O1536" s="1">
        <v>0</v>
      </c>
      <c r="P1536" s="1">
        <v>0</v>
      </c>
      <c r="Q1536" s="1">
        <v>27.75</v>
      </c>
      <c r="R1536" s="1">
        <v>0</v>
      </c>
      <c r="S1536" s="1">
        <v>0</v>
      </c>
      <c r="T1536" s="1">
        <v>0</v>
      </c>
      <c r="U1536" s="1">
        <v>34.6875</v>
      </c>
    </row>
    <row r="1537" spans="1:21" x14ac:dyDescent="0.3">
      <c r="A1537" s="1" t="s">
        <v>2935</v>
      </c>
      <c r="B1537" s="1">
        <v>1</v>
      </c>
      <c r="C1537" s="1" t="s">
        <v>78</v>
      </c>
      <c r="D1537" s="1" t="s">
        <v>91</v>
      </c>
      <c r="E1537" s="1" t="s">
        <v>2936</v>
      </c>
      <c r="F1537" s="1" t="s">
        <v>134</v>
      </c>
      <c r="G1537" s="1" t="s">
        <v>71</v>
      </c>
      <c r="H1537" s="1" t="s">
        <v>127</v>
      </c>
      <c r="I1537" s="1" t="s">
        <v>22</v>
      </c>
      <c r="J1537" s="1" t="s">
        <v>130</v>
      </c>
      <c r="K1537" s="1">
        <v>43153.391562500001</v>
      </c>
      <c r="L1537" s="1">
        <v>43153.589583333298</v>
      </c>
      <c r="M1537" s="1">
        <v>4.75</v>
      </c>
      <c r="N1537" s="1">
        <v>0</v>
      </c>
      <c r="O1537" s="1">
        <v>0</v>
      </c>
      <c r="P1537" s="1">
        <v>0</v>
      </c>
      <c r="Q1537" s="1">
        <v>27.75</v>
      </c>
      <c r="R1537" s="1">
        <v>0</v>
      </c>
      <c r="S1537" s="1">
        <v>0</v>
      </c>
      <c r="T1537" s="1">
        <v>0</v>
      </c>
      <c r="U1537" s="1">
        <v>131.8125</v>
      </c>
    </row>
    <row r="1538" spans="1:21" x14ac:dyDescent="0.3">
      <c r="A1538" s="1" t="s">
        <v>2937</v>
      </c>
      <c r="B1538" s="1">
        <v>1</v>
      </c>
      <c r="C1538" s="1" t="s">
        <v>78</v>
      </c>
      <c r="D1538" s="1" t="s">
        <v>91</v>
      </c>
      <c r="E1538" s="1" t="s">
        <v>2878</v>
      </c>
      <c r="F1538" s="1" t="s">
        <v>176</v>
      </c>
      <c r="G1538" s="1" t="s">
        <v>71</v>
      </c>
      <c r="H1538" s="1" t="s">
        <v>127</v>
      </c>
      <c r="I1538" s="1" t="s">
        <v>22</v>
      </c>
      <c r="J1538" s="1" t="s">
        <v>128</v>
      </c>
      <c r="K1538" s="1">
        <v>43153.369722222204</v>
      </c>
      <c r="L1538" s="1">
        <v>43153.422916666699</v>
      </c>
      <c r="M1538" s="1">
        <v>1.2669999999999999</v>
      </c>
      <c r="N1538" s="1">
        <v>0</v>
      </c>
      <c r="O1538" s="1">
        <v>138.74</v>
      </c>
      <c r="P1538" s="1">
        <v>0</v>
      </c>
      <c r="Q1538" s="1">
        <v>0</v>
      </c>
      <c r="R1538" s="1">
        <v>0</v>
      </c>
      <c r="S1538" s="1">
        <v>175.78358</v>
      </c>
      <c r="T1538" s="1">
        <v>0</v>
      </c>
      <c r="U1538" s="1">
        <v>0</v>
      </c>
    </row>
    <row r="1539" spans="1:21" x14ac:dyDescent="0.3">
      <c r="A1539" s="1" t="s">
        <v>2938</v>
      </c>
      <c r="B1539" s="1">
        <v>1</v>
      </c>
      <c r="C1539" s="1" t="s">
        <v>78</v>
      </c>
      <c r="D1539" s="1" t="s">
        <v>91</v>
      </c>
      <c r="E1539" s="1" t="s">
        <v>2939</v>
      </c>
      <c r="F1539" s="1" t="s">
        <v>166</v>
      </c>
      <c r="G1539" s="1" t="s">
        <v>71</v>
      </c>
      <c r="H1539" s="1" t="s">
        <v>127</v>
      </c>
      <c r="I1539" s="1" t="s">
        <v>22</v>
      </c>
      <c r="J1539" s="1" t="s">
        <v>128</v>
      </c>
      <c r="K1539" s="1">
        <v>43152.7508101852</v>
      </c>
      <c r="L1539" s="1">
        <v>43153.028472222199</v>
      </c>
      <c r="M1539" s="1">
        <v>6.65</v>
      </c>
      <c r="N1539" s="1">
        <v>0</v>
      </c>
      <c r="O1539" s="1">
        <v>0</v>
      </c>
      <c r="P1539" s="1">
        <v>0</v>
      </c>
      <c r="Q1539" s="1">
        <v>27.75</v>
      </c>
      <c r="R1539" s="1">
        <v>0</v>
      </c>
      <c r="S1539" s="1">
        <v>0</v>
      </c>
      <c r="T1539" s="1">
        <v>0</v>
      </c>
      <c r="U1539" s="1">
        <v>184.53750000000002</v>
      </c>
    </row>
    <row r="1540" spans="1:21" x14ac:dyDescent="0.3">
      <c r="A1540" s="1" t="s">
        <v>2940</v>
      </c>
      <c r="B1540" s="1">
        <v>1</v>
      </c>
      <c r="C1540" s="1" t="s">
        <v>78</v>
      </c>
      <c r="D1540" s="1" t="s">
        <v>91</v>
      </c>
      <c r="E1540" s="1" t="s">
        <v>2941</v>
      </c>
      <c r="F1540" s="1" t="s">
        <v>175</v>
      </c>
      <c r="G1540" s="1" t="s">
        <v>71</v>
      </c>
      <c r="H1540" s="1" t="s">
        <v>127</v>
      </c>
      <c r="I1540" s="1" t="s">
        <v>22</v>
      </c>
      <c r="J1540" s="1" t="s">
        <v>128</v>
      </c>
      <c r="K1540" s="1">
        <v>43152.720833333296</v>
      </c>
      <c r="L1540" s="1">
        <v>43152.776388888902</v>
      </c>
      <c r="M1540" s="1">
        <v>1.333</v>
      </c>
      <c r="N1540" s="1">
        <v>0</v>
      </c>
      <c r="O1540" s="1">
        <v>0</v>
      </c>
      <c r="P1540" s="1">
        <v>0</v>
      </c>
      <c r="Q1540" s="1">
        <v>138.74</v>
      </c>
      <c r="R1540" s="1">
        <v>0</v>
      </c>
      <c r="S1540" s="1">
        <v>0</v>
      </c>
      <c r="T1540" s="1">
        <v>0</v>
      </c>
      <c r="U1540" s="1">
        <v>184.94042000000002</v>
      </c>
    </row>
    <row r="1541" spans="1:21" x14ac:dyDescent="0.3">
      <c r="A1541" s="1" t="s">
        <v>2942</v>
      </c>
      <c r="B1541" s="1">
        <v>1</v>
      </c>
      <c r="C1541" s="1" t="s">
        <v>78</v>
      </c>
      <c r="D1541" s="1" t="s">
        <v>91</v>
      </c>
      <c r="E1541" s="1" t="s">
        <v>2943</v>
      </c>
      <c r="F1541" s="1" t="s">
        <v>166</v>
      </c>
      <c r="G1541" s="1" t="s">
        <v>71</v>
      </c>
      <c r="H1541" s="1" t="s">
        <v>127</v>
      </c>
      <c r="I1541" s="1" t="s">
        <v>22</v>
      </c>
      <c r="J1541" s="1" t="s">
        <v>128</v>
      </c>
      <c r="K1541" s="1">
        <v>43152.688726851899</v>
      </c>
      <c r="L1541" s="1">
        <v>43152.847222222197</v>
      </c>
      <c r="M1541" s="1">
        <v>3.8</v>
      </c>
      <c r="N1541" s="1">
        <v>0</v>
      </c>
      <c r="O1541" s="1">
        <v>0</v>
      </c>
      <c r="P1541" s="1">
        <v>0</v>
      </c>
      <c r="Q1541" s="1">
        <v>27.75</v>
      </c>
      <c r="R1541" s="1">
        <v>0</v>
      </c>
      <c r="S1541" s="1">
        <v>0</v>
      </c>
      <c r="T1541" s="1">
        <v>0</v>
      </c>
      <c r="U1541" s="1">
        <v>105.44999999999999</v>
      </c>
    </row>
    <row r="1542" spans="1:21" x14ac:dyDescent="0.3">
      <c r="A1542" s="1" t="s">
        <v>2944</v>
      </c>
      <c r="B1542" s="1">
        <v>1</v>
      </c>
      <c r="C1542" s="1" t="s">
        <v>78</v>
      </c>
      <c r="D1542" s="1" t="s">
        <v>91</v>
      </c>
      <c r="E1542" s="1" t="s">
        <v>2943</v>
      </c>
      <c r="F1542" s="1" t="s">
        <v>172</v>
      </c>
      <c r="G1542" s="1" t="s">
        <v>71</v>
      </c>
      <c r="H1542" s="1" t="s">
        <v>127</v>
      </c>
      <c r="I1542" s="1" t="s">
        <v>22</v>
      </c>
      <c r="J1542" s="1" t="s">
        <v>128</v>
      </c>
      <c r="K1542" s="1">
        <v>43152.663217592599</v>
      </c>
      <c r="L1542" s="1">
        <v>43152.831944444399</v>
      </c>
      <c r="M1542" s="1">
        <v>4.0330000000000004</v>
      </c>
      <c r="N1542" s="1">
        <v>0</v>
      </c>
      <c r="O1542" s="1">
        <v>0</v>
      </c>
      <c r="P1542" s="1">
        <v>0</v>
      </c>
      <c r="Q1542" s="1">
        <v>27.75</v>
      </c>
      <c r="R1542" s="1">
        <v>0</v>
      </c>
      <c r="S1542" s="1">
        <v>0</v>
      </c>
      <c r="T1542" s="1">
        <v>0</v>
      </c>
      <c r="U1542" s="1">
        <v>111.91575000000002</v>
      </c>
    </row>
    <row r="1543" spans="1:21" x14ac:dyDescent="0.3">
      <c r="A1543" s="1" t="s">
        <v>2945</v>
      </c>
      <c r="B1543" s="1">
        <v>1</v>
      </c>
      <c r="C1543" s="1" t="s">
        <v>78</v>
      </c>
      <c r="D1543" s="1" t="s">
        <v>91</v>
      </c>
      <c r="E1543" s="1" t="s">
        <v>2946</v>
      </c>
      <c r="F1543" s="1" t="s">
        <v>169</v>
      </c>
      <c r="G1543" s="1" t="s">
        <v>71</v>
      </c>
      <c r="H1543" s="1" t="s">
        <v>127</v>
      </c>
      <c r="I1543" s="1" t="s">
        <v>22</v>
      </c>
      <c r="J1543" s="1" t="s">
        <v>128</v>
      </c>
      <c r="K1543" s="1">
        <v>43152.652141203696</v>
      </c>
      <c r="L1543" s="1">
        <v>43152.760416666701</v>
      </c>
      <c r="M1543" s="1">
        <v>2.5830000000000002</v>
      </c>
      <c r="N1543" s="1">
        <v>0</v>
      </c>
      <c r="O1543" s="1">
        <v>0</v>
      </c>
      <c r="P1543" s="1">
        <v>0</v>
      </c>
      <c r="Q1543" s="1">
        <v>27.75</v>
      </c>
      <c r="R1543" s="1">
        <v>0</v>
      </c>
      <c r="S1543" s="1">
        <v>0</v>
      </c>
      <c r="T1543" s="1">
        <v>0</v>
      </c>
      <c r="U1543" s="1">
        <v>71.678250000000006</v>
      </c>
    </row>
    <row r="1544" spans="1:21" x14ac:dyDescent="0.3">
      <c r="A1544" s="1" t="s">
        <v>2947</v>
      </c>
      <c r="B1544" s="1">
        <v>1</v>
      </c>
      <c r="C1544" s="1" t="s">
        <v>78</v>
      </c>
      <c r="D1544" s="1" t="s">
        <v>91</v>
      </c>
      <c r="E1544" s="1" t="s">
        <v>2926</v>
      </c>
      <c r="F1544" s="1" t="s">
        <v>134</v>
      </c>
      <c r="G1544" s="1" t="s">
        <v>71</v>
      </c>
      <c r="H1544" s="1" t="s">
        <v>127</v>
      </c>
      <c r="I1544" s="1" t="s">
        <v>22</v>
      </c>
      <c r="J1544" s="1" t="s">
        <v>130</v>
      </c>
      <c r="K1544" s="1">
        <v>43152.416712963</v>
      </c>
      <c r="L1544" s="1">
        <v>43152.675694444399</v>
      </c>
      <c r="M1544" s="1">
        <v>6.2</v>
      </c>
      <c r="N1544" s="1">
        <v>0</v>
      </c>
      <c r="O1544" s="1">
        <v>0</v>
      </c>
      <c r="P1544" s="1">
        <v>0</v>
      </c>
      <c r="Q1544" s="1">
        <v>138.74</v>
      </c>
      <c r="R1544" s="1">
        <v>0</v>
      </c>
      <c r="S1544" s="1">
        <v>0</v>
      </c>
      <c r="T1544" s="1">
        <v>0</v>
      </c>
      <c r="U1544" s="1">
        <v>860.1880000000001</v>
      </c>
    </row>
    <row r="1545" spans="1:21" x14ac:dyDescent="0.3">
      <c r="A1545" s="1" t="s">
        <v>2948</v>
      </c>
      <c r="B1545" s="1">
        <v>1</v>
      </c>
      <c r="C1545" s="1" t="s">
        <v>78</v>
      </c>
      <c r="D1545" s="1" t="s">
        <v>91</v>
      </c>
      <c r="E1545" s="1" t="s">
        <v>2949</v>
      </c>
      <c r="F1545" s="1" t="s">
        <v>134</v>
      </c>
      <c r="G1545" s="1" t="s">
        <v>71</v>
      </c>
      <c r="H1545" s="1" t="s">
        <v>127</v>
      </c>
      <c r="I1545" s="1" t="s">
        <v>22</v>
      </c>
      <c r="J1545" s="1" t="s">
        <v>130</v>
      </c>
      <c r="K1545" s="1">
        <v>43152.415856481501</v>
      </c>
      <c r="L1545" s="1">
        <v>43152.711805555598</v>
      </c>
      <c r="M1545" s="1">
        <v>7.1</v>
      </c>
      <c r="N1545" s="1">
        <v>0</v>
      </c>
      <c r="O1545" s="1">
        <v>0</v>
      </c>
      <c r="P1545" s="1">
        <v>0</v>
      </c>
      <c r="Q1545" s="1">
        <v>138.74</v>
      </c>
      <c r="R1545" s="1">
        <v>0</v>
      </c>
      <c r="S1545" s="1">
        <v>0</v>
      </c>
      <c r="T1545" s="1">
        <v>0</v>
      </c>
      <c r="U1545" s="1">
        <v>985.05399999999997</v>
      </c>
    </row>
    <row r="1546" spans="1:21" x14ac:dyDescent="0.3">
      <c r="A1546" s="1" t="s">
        <v>2950</v>
      </c>
      <c r="B1546" s="1">
        <v>1</v>
      </c>
      <c r="C1546" s="1" t="s">
        <v>78</v>
      </c>
      <c r="D1546" s="1" t="s">
        <v>91</v>
      </c>
      <c r="E1546" s="1" t="s">
        <v>2951</v>
      </c>
      <c r="F1546" s="1" t="s">
        <v>176</v>
      </c>
      <c r="G1546" s="1" t="s">
        <v>71</v>
      </c>
      <c r="H1546" s="1" t="s">
        <v>127</v>
      </c>
      <c r="I1546" s="1" t="s">
        <v>22</v>
      </c>
      <c r="J1546" s="1" t="s">
        <v>128</v>
      </c>
      <c r="K1546" s="1">
        <v>43152.345486111102</v>
      </c>
      <c r="L1546" s="1">
        <v>43152.388888888898</v>
      </c>
      <c r="M1546" s="1">
        <v>1.0329999999999999</v>
      </c>
      <c r="N1546" s="1">
        <v>0</v>
      </c>
      <c r="O1546" s="1">
        <v>0</v>
      </c>
      <c r="P1546" s="1">
        <v>0</v>
      </c>
      <c r="Q1546" s="1">
        <v>27.75</v>
      </c>
      <c r="R1546" s="1">
        <v>0</v>
      </c>
      <c r="S1546" s="1">
        <v>0</v>
      </c>
      <c r="T1546" s="1">
        <v>0</v>
      </c>
      <c r="U1546" s="1">
        <v>28.665749999999999</v>
      </c>
    </row>
    <row r="1547" spans="1:21" x14ac:dyDescent="0.3">
      <c r="A1547" s="1" t="s">
        <v>2952</v>
      </c>
      <c r="B1547" s="1">
        <v>1</v>
      </c>
      <c r="C1547" s="1" t="s">
        <v>78</v>
      </c>
      <c r="D1547" s="1" t="s">
        <v>91</v>
      </c>
      <c r="E1547" s="1" t="s">
        <v>2878</v>
      </c>
      <c r="F1547" s="1" t="s">
        <v>175</v>
      </c>
      <c r="G1547" s="1" t="s">
        <v>71</v>
      </c>
      <c r="H1547" s="1" t="s">
        <v>127</v>
      </c>
      <c r="I1547" s="1" t="s">
        <v>22</v>
      </c>
      <c r="J1547" s="1" t="s">
        <v>128</v>
      </c>
      <c r="K1547" s="1">
        <v>43152.206168981502</v>
      </c>
      <c r="L1547" s="1">
        <v>43152.3125</v>
      </c>
      <c r="M1547" s="1">
        <v>2.5499999999999998</v>
      </c>
      <c r="N1547" s="1">
        <v>0</v>
      </c>
      <c r="O1547" s="1">
        <v>138.74</v>
      </c>
      <c r="P1547" s="1">
        <v>0</v>
      </c>
      <c r="Q1547" s="1">
        <v>0</v>
      </c>
      <c r="R1547" s="1">
        <v>0</v>
      </c>
      <c r="S1547" s="1">
        <v>353.78699999999998</v>
      </c>
      <c r="T1547" s="1">
        <v>0</v>
      </c>
      <c r="U1547" s="1">
        <v>0</v>
      </c>
    </row>
    <row r="1548" spans="1:21" x14ac:dyDescent="0.3">
      <c r="A1548" s="1" t="s">
        <v>2953</v>
      </c>
      <c r="B1548" s="1">
        <v>1</v>
      </c>
      <c r="C1548" s="1" t="s">
        <v>78</v>
      </c>
      <c r="D1548" s="1" t="s">
        <v>91</v>
      </c>
      <c r="E1548" s="1" t="s">
        <v>2954</v>
      </c>
      <c r="F1548" s="1" t="s">
        <v>166</v>
      </c>
      <c r="G1548" s="1" t="s">
        <v>71</v>
      </c>
      <c r="H1548" s="1" t="s">
        <v>127</v>
      </c>
      <c r="I1548" s="1" t="s">
        <v>22</v>
      </c>
      <c r="J1548" s="1" t="s">
        <v>128</v>
      </c>
      <c r="K1548" s="1">
        <v>43152.040034722202</v>
      </c>
      <c r="L1548" s="1">
        <v>43152.063194444403</v>
      </c>
      <c r="M1548" s="1">
        <v>0.55000000000000004</v>
      </c>
      <c r="N1548" s="1">
        <v>0</v>
      </c>
      <c r="O1548" s="1">
        <v>27.75</v>
      </c>
      <c r="P1548" s="1">
        <v>0</v>
      </c>
      <c r="Q1548" s="1">
        <v>0</v>
      </c>
      <c r="R1548" s="1">
        <v>0</v>
      </c>
      <c r="S1548" s="1">
        <v>15.262500000000001</v>
      </c>
      <c r="T1548" s="1">
        <v>0</v>
      </c>
      <c r="U1548" s="1">
        <v>0</v>
      </c>
    </row>
    <row r="1549" spans="1:21" x14ac:dyDescent="0.3">
      <c r="A1549" s="1" t="s">
        <v>2955</v>
      </c>
      <c r="B1549" s="1">
        <v>1</v>
      </c>
      <c r="C1549" s="1" t="s">
        <v>78</v>
      </c>
      <c r="D1549" s="1" t="s">
        <v>91</v>
      </c>
      <c r="E1549" s="1" t="s">
        <v>2956</v>
      </c>
      <c r="F1549" s="1" t="s">
        <v>169</v>
      </c>
      <c r="G1549" s="1" t="s">
        <v>71</v>
      </c>
      <c r="H1549" s="1" t="s">
        <v>127</v>
      </c>
      <c r="I1549" s="1" t="s">
        <v>22</v>
      </c>
      <c r="J1549" s="1" t="s">
        <v>128</v>
      </c>
      <c r="K1549" s="1">
        <v>43151.686886574098</v>
      </c>
      <c r="L1549" s="1">
        <v>43151.806250000001</v>
      </c>
      <c r="M1549" s="1">
        <v>2.85</v>
      </c>
      <c r="N1549" s="1">
        <v>0</v>
      </c>
      <c r="O1549" s="1">
        <v>0</v>
      </c>
      <c r="P1549" s="1">
        <v>0</v>
      </c>
      <c r="Q1549" s="1">
        <v>27.75</v>
      </c>
      <c r="R1549" s="1">
        <v>0</v>
      </c>
      <c r="S1549" s="1">
        <v>0</v>
      </c>
      <c r="T1549" s="1">
        <v>0</v>
      </c>
      <c r="U1549" s="1">
        <v>79.087500000000006</v>
      </c>
    </row>
    <row r="1550" spans="1:21" x14ac:dyDescent="0.3">
      <c r="A1550" s="1" t="s">
        <v>2957</v>
      </c>
      <c r="B1550" s="1">
        <v>1</v>
      </c>
      <c r="C1550" s="1" t="s">
        <v>78</v>
      </c>
      <c r="D1550" s="1" t="s">
        <v>91</v>
      </c>
      <c r="E1550" s="1" t="s">
        <v>2958</v>
      </c>
      <c r="F1550" s="1" t="s">
        <v>167</v>
      </c>
      <c r="G1550" s="1" t="s">
        <v>71</v>
      </c>
      <c r="H1550" s="1" t="s">
        <v>127</v>
      </c>
      <c r="I1550" s="1" t="s">
        <v>22</v>
      </c>
      <c r="J1550" s="1" t="s">
        <v>128</v>
      </c>
      <c r="K1550" s="1">
        <v>43151.637118055602</v>
      </c>
      <c r="L1550" s="1">
        <v>43151.658333333296</v>
      </c>
      <c r="M1550" s="1">
        <v>0.5</v>
      </c>
      <c r="N1550" s="1">
        <v>0</v>
      </c>
      <c r="O1550" s="1">
        <v>27.75</v>
      </c>
      <c r="P1550" s="1">
        <v>0</v>
      </c>
      <c r="Q1550" s="1">
        <v>0</v>
      </c>
      <c r="R1550" s="1">
        <v>0</v>
      </c>
      <c r="S1550" s="1">
        <v>13.875</v>
      </c>
      <c r="T1550" s="1">
        <v>0</v>
      </c>
      <c r="U1550" s="1">
        <v>0</v>
      </c>
    </row>
    <row r="1551" spans="1:21" x14ac:dyDescent="0.3">
      <c r="A1551" s="1" t="s">
        <v>2959</v>
      </c>
      <c r="B1551" s="1">
        <v>1</v>
      </c>
      <c r="C1551" s="1" t="s">
        <v>78</v>
      </c>
      <c r="D1551" s="1" t="s">
        <v>91</v>
      </c>
      <c r="E1551" s="1" t="s">
        <v>2960</v>
      </c>
      <c r="F1551" s="1" t="s">
        <v>131</v>
      </c>
      <c r="G1551" s="1" t="s">
        <v>71</v>
      </c>
      <c r="H1551" s="1" t="s">
        <v>127</v>
      </c>
      <c r="I1551" s="1" t="s">
        <v>22</v>
      </c>
      <c r="J1551" s="1" t="s">
        <v>130</v>
      </c>
      <c r="K1551" s="1">
        <v>43151.4690625</v>
      </c>
      <c r="L1551" s="1">
        <v>43151.548611111102</v>
      </c>
      <c r="M1551" s="1">
        <v>1.9</v>
      </c>
      <c r="N1551" s="1">
        <v>0</v>
      </c>
      <c r="O1551" s="1">
        <v>27.75</v>
      </c>
      <c r="P1551" s="1">
        <v>0</v>
      </c>
      <c r="Q1551" s="1">
        <v>0</v>
      </c>
      <c r="R1551" s="1">
        <v>0</v>
      </c>
      <c r="S1551" s="1">
        <v>52.724999999999994</v>
      </c>
      <c r="T1551" s="1">
        <v>0</v>
      </c>
      <c r="U1551" s="1">
        <v>0</v>
      </c>
    </row>
    <row r="1552" spans="1:21" x14ac:dyDescent="0.3">
      <c r="A1552" s="1" t="s">
        <v>2961</v>
      </c>
      <c r="B1552" s="1">
        <v>1</v>
      </c>
      <c r="C1552" s="1" t="s">
        <v>78</v>
      </c>
      <c r="D1552" s="1" t="s">
        <v>91</v>
      </c>
      <c r="E1552" s="1" t="s">
        <v>2962</v>
      </c>
      <c r="F1552" s="1" t="s">
        <v>134</v>
      </c>
      <c r="G1552" s="1" t="s">
        <v>71</v>
      </c>
      <c r="H1552" s="1" t="s">
        <v>127</v>
      </c>
      <c r="I1552" s="1" t="s">
        <v>22</v>
      </c>
      <c r="J1552" s="1" t="s">
        <v>130</v>
      </c>
      <c r="K1552" s="1">
        <v>43151.440798611096</v>
      </c>
      <c r="L1552" s="1">
        <v>43151.46875</v>
      </c>
      <c r="M1552" s="1">
        <v>0.66700000000000004</v>
      </c>
      <c r="N1552" s="1">
        <v>0</v>
      </c>
      <c r="O1552" s="1">
        <v>138.74</v>
      </c>
      <c r="P1552" s="1">
        <v>0</v>
      </c>
      <c r="Q1552" s="1">
        <v>0</v>
      </c>
      <c r="R1552" s="1">
        <v>0</v>
      </c>
      <c r="S1552" s="1">
        <v>92.539580000000015</v>
      </c>
      <c r="T1552" s="1">
        <v>0</v>
      </c>
      <c r="U1552" s="1">
        <v>0</v>
      </c>
    </row>
    <row r="1553" spans="1:21" x14ac:dyDescent="0.3">
      <c r="A1553" s="1" t="s">
        <v>2963</v>
      </c>
      <c r="B1553" s="1">
        <v>1</v>
      </c>
      <c r="C1553" s="1" t="s">
        <v>78</v>
      </c>
      <c r="D1553" s="1" t="s">
        <v>91</v>
      </c>
      <c r="E1553" s="1" t="s">
        <v>2926</v>
      </c>
      <c r="F1553" s="1" t="s">
        <v>134</v>
      </c>
      <c r="G1553" s="1" t="s">
        <v>71</v>
      </c>
      <c r="H1553" s="1" t="s">
        <v>127</v>
      </c>
      <c r="I1553" s="1" t="s">
        <v>22</v>
      </c>
      <c r="J1553" s="1" t="s">
        <v>130</v>
      </c>
      <c r="K1553" s="1">
        <v>43151.424548611103</v>
      </c>
      <c r="L1553" s="1">
        <v>43151.677777777797</v>
      </c>
      <c r="M1553" s="1">
        <v>6.0670000000000002</v>
      </c>
      <c r="N1553" s="1">
        <v>0</v>
      </c>
      <c r="O1553" s="1">
        <v>0</v>
      </c>
      <c r="P1553" s="1">
        <v>0</v>
      </c>
      <c r="Q1553" s="1">
        <v>138.74</v>
      </c>
      <c r="R1553" s="1">
        <v>0</v>
      </c>
      <c r="S1553" s="1">
        <v>0</v>
      </c>
      <c r="T1553" s="1">
        <v>0</v>
      </c>
      <c r="U1553" s="1">
        <v>841.73558000000003</v>
      </c>
    </row>
    <row r="1554" spans="1:21" x14ac:dyDescent="0.3">
      <c r="A1554" s="1" t="s">
        <v>2964</v>
      </c>
      <c r="B1554" s="1">
        <v>1</v>
      </c>
      <c r="C1554" s="1" t="s">
        <v>78</v>
      </c>
      <c r="D1554" s="1" t="s">
        <v>91</v>
      </c>
      <c r="E1554" s="1" t="s">
        <v>2928</v>
      </c>
      <c r="F1554" s="1" t="s">
        <v>134</v>
      </c>
      <c r="G1554" s="1" t="s">
        <v>71</v>
      </c>
      <c r="H1554" s="1" t="s">
        <v>127</v>
      </c>
      <c r="I1554" s="1" t="s">
        <v>22</v>
      </c>
      <c r="J1554" s="1" t="s">
        <v>130</v>
      </c>
      <c r="K1554" s="1">
        <v>43151.423217592601</v>
      </c>
      <c r="L1554" s="1">
        <v>43151.683333333298</v>
      </c>
      <c r="M1554" s="1">
        <v>6.2329999999999997</v>
      </c>
      <c r="N1554" s="1">
        <v>0</v>
      </c>
      <c r="O1554" s="1">
        <v>0</v>
      </c>
      <c r="P1554" s="1">
        <v>0</v>
      </c>
      <c r="Q1554" s="1">
        <v>138.74</v>
      </c>
      <c r="R1554" s="1">
        <v>0</v>
      </c>
      <c r="S1554" s="1">
        <v>0</v>
      </c>
      <c r="T1554" s="1">
        <v>0</v>
      </c>
      <c r="U1554" s="1">
        <v>864.76642000000004</v>
      </c>
    </row>
    <row r="1555" spans="1:21" x14ac:dyDescent="0.3">
      <c r="A1555" s="1" t="s">
        <v>2965</v>
      </c>
      <c r="B1555" s="1">
        <v>1</v>
      </c>
      <c r="C1555" s="1" t="s">
        <v>78</v>
      </c>
      <c r="D1555" s="1" t="s">
        <v>91</v>
      </c>
      <c r="E1555" s="1" t="s">
        <v>2966</v>
      </c>
      <c r="F1555" s="1" t="s">
        <v>173</v>
      </c>
      <c r="G1555" s="1" t="s">
        <v>71</v>
      </c>
      <c r="H1555" s="1" t="s">
        <v>127</v>
      </c>
      <c r="I1555" s="1" t="s">
        <v>22</v>
      </c>
      <c r="J1555" s="1" t="s">
        <v>128</v>
      </c>
      <c r="K1555" s="1">
        <v>43151.361388888901</v>
      </c>
      <c r="L1555" s="1">
        <v>43151.807638888902</v>
      </c>
      <c r="M1555" s="1">
        <v>10.7</v>
      </c>
      <c r="N1555" s="1">
        <v>0</v>
      </c>
      <c r="O1555" s="1">
        <v>0</v>
      </c>
      <c r="P1555" s="1">
        <v>0</v>
      </c>
      <c r="Q1555" s="1">
        <v>27.75</v>
      </c>
      <c r="R1555" s="1">
        <v>0</v>
      </c>
      <c r="S1555" s="1">
        <v>0</v>
      </c>
      <c r="T1555" s="1">
        <v>0</v>
      </c>
      <c r="U1555" s="1">
        <v>296.92499999999995</v>
      </c>
    </row>
    <row r="1556" spans="1:21" x14ac:dyDescent="0.3">
      <c r="A1556" s="1" t="s">
        <v>2967</v>
      </c>
      <c r="B1556" s="1">
        <v>1</v>
      </c>
      <c r="C1556" s="1" t="s">
        <v>78</v>
      </c>
      <c r="D1556" s="1" t="s">
        <v>91</v>
      </c>
      <c r="E1556" s="1" t="s">
        <v>2968</v>
      </c>
      <c r="F1556" s="1" t="s">
        <v>166</v>
      </c>
      <c r="G1556" s="1" t="s">
        <v>71</v>
      </c>
      <c r="H1556" s="1" t="s">
        <v>127</v>
      </c>
      <c r="I1556" s="1" t="s">
        <v>22</v>
      </c>
      <c r="J1556" s="1" t="s">
        <v>128</v>
      </c>
      <c r="K1556" s="1">
        <v>43150.6253125</v>
      </c>
      <c r="L1556" s="1">
        <v>43150.856249999997</v>
      </c>
      <c r="M1556" s="1">
        <v>5.5330000000000004</v>
      </c>
      <c r="N1556" s="1">
        <v>0</v>
      </c>
      <c r="O1556" s="1">
        <v>0</v>
      </c>
      <c r="P1556" s="1">
        <v>0</v>
      </c>
      <c r="Q1556" s="1">
        <v>27.75</v>
      </c>
      <c r="R1556" s="1">
        <v>0</v>
      </c>
      <c r="S1556" s="1">
        <v>0</v>
      </c>
      <c r="T1556" s="1">
        <v>0</v>
      </c>
      <c r="U1556" s="1">
        <v>153.54075</v>
      </c>
    </row>
    <row r="1557" spans="1:21" x14ac:dyDescent="0.3">
      <c r="A1557" s="1" t="s">
        <v>2969</v>
      </c>
      <c r="B1557" s="1">
        <v>1</v>
      </c>
      <c r="C1557" s="1" t="s">
        <v>78</v>
      </c>
      <c r="D1557" s="1" t="s">
        <v>91</v>
      </c>
      <c r="E1557" s="1" t="s">
        <v>2970</v>
      </c>
      <c r="F1557" s="1" t="s">
        <v>177</v>
      </c>
      <c r="G1557" s="1" t="s">
        <v>71</v>
      </c>
      <c r="H1557" s="1" t="s">
        <v>127</v>
      </c>
      <c r="I1557" s="1" t="s">
        <v>22</v>
      </c>
      <c r="J1557" s="1" t="s">
        <v>128</v>
      </c>
      <c r="K1557" s="1">
        <v>43150.598379629599</v>
      </c>
      <c r="L1557" s="1">
        <v>43150.722916666702</v>
      </c>
      <c r="M1557" s="1">
        <v>2.9830000000000001</v>
      </c>
      <c r="N1557" s="1">
        <v>0</v>
      </c>
      <c r="O1557" s="1">
        <v>27.75</v>
      </c>
      <c r="P1557" s="1">
        <v>0</v>
      </c>
      <c r="Q1557" s="1">
        <v>0</v>
      </c>
      <c r="R1557" s="1">
        <v>0</v>
      </c>
      <c r="S1557" s="1">
        <v>82.77825</v>
      </c>
      <c r="T1557" s="1">
        <v>0</v>
      </c>
      <c r="U1557" s="1">
        <v>0</v>
      </c>
    </row>
    <row r="1558" spans="1:21" x14ac:dyDescent="0.3">
      <c r="A1558" s="1" t="s">
        <v>2971</v>
      </c>
      <c r="B1558" s="1">
        <v>1</v>
      </c>
      <c r="C1558" s="1" t="s">
        <v>78</v>
      </c>
      <c r="D1558" s="1" t="s">
        <v>91</v>
      </c>
      <c r="E1558" s="1" t="s">
        <v>2972</v>
      </c>
      <c r="F1558" s="1" t="s">
        <v>134</v>
      </c>
      <c r="G1558" s="1" t="s">
        <v>71</v>
      </c>
      <c r="H1558" s="1" t="s">
        <v>127</v>
      </c>
      <c r="I1558" s="1" t="s">
        <v>22</v>
      </c>
      <c r="J1558" s="1" t="s">
        <v>130</v>
      </c>
      <c r="K1558" s="1">
        <v>43150.429618055598</v>
      </c>
      <c r="L1558" s="1">
        <v>43150.739583333299</v>
      </c>
      <c r="M1558" s="1">
        <v>7.4329999999999998</v>
      </c>
      <c r="N1558" s="1">
        <v>0</v>
      </c>
      <c r="O1558" s="1">
        <v>0</v>
      </c>
      <c r="P1558" s="1">
        <v>0</v>
      </c>
      <c r="Q1558" s="1">
        <v>138.74</v>
      </c>
      <c r="R1558" s="1">
        <v>0</v>
      </c>
      <c r="S1558" s="1">
        <v>0</v>
      </c>
      <c r="T1558" s="1">
        <v>0</v>
      </c>
      <c r="U1558" s="1">
        <v>1031.25442</v>
      </c>
    </row>
    <row r="1559" spans="1:21" x14ac:dyDescent="0.3">
      <c r="A1559" s="1" t="s">
        <v>2973</v>
      </c>
      <c r="B1559" s="1">
        <v>1</v>
      </c>
      <c r="C1559" s="1" t="s">
        <v>78</v>
      </c>
      <c r="D1559" s="1" t="s">
        <v>91</v>
      </c>
      <c r="E1559" s="1" t="s">
        <v>2974</v>
      </c>
      <c r="F1559" s="1" t="s">
        <v>176</v>
      </c>
      <c r="G1559" s="1" t="s">
        <v>71</v>
      </c>
      <c r="H1559" s="1" t="s">
        <v>127</v>
      </c>
      <c r="I1559" s="1" t="s">
        <v>22</v>
      </c>
      <c r="J1559" s="1" t="s">
        <v>128</v>
      </c>
      <c r="K1559" s="1">
        <v>43150.429537037002</v>
      </c>
      <c r="L1559" s="1">
        <v>43150.581944444399</v>
      </c>
      <c r="M1559" s="1">
        <v>3.65</v>
      </c>
      <c r="N1559" s="1">
        <v>0</v>
      </c>
      <c r="O1559" s="1">
        <v>0</v>
      </c>
      <c r="P1559" s="1">
        <v>0</v>
      </c>
      <c r="Q1559" s="1">
        <v>27.75</v>
      </c>
      <c r="R1559" s="1">
        <v>0</v>
      </c>
      <c r="S1559" s="1">
        <v>0</v>
      </c>
      <c r="T1559" s="1">
        <v>0</v>
      </c>
      <c r="U1559" s="1">
        <v>101.28749999999999</v>
      </c>
    </row>
    <row r="1560" spans="1:21" x14ac:dyDescent="0.3">
      <c r="A1560" s="1" t="s">
        <v>2975</v>
      </c>
      <c r="B1560" s="1">
        <v>1</v>
      </c>
      <c r="C1560" s="1" t="s">
        <v>78</v>
      </c>
      <c r="D1560" s="1" t="s">
        <v>91</v>
      </c>
      <c r="E1560" s="1" t="s">
        <v>2926</v>
      </c>
      <c r="F1560" s="1" t="s">
        <v>134</v>
      </c>
      <c r="G1560" s="1" t="s">
        <v>71</v>
      </c>
      <c r="H1560" s="1" t="s">
        <v>127</v>
      </c>
      <c r="I1560" s="1" t="s">
        <v>22</v>
      </c>
      <c r="J1560" s="1" t="s">
        <v>130</v>
      </c>
      <c r="K1560" s="1">
        <v>43150.428761574098</v>
      </c>
      <c r="L1560" s="1">
        <v>43150.682638888902</v>
      </c>
      <c r="M1560" s="1">
        <v>6.0830000000000002</v>
      </c>
      <c r="N1560" s="1">
        <v>0</v>
      </c>
      <c r="O1560" s="1">
        <v>0</v>
      </c>
      <c r="P1560" s="1">
        <v>0</v>
      </c>
      <c r="Q1560" s="1">
        <v>138.74</v>
      </c>
      <c r="R1560" s="1">
        <v>0</v>
      </c>
      <c r="S1560" s="1">
        <v>0</v>
      </c>
      <c r="T1560" s="1">
        <v>0</v>
      </c>
      <c r="U1560" s="1">
        <v>843.95542000000012</v>
      </c>
    </row>
    <row r="1561" spans="1:21" x14ac:dyDescent="0.3">
      <c r="A1561" s="1" t="s">
        <v>2976</v>
      </c>
      <c r="B1561" s="1">
        <v>1</v>
      </c>
      <c r="C1561" s="1" t="s">
        <v>78</v>
      </c>
      <c r="D1561" s="1" t="s">
        <v>91</v>
      </c>
      <c r="E1561" s="1" t="s">
        <v>2926</v>
      </c>
      <c r="F1561" s="1" t="s">
        <v>134</v>
      </c>
      <c r="G1561" s="1" t="s">
        <v>71</v>
      </c>
      <c r="H1561" s="1" t="s">
        <v>127</v>
      </c>
      <c r="I1561" s="1" t="s">
        <v>22</v>
      </c>
      <c r="J1561" s="1" t="s">
        <v>130</v>
      </c>
      <c r="K1561" s="1">
        <v>43149.429467592599</v>
      </c>
      <c r="L1561" s="1">
        <v>43149.688888888901</v>
      </c>
      <c r="M1561" s="1">
        <v>6.2169999999999996</v>
      </c>
      <c r="N1561" s="1">
        <v>0</v>
      </c>
      <c r="O1561" s="1">
        <v>0</v>
      </c>
      <c r="P1561" s="1">
        <v>0</v>
      </c>
      <c r="Q1561" s="1">
        <v>138.74</v>
      </c>
      <c r="R1561" s="1">
        <v>0</v>
      </c>
      <c r="S1561" s="1">
        <v>0</v>
      </c>
      <c r="T1561" s="1">
        <v>0</v>
      </c>
      <c r="U1561" s="1">
        <v>862.54658000000006</v>
      </c>
    </row>
    <row r="1562" spans="1:21" x14ac:dyDescent="0.3">
      <c r="A1562" s="1" t="s">
        <v>2977</v>
      </c>
      <c r="B1562" s="1">
        <v>1</v>
      </c>
      <c r="C1562" s="1" t="s">
        <v>78</v>
      </c>
      <c r="D1562" s="1" t="s">
        <v>91</v>
      </c>
      <c r="E1562" s="1" t="s">
        <v>2978</v>
      </c>
      <c r="F1562" s="1" t="s">
        <v>176</v>
      </c>
      <c r="G1562" s="1" t="s">
        <v>71</v>
      </c>
      <c r="H1562" s="1" t="s">
        <v>127</v>
      </c>
      <c r="I1562" s="1" t="s">
        <v>22</v>
      </c>
      <c r="J1562" s="1" t="s">
        <v>128</v>
      </c>
      <c r="K1562" s="1">
        <v>43148.855185185203</v>
      </c>
      <c r="L1562" s="1">
        <v>43148.954166666699</v>
      </c>
      <c r="M1562" s="1">
        <v>2.367</v>
      </c>
      <c r="N1562" s="1">
        <v>0</v>
      </c>
      <c r="O1562" s="1">
        <v>0</v>
      </c>
      <c r="P1562" s="1">
        <v>0</v>
      </c>
      <c r="Q1562" s="1">
        <v>27.75</v>
      </c>
      <c r="R1562" s="1">
        <v>0</v>
      </c>
      <c r="S1562" s="1">
        <v>0</v>
      </c>
      <c r="T1562" s="1">
        <v>0</v>
      </c>
      <c r="U1562" s="1">
        <v>65.684250000000006</v>
      </c>
    </row>
    <row r="1563" spans="1:21" x14ac:dyDescent="0.3">
      <c r="A1563" s="1" t="s">
        <v>2979</v>
      </c>
      <c r="B1563" s="1">
        <v>1</v>
      </c>
      <c r="C1563" s="1" t="s">
        <v>78</v>
      </c>
      <c r="D1563" s="1" t="s">
        <v>91</v>
      </c>
      <c r="E1563" s="1" t="s">
        <v>2980</v>
      </c>
      <c r="F1563" s="1" t="s">
        <v>176</v>
      </c>
      <c r="G1563" s="1" t="s">
        <v>71</v>
      </c>
      <c r="H1563" s="1" t="s">
        <v>127</v>
      </c>
      <c r="I1563" s="1" t="s">
        <v>22</v>
      </c>
      <c r="J1563" s="1" t="s">
        <v>128</v>
      </c>
      <c r="K1563" s="1">
        <v>43148.767384259299</v>
      </c>
      <c r="L1563" s="1">
        <v>43148.8215277778</v>
      </c>
      <c r="M1563" s="1">
        <v>1.2829999999999999</v>
      </c>
      <c r="N1563" s="1">
        <v>0</v>
      </c>
      <c r="O1563" s="1">
        <v>0</v>
      </c>
      <c r="P1563" s="1">
        <v>0</v>
      </c>
      <c r="Q1563" s="1">
        <v>27.75</v>
      </c>
      <c r="R1563" s="1">
        <v>0</v>
      </c>
      <c r="S1563" s="1">
        <v>0</v>
      </c>
      <c r="T1563" s="1">
        <v>0</v>
      </c>
      <c r="U1563" s="1">
        <v>35.603249999999996</v>
      </c>
    </row>
    <row r="1564" spans="1:21" x14ac:dyDescent="0.3">
      <c r="A1564" s="1" t="s">
        <v>2981</v>
      </c>
      <c r="B1564" s="1">
        <v>1</v>
      </c>
      <c r="C1564" s="1" t="s">
        <v>78</v>
      </c>
      <c r="D1564" s="1" t="s">
        <v>91</v>
      </c>
      <c r="E1564" s="1" t="s">
        <v>2982</v>
      </c>
      <c r="F1564" s="1" t="s">
        <v>176</v>
      </c>
      <c r="G1564" s="1" t="s">
        <v>71</v>
      </c>
      <c r="H1564" s="1" t="s">
        <v>127</v>
      </c>
      <c r="I1564" s="1" t="s">
        <v>22</v>
      </c>
      <c r="J1564" s="1" t="s">
        <v>128</v>
      </c>
      <c r="K1564" s="1">
        <v>43148.626550925903</v>
      </c>
      <c r="L1564" s="1">
        <v>43148.715277777803</v>
      </c>
      <c r="M1564" s="1">
        <v>2.117</v>
      </c>
      <c r="N1564" s="1">
        <v>0</v>
      </c>
      <c r="O1564" s="1">
        <v>0</v>
      </c>
      <c r="P1564" s="1">
        <v>0</v>
      </c>
      <c r="Q1564" s="1">
        <v>27.75</v>
      </c>
      <c r="R1564" s="1">
        <v>0</v>
      </c>
      <c r="S1564" s="1">
        <v>0</v>
      </c>
      <c r="T1564" s="1">
        <v>0</v>
      </c>
      <c r="U1564" s="1">
        <v>58.746749999999999</v>
      </c>
    </row>
    <row r="1565" spans="1:21" x14ac:dyDescent="0.3">
      <c r="A1565" s="1" t="s">
        <v>2983</v>
      </c>
      <c r="B1565" s="1">
        <v>1</v>
      </c>
      <c r="C1565" s="1" t="s">
        <v>78</v>
      </c>
      <c r="D1565" s="1" t="s">
        <v>91</v>
      </c>
      <c r="E1565" s="1" t="s">
        <v>2984</v>
      </c>
      <c r="F1565" s="1" t="s">
        <v>134</v>
      </c>
      <c r="G1565" s="1" t="s">
        <v>71</v>
      </c>
      <c r="H1565" s="1" t="s">
        <v>127</v>
      </c>
      <c r="I1565" s="1" t="s">
        <v>22</v>
      </c>
      <c r="J1565" s="1" t="s">
        <v>130</v>
      </c>
      <c r="K1565" s="1">
        <v>43148.499884259298</v>
      </c>
      <c r="L1565" s="1">
        <v>43148.720833333296</v>
      </c>
      <c r="M1565" s="1">
        <v>5.3</v>
      </c>
      <c r="N1565" s="1">
        <v>0</v>
      </c>
      <c r="O1565" s="1">
        <v>0</v>
      </c>
      <c r="P1565" s="1">
        <v>0</v>
      </c>
      <c r="Q1565" s="1">
        <v>27.75</v>
      </c>
      <c r="R1565" s="1">
        <v>0</v>
      </c>
      <c r="S1565" s="1">
        <v>0</v>
      </c>
      <c r="T1565" s="1">
        <v>0</v>
      </c>
      <c r="U1565" s="1">
        <v>147.07499999999999</v>
      </c>
    </row>
    <row r="1566" spans="1:21" x14ac:dyDescent="0.3">
      <c r="A1566" s="1" t="s">
        <v>2985</v>
      </c>
      <c r="B1566" s="1">
        <v>1</v>
      </c>
      <c r="C1566" s="1" t="s">
        <v>78</v>
      </c>
      <c r="D1566" s="1" t="s">
        <v>91</v>
      </c>
      <c r="E1566" s="1" t="s">
        <v>2986</v>
      </c>
      <c r="F1566" s="1" t="s">
        <v>134</v>
      </c>
      <c r="G1566" s="1" t="s">
        <v>71</v>
      </c>
      <c r="H1566" s="1" t="s">
        <v>127</v>
      </c>
      <c r="I1566" s="1" t="s">
        <v>22</v>
      </c>
      <c r="J1566" s="1" t="s">
        <v>130</v>
      </c>
      <c r="K1566" s="1">
        <v>43148.417256944398</v>
      </c>
      <c r="L1566" s="1">
        <v>43148.7409722222</v>
      </c>
      <c r="M1566" s="1">
        <v>7.7670000000000003</v>
      </c>
      <c r="N1566" s="1">
        <v>0</v>
      </c>
      <c r="O1566" s="1">
        <v>0</v>
      </c>
      <c r="P1566" s="1">
        <v>0</v>
      </c>
      <c r="Q1566" s="1">
        <v>138.74</v>
      </c>
      <c r="R1566" s="1">
        <v>0</v>
      </c>
      <c r="S1566" s="1">
        <v>0</v>
      </c>
      <c r="T1566" s="1">
        <v>0</v>
      </c>
      <c r="U1566" s="1">
        <v>1077.5935800000002</v>
      </c>
    </row>
    <row r="1567" spans="1:21" x14ac:dyDescent="0.3">
      <c r="A1567" s="1" t="s">
        <v>2987</v>
      </c>
      <c r="B1567" s="1">
        <v>1</v>
      </c>
      <c r="C1567" s="1" t="s">
        <v>78</v>
      </c>
      <c r="D1567" s="1" t="s">
        <v>91</v>
      </c>
      <c r="E1567" s="1" t="s">
        <v>2878</v>
      </c>
      <c r="F1567" s="1" t="s">
        <v>175</v>
      </c>
      <c r="G1567" s="1" t="s">
        <v>71</v>
      </c>
      <c r="H1567" s="1" t="s">
        <v>127</v>
      </c>
      <c r="I1567" s="1" t="s">
        <v>22</v>
      </c>
      <c r="J1567" s="1" t="s">
        <v>128</v>
      </c>
      <c r="K1567" s="1">
        <v>43148.294398148202</v>
      </c>
      <c r="L1567" s="1">
        <v>43148.323611111096</v>
      </c>
      <c r="M1567" s="1">
        <v>0.7</v>
      </c>
      <c r="N1567" s="1">
        <v>0</v>
      </c>
      <c r="O1567" s="1">
        <v>138.74</v>
      </c>
      <c r="P1567" s="1">
        <v>0</v>
      </c>
      <c r="Q1567" s="1">
        <v>0</v>
      </c>
      <c r="R1567" s="1">
        <v>0</v>
      </c>
      <c r="S1567" s="1">
        <v>97.117999999999995</v>
      </c>
      <c r="T1567" s="1">
        <v>0</v>
      </c>
      <c r="U1567" s="1">
        <v>0</v>
      </c>
    </row>
    <row r="1568" spans="1:21" x14ac:dyDescent="0.3">
      <c r="A1568" s="1" t="s">
        <v>2988</v>
      </c>
      <c r="B1568" s="1">
        <v>1</v>
      </c>
      <c r="C1568" s="1" t="s">
        <v>78</v>
      </c>
      <c r="D1568" s="1" t="s">
        <v>91</v>
      </c>
      <c r="E1568" s="1" t="s">
        <v>2989</v>
      </c>
      <c r="F1568" s="1" t="s">
        <v>134</v>
      </c>
      <c r="G1568" s="1" t="s">
        <v>71</v>
      </c>
      <c r="H1568" s="1" t="s">
        <v>127</v>
      </c>
      <c r="I1568" s="1" t="s">
        <v>22</v>
      </c>
      <c r="J1568" s="1" t="s">
        <v>130</v>
      </c>
      <c r="K1568" s="1">
        <v>43147.547974537003</v>
      </c>
      <c r="L1568" s="1">
        <v>43147.7055555556</v>
      </c>
      <c r="M1568" s="1">
        <v>3.7669999999999999</v>
      </c>
      <c r="N1568" s="1">
        <v>0</v>
      </c>
      <c r="O1568" s="1">
        <v>0</v>
      </c>
      <c r="P1568" s="1">
        <v>0</v>
      </c>
      <c r="Q1568" s="1">
        <v>138.74</v>
      </c>
      <c r="R1568" s="1">
        <v>0</v>
      </c>
      <c r="S1568" s="1">
        <v>0</v>
      </c>
      <c r="T1568" s="1">
        <v>0</v>
      </c>
      <c r="U1568" s="1">
        <v>522.63358000000005</v>
      </c>
    </row>
    <row r="1569" spans="1:21" x14ac:dyDescent="0.3">
      <c r="A1569" s="1" t="s">
        <v>2990</v>
      </c>
      <c r="B1569" s="1">
        <v>1</v>
      </c>
      <c r="C1569" s="1" t="s">
        <v>78</v>
      </c>
      <c r="D1569" s="1" t="s">
        <v>91</v>
      </c>
      <c r="E1569" s="1" t="s">
        <v>2991</v>
      </c>
      <c r="F1569" s="1" t="s">
        <v>134</v>
      </c>
      <c r="G1569" s="1" t="s">
        <v>71</v>
      </c>
      <c r="H1569" s="1" t="s">
        <v>127</v>
      </c>
      <c r="I1569" s="1" t="s">
        <v>22</v>
      </c>
      <c r="J1569" s="1" t="s">
        <v>130</v>
      </c>
      <c r="K1569" s="1">
        <v>43147.546585648102</v>
      </c>
      <c r="L1569" s="1">
        <v>43147.550694444399</v>
      </c>
      <c r="M1569" s="1">
        <v>8.3000000000000004E-2</v>
      </c>
      <c r="N1569" s="1">
        <v>0</v>
      </c>
      <c r="O1569" s="1">
        <v>0</v>
      </c>
      <c r="P1569" s="1">
        <v>0</v>
      </c>
      <c r="Q1569" s="1">
        <v>138.74</v>
      </c>
      <c r="R1569" s="1">
        <v>0</v>
      </c>
      <c r="S1569" s="1">
        <v>0</v>
      </c>
      <c r="T1569" s="1">
        <v>0</v>
      </c>
      <c r="U1569" s="1">
        <v>11.515420000000001</v>
      </c>
    </row>
    <row r="1570" spans="1:21" x14ac:dyDescent="0.3">
      <c r="A1570" s="1" t="s">
        <v>2992</v>
      </c>
      <c r="B1570" s="1">
        <v>1</v>
      </c>
      <c r="C1570" s="1" t="s">
        <v>78</v>
      </c>
      <c r="D1570" s="1" t="s">
        <v>91</v>
      </c>
      <c r="E1570" s="1" t="s">
        <v>2986</v>
      </c>
      <c r="F1570" s="1" t="s">
        <v>134</v>
      </c>
      <c r="G1570" s="1" t="s">
        <v>71</v>
      </c>
      <c r="H1570" s="1" t="s">
        <v>127</v>
      </c>
      <c r="I1570" s="1" t="s">
        <v>22</v>
      </c>
      <c r="J1570" s="1" t="s">
        <v>130</v>
      </c>
      <c r="K1570" s="1">
        <v>43147.396701388898</v>
      </c>
      <c r="L1570" s="1">
        <v>43147.7409722222</v>
      </c>
      <c r="M1570" s="1">
        <v>8.25</v>
      </c>
      <c r="N1570" s="1">
        <v>0</v>
      </c>
      <c r="O1570" s="1">
        <v>0</v>
      </c>
      <c r="P1570" s="1">
        <v>0</v>
      </c>
      <c r="Q1570" s="1">
        <v>138.74</v>
      </c>
      <c r="R1570" s="1">
        <v>0</v>
      </c>
      <c r="S1570" s="1">
        <v>0</v>
      </c>
      <c r="T1570" s="1">
        <v>0</v>
      </c>
      <c r="U1570" s="1">
        <v>1144.605</v>
      </c>
    </row>
    <row r="1571" spans="1:21" x14ac:dyDescent="0.3">
      <c r="A1571" s="1" t="s">
        <v>2993</v>
      </c>
      <c r="B1571" s="1">
        <v>1</v>
      </c>
      <c r="C1571" s="1" t="s">
        <v>78</v>
      </c>
      <c r="D1571" s="1" t="s">
        <v>91</v>
      </c>
      <c r="E1571" s="1" t="s">
        <v>2994</v>
      </c>
      <c r="F1571" s="1" t="s">
        <v>166</v>
      </c>
      <c r="G1571" s="1" t="s">
        <v>71</v>
      </c>
      <c r="H1571" s="1" t="s">
        <v>127</v>
      </c>
      <c r="I1571" s="1" t="s">
        <v>22</v>
      </c>
      <c r="J1571" s="1" t="s">
        <v>128</v>
      </c>
      <c r="K1571" s="1">
        <v>43146.748576388898</v>
      </c>
      <c r="L1571" s="1">
        <v>43146.811805555597</v>
      </c>
      <c r="M1571" s="1">
        <v>1.5169999999999999</v>
      </c>
      <c r="N1571" s="1">
        <v>0</v>
      </c>
      <c r="O1571" s="1">
        <v>27.75</v>
      </c>
      <c r="P1571" s="1">
        <v>0</v>
      </c>
      <c r="Q1571" s="1">
        <v>0</v>
      </c>
      <c r="R1571" s="1">
        <v>0</v>
      </c>
      <c r="S1571" s="1">
        <v>42.09675</v>
      </c>
      <c r="T1571" s="1">
        <v>0</v>
      </c>
      <c r="U1571" s="1">
        <v>0</v>
      </c>
    </row>
    <row r="1572" spans="1:21" x14ac:dyDescent="0.3">
      <c r="A1572" s="1" t="s">
        <v>2995</v>
      </c>
      <c r="B1572" s="1">
        <v>1</v>
      </c>
      <c r="C1572" s="1" t="s">
        <v>78</v>
      </c>
      <c r="D1572" s="1" t="s">
        <v>91</v>
      </c>
      <c r="E1572" s="1" t="s">
        <v>2996</v>
      </c>
      <c r="F1572" s="1" t="s">
        <v>176</v>
      </c>
      <c r="G1572" s="1" t="s">
        <v>71</v>
      </c>
      <c r="H1572" s="1" t="s">
        <v>127</v>
      </c>
      <c r="I1572" s="1" t="s">
        <v>22</v>
      </c>
      <c r="J1572" s="1" t="s">
        <v>128</v>
      </c>
      <c r="K1572" s="1">
        <v>43146.748414351903</v>
      </c>
      <c r="L1572" s="1">
        <v>43146.911805555603</v>
      </c>
      <c r="M1572" s="1">
        <v>3.9169999999999998</v>
      </c>
      <c r="N1572" s="1">
        <v>0</v>
      </c>
      <c r="O1572" s="1">
        <v>0</v>
      </c>
      <c r="P1572" s="1">
        <v>0</v>
      </c>
      <c r="Q1572" s="1">
        <v>138.74</v>
      </c>
      <c r="R1572" s="1">
        <v>0</v>
      </c>
      <c r="S1572" s="1">
        <v>0</v>
      </c>
      <c r="T1572" s="1">
        <v>0</v>
      </c>
      <c r="U1572" s="1">
        <v>543.44457999999997</v>
      </c>
    </row>
    <row r="1573" spans="1:21" x14ac:dyDescent="0.3">
      <c r="A1573" s="1" t="s">
        <v>2997</v>
      </c>
      <c r="B1573" s="1">
        <v>1</v>
      </c>
      <c r="C1573" s="1" t="s">
        <v>78</v>
      </c>
      <c r="D1573" s="1" t="s">
        <v>91</v>
      </c>
      <c r="E1573" s="1" t="s">
        <v>2998</v>
      </c>
      <c r="F1573" s="1" t="s">
        <v>176</v>
      </c>
      <c r="G1573" s="1" t="s">
        <v>71</v>
      </c>
      <c r="H1573" s="1" t="s">
        <v>127</v>
      </c>
      <c r="I1573" s="1" t="s">
        <v>22</v>
      </c>
      <c r="J1573" s="1" t="s">
        <v>128</v>
      </c>
      <c r="K1573" s="1">
        <v>43146.5488078704</v>
      </c>
      <c r="L1573" s="1">
        <v>43146.886111111096</v>
      </c>
      <c r="M1573" s="1">
        <v>8.0830000000000002</v>
      </c>
      <c r="N1573" s="1">
        <v>0</v>
      </c>
      <c r="O1573" s="1">
        <v>0</v>
      </c>
      <c r="P1573" s="1">
        <v>0</v>
      </c>
      <c r="Q1573" s="1">
        <v>27.75</v>
      </c>
      <c r="R1573" s="1">
        <v>0</v>
      </c>
      <c r="S1573" s="1">
        <v>0</v>
      </c>
      <c r="T1573" s="1">
        <v>0</v>
      </c>
      <c r="U1573" s="1">
        <v>224.30324999999999</v>
      </c>
    </row>
    <row r="1574" spans="1:21" x14ac:dyDescent="0.3">
      <c r="A1574" s="1" t="s">
        <v>2999</v>
      </c>
      <c r="B1574" s="1">
        <v>1</v>
      </c>
      <c r="C1574" s="1" t="s">
        <v>78</v>
      </c>
      <c r="D1574" s="1" t="s">
        <v>91</v>
      </c>
      <c r="E1574" s="1" t="s">
        <v>2991</v>
      </c>
      <c r="F1574" s="1" t="s">
        <v>134</v>
      </c>
      <c r="G1574" s="1" t="s">
        <v>71</v>
      </c>
      <c r="H1574" s="1" t="s">
        <v>127</v>
      </c>
      <c r="I1574" s="1" t="s">
        <v>22</v>
      </c>
      <c r="J1574" s="1" t="s">
        <v>130</v>
      </c>
      <c r="K1574" s="1">
        <v>43146.448078703703</v>
      </c>
      <c r="L1574" s="1">
        <v>43146.739583333299</v>
      </c>
      <c r="M1574" s="1">
        <v>6.9829999999999997</v>
      </c>
      <c r="N1574" s="1">
        <v>0</v>
      </c>
      <c r="O1574" s="1">
        <v>0</v>
      </c>
      <c r="P1574" s="1">
        <v>0</v>
      </c>
      <c r="Q1574" s="1">
        <v>138.74</v>
      </c>
      <c r="R1574" s="1">
        <v>0</v>
      </c>
      <c r="S1574" s="1">
        <v>0</v>
      </c>
      <c r="T1574" s="1">
        <v>0</v>
      </c>
      <c r="U1574" s="1">
        <v>968.82141999999999</v>
      </c>
    </row>
    <row r="1575" spans="1:21" x14ac:dyDescent="0.3">
      <c r="A1575" s="1" t="s">
        <v>3000</v>
      </c>
      <c r="B1575" s="1">
        <v>1</v>
      </c>
      <c r="C1575" s="1" t="s">
        <v>78</v>
      </c>
      <c r="D1575" s="1" t="s">
        <v>91</v>
      </c>
      <c r="E1575" s="1" t="s">
        <v>3001</v>
      </c>
      <c r="F1575" s="1" t="s">
        <v>131</v>
      </c>
      <c r="G1575" s="1" t="s">
        <v>71</v>
      </c>
      <c r="H1575" s="1" t="s">
        <v>127</v>
      </c>
      <c r="I1575" s="1" t="s">
        <v>22</v>
      </c>
      <c r="J1575" s="1" t="s">
        <v>130</v>
      </c>
      <c r="K1575" s="1">
        <v>43146.378993055601</v>
      </c>
      <c r="L1575" s="1">
        <v>43146.7631944444</v>
      </c>
      <c r="M1575" s="1">
        <v>9.2170000000000005</v>
      </c>
      <c r="N1575" s="1">
        <v>0</v>
      </c>
      <c r="O1575" s="1">
        <v>138.74</v>
      </c>
      <c r="P1575" s="1">
        <v>0</v>
      </c>
      <c r="Q1575" s="1">
        <v>0</v>
      </c>
      <c r="R1575" s="1">
        <v>0</v>
      </c>
      <c r="S1575" s="1">
        <v>1278.7665800000002</v>
      </c>
      <c r="T1575" s="1">
        <v>0</v>
      </c>
      <c r="U1575" s="1">
        <v>0</v>
      </c>
    </row>
    <row r="1576" spans="1:21" x14ac:dyDescent="0.3">
      <c r="A1576" s="1" t="s">
        <v>3002</v>
      </c>
      <c r="B1576" s="1">
        <v>1</v>
      </c>
      <c r="C1576" s="1" t="s">
        <v>78</v>
      </c>
      <c r="D1576" s="1" t="s">
        <v>91</v>
      </c>
      <c r="E1576" s="1" t="s">
        <v>3003</v>
      </c>
      <c r="F1576" s="1" t="s">
        <v>166</v>
      </c>
      <c r="G1576" s="1" t="s">
        <v>71</v>
      </c>
      <c r="H1576" s="1" t="s">
        <v>127</v>
      </c>
      <c r="I1576" s="1" t="s">
        <v>22</v>
      </c>
      <c r="J1576" s="1" t="s">
        <v>128</v>
      </c>
      <c r="K1576" s="1">
        <v>43145.8676851852</v>
      </c>
      <c r="L1576" s="1">
        <v>43146.0131944444</v>
      </c>
      <c r="M1576" s="1">
        <v>3.4830000000000001</v>
      </c>
      <c r="N1576" s="1">
        <v>0</v>
      </c>
      <c r="O1576" s="1">
        <v>0</v>
      </c>
      <c r="P1576" s="1">
        <v>0</v>
      </c>
      <c r="Q1576" s="1">
        <v>27.75</v>
      </c>
      <c r="R1576" s="1">
        <v>0</v>
      </c>
      <c r="S1576" s="1">
        <v>0</v>
      </c>
      <c r="T1576" s="1">
        <v>0</v>
      </c>
      <c r="U1576" s="1">
        <v>96.65325</v>
      </c>
    </row>
    <row r="1577" spans="1:21" x14ac:dyDescent="0.3">
      <c r="A1577" s="1" t="s">
        <v>3004</v>
      </c>
      <c r="B1577" s="1">
        <v>1</v>
      </c>
      <c r="C1577" s="1" t="s">
        <v>78</v>
      </c>
      <c r="D1577" s="1" t="s">
        <v>91</v>
      </c>
      <c r="E1577" s="1" t="s">
        <v>3005</v>
      </c>
      <c r="F1577" s="1" t="s">
        <v>166</v>
      </c>
      <c r="G1577" s="1" t="s">
        <v>71</v>
      </c>
      <c r="H1577" s="1" t="s">
        <v>127</v>
      </c>
      <c r="I1577" s="1" t="s">
        <v>22</v>
      </c>
      <c r="J1577" s="1" t="s">
        <v>128</v>
      </c>
      <c r="K1577" s="1">
        <v>43145.837048611102</v>
      </c>
      <c r="L1577" s="1">
        <v>43145.891666666699</v>
      </c>
      <c r="M1577" s="1">
        <v>1.3</v>
      </c>
      <c r="N1577" s="1">
        <v>0</v>
      </c>
      <c r="O1577" s="1">
        <v>0</v>
      </c>
      <c r="P1577" s="1">
        <v>0</v>
      </c>
      <c r="Q1577" s="1">
        <v>27.75</v>
      </c>
      <c r="R1577" s="1">
        <v>0</v>
      </c>
      <c r="S1577" s="1">
        <v>0</v>
      </c>
      <c r="T1577" s="1">
        <v>0</v>
      </c>
      <c r="U1577" s="1">
        <v>36.075000000000003</v>
      </c>
    </row>
    <row r="1578" spans="1:21" x14ac:dyDescent="0.3">
      <c r="A1578" s="1" t="s">
        <v>3006</v>
      </c>
      <c r="B1578" s="1">
        <v>1</v>
      </c>
      <c r="C1578" s="1" t="s">
        <v>78</v>
      </c>
      <c r="D1578" s="1" t="s">
        <v>91</v>
      </c>
      <c r="E1578" s="1" t="s">
        <v>2991</v>
      </c>
      <c r="F1578" s="1" t="s">
        <v>134</v>
      </c>
      <c r="G1578" s="1" t="s">
        <v>71</v>
      </c>
      <c r="H1578" s="1" t="s">
        <v>127</v>
      </c>
      <c r="I1578" s="1" t="s">
        <v>22</v>
      </c>
      <c r="J1578" s="1" t="s">
        <v>130</v>
      </c>
      <c r="K1578" s="1">
        <v>43145.670104166697</v>
      </c>
      <c r="L1578" s="1">
        <v>43145.755555555603</v>
      </c>
      <c r="M1578" s="1">
        <v>2.0499999999999998</v>
      </c>
      <c r="N1578" s="1">
        <v>0</v>
      </c>
      <c r="O1578" s="1">
        <v>0</v>
      </c>
      <c r="P1578" s="1">
        <v>0</v>
      </c>
      <c r="Q1578" s="1">
        <v>138.74</v>
      </c>
      <c r="R1578" s="1">
        <v>0</v>
      </c>
      <c r="S1578" s="1">
        <v>0</v>
      </c>
      <c r="T1578" s="1">
        <v>0</v>
      </c>
      <c r="U1578" s="1">
        <v>284.41699999999997</v>
      </c>
    </row>
    <row r="1579" spans="1:21" x14ac:dyDescent="0.3">
      <c r="A1579" s="1" t="s">
        <v>3007</v>
      </c>
      <c r="B1579" s="1">
        <v>1</v>
      </c>
      <c r="C1579" s="1" t="s">
        <v>78</v>
      </c>
      <c r="D1579" s="1" t="s">
        <v>91</v>
      </c>
      <c r="E1579" s="1" t="s">
        <v>3008</v>
      </c>
      <c r="F1579" s="1" t="s">
        <v>175</v>
      </c>
      <c r="G1579" s="1" t="s">
        <v>71</v>
      </c>
      <c r="H1579" s="1" t="s">
        <v>127</v>
      </c>
      <c r="I1579" s="1" t="s">
        <v>22</v>
      </c>
      <c r="J1579" s="1" t="s">
        <v>128</v>
      </c>
      <c r="K1579" s="1">
        <v>43145.546724537002</v>
      </c>
      <c r="L1579" s="1">
        <v>43145.608333333301</v>
      </c>
      <c r="M1579" s="1">
        <v>1.4670000000000001</v>
      </c>
      <c r="N1579" s="1">
        <v>0</v>
      </c>
      <c r="O1579" s="1">
        <v>138.74</v>
      </c>
      <c r="P1579" s="1">
        <v>0</v>
      </c>
      <c r="Q1579" s="1">
        <v>0</v>
      </c>
      <c r="R1579" s="1">
        <v>0</v>
      </c>
      <c r="S1579" s="1">
        <v>203.53158000000002</v>
      </c>
      <c r="T1579" s="1">
        <v>0</v>
      </c>
      <c r="U1579" s="1">
        <v>0</v>
      </c>
    </row>
    <row r="1580" spans="1:21" x14ac:dyDescent="0.3">
      <c r="A1580" s="1" t="s">
        <v>3009</v>
      </c>
      <c r="B1580" s="1">
        <v>1</v>
      </c>
      <c r="C1580" s="1" t="s">
        <v>78</v>
      </c>
      <c r="D1580" s="1" t="s">
        <v>91</v>
      </c>
      <c r="E1580" s="1" t="s">
        <v>2991</v>
      </c>
      <c r="F1580" s="1" t="s">
        <v>134</v>
      </c>
      <c r="G1580" s="1" t="s">
        <v>71</v>
      </c>
      <c r="H1580" s="1" t="s">
        <v>127</v>
      </c>
      <c r="I1580" s="1" t="s">
        <v>22</v>
      </c>
      <c r="J1580" s="1" t="s">
        <v>130</v>
      </c>
      <c r="K1580" s="1">
        <v>43145.527488425898</v>
      </c>
      <c r="L1580" s="1">
        <v>43145.663888888899</v>
      </c>
      <c r="M1580" s="1">
        <v>3.2669999999999999</v>
      </c>
      <c r="N1580" s="1">
        <v>0</v>
      </c>
      <c r="O1580" s="1">
        <v>0</v>
      </c>
      <c r="P1580" s="1">
        <v>0</v>
      </c>
      <c r="Q1580" s="1">
        <v>138.74</v>
      </c>
      <c r="R1580" s="1">
        <v>0</v>
      </c>
      <c r="S1580" s="1">
        <v>0</v>
      </c>
      <c r="T1580" s="1">
        <v>0</v>
      </c>
      <c r="U1580" s="1">
        <v>453.26357999999999</v>
      </c>
    </row>
    <row r="1581" spans="1:21" x14ac:dyDescent="0.3">
      <c r="A1581" s="1" t="s">
        <v>3010</v>
      </c>
      <c r="B1581" s="1">
        <v>1</v>
      </c>
      <c r="C1581" s="1" t="s">
        <v>78</v>
      </c>
      <c r="D1581" s="1" t="s">
        <v>91</v>
      </c>
      <c r="E1581" s="1" t="s">
        <v>3011</v>
      </c>
      <c r="F1581" s="1" t="s">
        <v>166</v>
      </c>
      <c r="G1581" s="1" t="s">
        <v>71</v>
      </c>
      <c r="H1581" s="1" t="s">
        <v>127</v>
      </c>
      <c r="I1581" s="1" t="s">
        <v>22</v>
      </c>
      <c r="J1581" s="1" t="s">
        <v>128</v>
      </c>
      <c r="K1581" s="1">
        <v>43145.509710648097</v>
      </c>
      <c r="L1581" s="1">
        <v>43145.645833333299</v>
      </c>
      <c r="M1581" s="1">
        <v>3.2669999999999999</v>
      </c>
      <c r="N1581" s="1">
        <v>0</v>
      </c>
      <c r="O1581" s="1">
        <v>27.75</v>
      </c>
      <c r="P1581" s="1">
        <v>0</v>
      </c>
      <c r="Q1581" s="1">
        <v>0</v>
      </c>
      <c r="R1581" s="1">
        <v>0</v>
      </c>
      <c r="S1581" s="1">
        <v>90.65925</v>
      </c>
      <c r="T1581" s="1">
        <v>0</v>
      </c>
      <c r="U1581" s="1">
        <v>0</v>
      </c>
    </row>
    <row r="1582" spans="1:21" x14ac:dyDescent="0.3">
      <c r="A1582" s="1" t="s">
        <v>3012</v>
      </c>
      <c r="B1582" s="1">
        <v>1</v>
      </c>
      <c r="C1582" s="1" t="s">
        <v>78</v>
      </c>
      <c r="D1582" s="1" t="s">
        <v>91</v>
      </c>
      <c r="E1582" s="1" t="s">
        <v>3013</v>
      </c>
      <c r="F1582" s="1" t="s">
        <v>171</v>
      </c>
      <c r="G1582" s="1" t="s">
        <v>71</v>
      </c>
      <c r="H1582" s="1" t="s">
        <v>127</v>
      </c>
      <c r="I1582" s="1" t="s">
        <v>22</v>
      </c>
      <c r="J1582" s="1" t="s">
        <v>128</v>
      </c>
      <c r="K1582" s="1">
        <v>43145.449039351901</v>
      </c>
      <c r="L1582" s="1">
        <v>43145.614583333299</v>
      </c>
      <c r="M1582" s="1">
        <v>3.9670000000000001</v>
      </c>
      <c r="N1582" s="1">
        <v>0</v>
      </c>
      <c r="O1582" s="1">
        <v>0</v>
      </c>
      <c r="P1582" s="1">
        <v>0</v>
      </c>
      <c r="Q1582" s="1">
        <v>27.75</v>
      </c>
      <c r="R1582" s="1">
        <v>0</v>
      </c>
      <c r="S1582" s="1">
        <v>0</v>
      </c>
      <c r="T1582" s="1">
        <v>0</v>
      </c>
      <c r="U1582" s="1">
        <v>110.08425</v>
      </c>
    </row>
    <row r="1583" spans="1:21" x14ac:dyDescent="0.3">
      <c r="A1583" s="1" t="s">
        <v>3014</v>
      </c>
      <c r="B1583" s="1">
        <v>1</v>
      </c>
      <c r="C1583" s="1" t="s">
        <v>78</v>
      </c>
      <c r="D1583" s="1" t="s">
        <v>91</v>
      </c>
      <c r="E1583" s="1" t="s">
        <v>3015</v>
      </c>
      <c r="F1583" s="1" t="s">
        <v>175</v>
      </c>
      <c r="G1583" s="1" t="s">
        <v>71</v>
      </c>
      <c r="H1583" s="1" t="s">
        <v>127</v>
      </c>
      <c r="I1583" s="1" t="s">
        <v>22</v>
      </c>
      <c r="J1583" s="1" t="s">
        <v>128</v>
      </c>
      <c r="K1583" s="1">
        <v>43145.436678240701</v>
      </c>
      <c r="L1583" s="1">
        <v>43145.597222222197</v>
      </c>
      <c r="M1583" s="1">
        <v>3.85</v>
      </c>
      <c r="N1583" s="1">
        <v>0</v>
      </c>
      <c r="O1583" s="1">
        <v>138.74</v>
      </c>
      <c r="P1583" s="1">
        <v>0</v>
      </c>
      <c r="Q1583" s="1">
        <v>0</v>
      </c>
      <c r="R1583" s="1">
        <v>0</v>
      </c>
      <c r="S1583" s="1">
        <v>534.149</v>
      </c>
      <c r="T1583" s="1">
        <v>0</v>
      </c>
      <c r="U1583" s="1">
        <v>0</v>
      </c>
    </row>
    <row r="1584" spans="1:21" x14ac:dyDescent="0.3">
      <c r="A1584" s="1" t="s">
        <v>3016</v>
      </c>
      <c r="B1584" s="1">
        <v>1</v>
      </c>
      <c r="C1584" s="1" t="s">
        <v>78</v>
      </c>
      <c r="D1584" s="1" t="s">
        <v>91</v>
      </c>
      <c r="E1584" s="1" t="s">
        <v>3017</v>
      </c>
      <c r="F1584" s="1" t="s">
        <v>166</v>
      </c>
      <c r="G1584" s="1" t="s">
        <v>71</v>
      </c>
      <c r="H1584" s="1" t="s">
        <v>127</v>
      </c>
      <c r="I1584" s="1" t="s">
        <v>22</v>
      </c>
      <c r="J1584" s="1" t="s">
        <v>128</v>
      </c>
      <c r="K1584" s="1">
        <v>43145.397141203699</v>
      </c>
      <c r="L1584" s="1">
        <v>43145.622916666704</v>
      </c>
      <c r="M1584" s="1">
        <v>5.4169999999999998</v>
      </c>
      <c r="N1584" s="1">
        <v>0</v>
      </c>
      <c r="O1584" s="1">
        <v>0</v>
      </c>
      <c r="P1584" s="1">
        <v>0</v>
      </c>
      <c r="Q1584" s="1">
        <v>27.75</v>
      </c>
      <c r="R1584" s="1">
        <v>0</v>
      </c>
      <c r="S1584" s="1">
        <v>0</v>
      </c>
      <c r="T1584" s="1">
        <v>0</v>
      </c>
      <c r="U1584" s="1">
        <v>150.32175000000001</v>
      </c>
    </row>
    <row r="1585" spans="1:21" x14ac:dyDescent="0.3">
      <c r="A1585" s="1" t="s">
        <v>3018</v>
      </c>
      <c r="B1585" s="1">
        <v>1</v>
      </c>
      <c r="C1585" s="1" t="s">
        <v>78</v>
      </c>
      <c r="D1585" s="1" t="s">
        <v>91</v>
      </c>
      <c r="E1585" s="1" t="s">
        <v>3019</v>
      </c>
      <c r="F1585" s="1" t="s">
        <v>167</v>
      </c>
      <c r="G1585" s="1" t="s">
        <v>71</v>
      </c>
      <c r="H1585" s="1" t="s">
        <v>127</v>
      </c>
      <c r="I1585" s="1" t="s">
        <v>22</v>
      </c>
      <c r="J1585" s="1" t="s">
        <v>128</v>
      </c>
      <c r="K1585" s="1">
        <v>43144.749930555598</v>
      </c>
      <c r="L1585" s="1">
        <v>43145.008333333302</v>
      </c>
      <c r="M1585" s="1">
        <v>6.2</v>
      </c>
      <c r="N1585" s="1">
        <v>0</v>
      </c>
      <c r="O1585" s="1">
        <v>0</v>
      </c>
      <c r="P1585" s="1">
        <v>0</v>
      </c>
      <c r="Q1585" s="1">
        <v>27.75</v>
      </c>
      <c r="R1585" s="1">
        <v>0</v>
      </c>
      <c r="S1585" s="1">
        <v>0</v>
      </c>
      <c r="T1585" s="1">
        <v>0</v>
      </c>
      <c r="U1585" s="1">
        <v>172.05</v>
      </c>
    </row>
    <row r="1586" spans="1:21" x14ac:dyDescent="0.3">
      <c r="A1586" s="1" t="s">
        <v>3020</v>
      </c>
      <c r="B1586" s="1">
        <v>1</v>
      </c>
      <c r="C1586" s="1" t="s">
        <v>78</v>
      </c>
      <c r="D1586" s="1" t="s">
        <v>91</v>
      </c>
      <c r="E1586" s="1" t="s">
        <v>3021</v>
      </c>
      <c r="F1586" s="1" t="s">
        <v>167</v>
      </c>
      <c r="G1586" s="1" t="s">
        <v>71</v>
      </c>
      <c r="H1586" s="1" t="s">
        <v>127</v>
      </c>
      <c r="I1586" s="1" t="s">
        <v>22</v>
      </c>
      <c r="J1586" s="1" t="s">
        <v>128</v>
      </c>
      <c r="K1586" s="1">
        <v>43144.718379629601</v>
      </c>
      <c r="L1586" s="1">
        <v>43144.738888888904</v>
      </c>
      <c r="M1586" s="1">
        <v>0.48299999999999998</v>
      </c>
      <c r="N1586" s="1">
        <v>0</v>
      </c>
      <c r="O1586" s="1">
        <v>27.75</v>
      </c>
      <c r="P1586" s="1">
        <v>0</v>
      </c>
      <c r="Q1586" s="1">
        <v>0</v>
      </c>
      <c r="R1586" s="1">
        <v>0</v>
      </c>
      <c r="S1586" s="1">
        <v>13.40325</v>
      </c>
      <c r="T1586" s="1">
        <v>0</v>
      </c>
      <c r="U1586" s="1">
        <v>0</v>
      </c>
    </row>
    <row r="1587" spans="1:21" x14ac:dyDescent="0.3">
      <c r="A1587" s="1" t="s">
        <v>3022</v>
      </c>
      <c r="B1587" s="1">
        <v>1</v>
      </c>
      <c r="C1587" s="1" t="s">
        <v>78</v>
      </c>
      <c r="D1587" s="1" t="s">
        <v>91</v>
      </c>
      <c r="E1587" s="1" t="s">
        <v>3023</v>
      </c>
      <c r="F1587" s="1" t="s">
        <v>166</v>
      </c>
      <c r="G1587" s="1" t="s">
        <v>71</v>
      </c>
      <c r="H1587" s="1" t="s">
        <v>127</v>
      </c>
      <c r="I1587" s="1" t="s">
        <v>22</v>
      </c>
      <c r="J1587" s="1" t="s">
        <v>128</v>
      </c>
      <c r="K1587" s="1">
        <v>43144.6645138889</v>
      </c>
      <c r="L1587" s="1">
        <v>43145.006249999999</v>
      </c>
      <c r="M1587" s="1">
        <v>8.1999999999999993</v>
      </c>
      <c r="N1587" s="1">
        <v>0</v>
      </c>
      <c r="O1587" s="1">
        <v>0</v>
      </c>
      <c r="P1587" s="1">
        <v>0</v>
      </c>
      <c r="Q1587" s="1">
        <v>27.75</v>
      </c>
      <c r="R1587" s="1">
        <v>0</v>
      </c>
      <c r="S1587" s="1">
        <v>0</v>
      </c>
      <c r="T1587" s="1">
        <v>0</v>
      </c>
      <c r="U1587" s="1">
        <v>227.54999999999998</v>
      </c>
    </row>
    <row r="1588" spans="1:21" x14ac:dyDescent="0.3">
      <c r="A1588" s="1" t="s">
        <v>3024</v>
      </c>
      <c r="B1588" s="1">
        <v>1</v>
      </c>
      <c r="C1588" s="1" t="s">
        <v>78</v>
      </c>
      <c r="D1588" s="1" t="s">
        <v>91</v>
      </c>
      <c r="E1588" s="1" t="s">
        <v>3025</v>
      </c>
      <c r="F1588" s="1" t="s">
        <v>131</v>
      </c>
      <c r="G1588" s="1" t="s">
        <v>71</v>
      </c>
      <c r="H1588" s="1" t="s">
        <v>127</v>
      </c>
      <c r="I1588" s="1" t="s">
        <v>22</v>
      </c>
      <c r="J1588" s="1" t="s">
        <v>130</v>
      </c>
      <c r="K1588" s="1">
        <v>43144.535729166702</v>
      </c>
      <c r="L1588" s="1">
        <v>43144.595833333296</v>
      </c>
      <c r="M1588" s="1">
        <v>1.4330000000000001</v>
      </c>
      <c r="N1588" s="1">
        <v>0</v>
      </c>
      <c r="O1588" s="1">
        <v>138.74</v>
      </c>
      <c r="P1588" s="1">
        <v>0</v>
      </c>
      <c r="Q1588" s="1">
        <v>0</v>
      </c>
      <c r="R1588" s="1">
        <v>0</v>
      </c>
      <c r="S1588" s="1">
        <v>198.81442000000001</v>
      </c>
      <c r="T1588" s="1">
        <v>0</v>
      </c>
      <c r="U1588" s="1">
        <v>0</v>
      </c>
    </row>
    <row r="1589" spans="1:21" x14ac:dyDescent="0.3">
      <c r="A1589" s="1" t="s">
        <v>3026</v>
      </c>
      <c r="B1589" s="1">
        <v>1</v>
      </c>
      <c r="C1589" s="1" t="s">
        <v>78</v>
      </c>
      <c r="D1589" s="1" t="s">
        <v>91</v>
      </c>
      <c r="E1589" s="1" t="s">
        <v>3027</v>
      </c>
      <c r="F1589" s="1" t="s">
        <v>134</v>
      </c>
      <c r="G1589" s="1" t="s">
        <v>71</v>
      </c>
      <c r="H1589" s="1" t="s">
        <v>127</v>
      </c>
      <c r="I1589" s="1" t="s">
        <v>22</v>
      </c>
      <c r="J1589" s="1" t="s">
        <v>130</v>
      </c>
      <c r="K1589" s="1">
        <v>43144.488333333298</v>
      </c>
      <c r="L1589" s="1">
        <v>43144.7097222222</v>
      </c>
      <c r="M1589" s="1">
        <v>5.3</v>
      </c>
      <c r="N1589" s="1">
        <v>0</v>
      </c>
      <c r="O1589" s="1">
        <v>0</v>
      </c>
      <c r="P1589" s="1">
        <v>0</v>
      </c>
      <c r="Q1589" s="1">
        <v>138.74</v>
      </c>
      <c r="R1589" s="1">
        <v>0</v>
      </c>
      <c r="S1589" s="1">
        <v>0</v>
      </c>
      <c r="T1589" s="1">
        <v>0</v>
      </c>
      <c r="U1589" s="1">
        <v>735.322</v>
      </c>
    </row>
    <row r="1590" spans="1:21" x14ac:dyDescent="0.3">
      <c r="A1590" s="1" t="s">
        <v>3028</v>
      </c>
      <c r="B1590" s="1">
        <v>1</v>
      </c>
      <c r="C1590" s="1" t="s">
        <v>78</v>
      </c>
      <c r="D1590" s="1" t="s">
        <v>91</v>
      </c>
      <c r="E1590" s="1" t="s">
        <v>2989</v>
      </c>
      <c r="F1590" s="1" t="s">
        <v>134</v>
      </c>
      <c r="G1590" s="1" t="s">
        <v>71</v>
      </c>
      <c r="H1590" s="1" t="s">
        <v>127</v>
      </c>
      <c r="I1590" s="1" t="s">
        <v>22</v>
      </c>
      <c r="J1590" s="1" t="s">
        <v>130</v>
      </c>
      <c r="K1590" s="1">
        <v>43144.4870717593</v>
      </c>
      <c r="L1590" s="1">
        <v>43144.7</v>
      </c>
      <c r="M1590" s="1">
        <v>5.0999999999999996</v>
      </c>
      <c r="N1590" s="1">
        <v>0</v>
      </c>
      <c r="O1590" s="1">
        <v>0</v>
      </c>
      <c r="P1590" s="1">
        <v>0</v>
      </c>
      <c r="Q1590" s="1">
        <v>138.74</v>
      </c>
      <c r="R1590" s="1">
        <v>0</v>
      </c>
      <c r="S1590" s="1">
        <v>0</v>
      </c>
      <c r="T1590" s="1">
        <v>0</v>
      </c>
      <c r="U1590" s="1">
        <v>707.57399999999996</v>
      </c>
    </row>
    <row r="1591" spans="1:21" x14ac:dyDescent="0.3">
      <c r="A1591" s="1" t="s">
        <v>3029</v>
      </c>
      <c r="B1591" s="1">
        <v>1</v>
      </c>
      <c r="C1591" s="1" t="s">
        <v>78</v>
      </c>
      <c r="D1591" s="1" t="s">
        <v>91</v>
      </c>
      <c r="E1591" s="1" t="s">
        <v>3030</v>
      </c>
      <c r="F1591" s="1" t="s">
        <v>167</v>
      </c>
      <c r="G1591" s="1" t="s">
        <v>71</v>
      </c>
      <c r="H1591" s="1" t="s">
        <v>127</v>
      </c>
      <c r="I1591" s="1" t="s">
        <v>22</v>
      </c>
      <c r="J1591" s="1" t="s">
        <v>128</v>
      </c>
      <c r="K1591" s="1">
        <v>43144.450439814798</v>
      </c>
      <c r="L1591" s="1">
        <v>43144.901828703689</v>
      </c>
      <c r="M1591" s="1">
        <v>10.833</v>
      </c>
      <c r="N1591" s="1">
        <v>0</v>
      </c>
      <c r="O1591" s="1">
        <v>0</v>
      </c>
      <c r="P1591" s="1">
        <v>0</v>
      </c>
      <c r="Q1591" s="1">
        <v>27.75</v>
      </c>
      <c r="R1591" s="1">
        <v>0</v>
      </c>
      <c r="S1591" s="1">
        <v>0</v>
      </c>
      <c r="T1591" s="1">
        <v>0</v>
      </c>
      <c r="U1591" s="1">
        <v>300.61574999999999</v>
      </c>
    </row>
    <row r="1592" spans="1:21" x14ac:dyDescent="0.3">
      <c r="A1592" s="1" t="s">
        <v>3031</v>
      </c>
      <c r="B1592" s="1">
        <v>1</v>
      </c>
      <c r="C1592" s="1" t="s">
        <v>78</v>
      </c>
      <c r="D1592" s="1" t="s">
        <v>91</v>
      </c>
      <c r="E1592" s="1" t="s">
        <v>3032</v>
      </c>
      <c r="F1592" s="1" t="s">
        <v>175</v>
      </c>
      <c r="G1592" s="1" t="s">
        <v>71</v>
      </c>
      <c r="H1592" s="1" t="s">
        <v>127</v>
      </c>
      <c r="I1592" s="1" t="s">
        <v>22</v>
      </c>
      <c r="J1592" s="1" t="s">
        <v>128</v>
      </c>
      <c r="K1592" s="1">
        <v>43144.412233796298</v>
      </c>
      <c r="L1592" s="1">
        <v>43144.489583333299</v>
      </c>
      <c r="M1592" s="1">
        <v>1.85</v>
      </c>
      <c r="N1592" s="1">
        <v>0</v>
      </c>
      <c r="O1592" s="1">
        <v>27.75</v>
      </c>
      <c r="P1592" s="1">
        <v>0</v>
      </c>
      <c r="Q1592" s="1">
        <v>0</v>
      </c>
      <c r="R1592" s="1">
        <v>0</v>
      </c>
      <c r="S1592" s="1">
        <v>51.337500000000006</v>
      </c>
      <c r="T1592" s="1">
        <v>0</v>
      </c>
      <c r="U1592" s="1">
        <v>0</v>
      </c>
    </row>
    <row r="1593" spans="1:21" x14ac:dyDescent="0.3">
      <c r="A1593" s="1" t="s">
        <v>3033</v>
      </c>
      <c r="B1593" s="1">
        <v>1</v>
      </c>
      <c r="C1593" s="1" t="s">
        <v>78</v>
      </c>
      <c r="D1593" s="1" t="s">
        <v>91</v>
      </c>
      <c r="E1593" s="1" t="s">
        <v>3034</v>
      </c>
      <c r="F1593" s="1" t="s">
        <v>166</v>
      </c>
      <c r="G1593" s="1" t="s">
        <v>71</v>
      </c>
      <c r="H1593" s="1" t="s">
        <v>127</v>
      </c>
      <c r="I1593" s="1" t="s">
        <v>22</v>
      </c>
      <c r="J1593" s="1" t="s">
        <v>128</v>
      </c>
      <c r="K1593" s="1">
        <v>43143.931724536997</v>
      </c>
      <c r="L1593" s="1">
        <v>43144.383113425887</v>
      </c>
      <c r="M1593" s="1">
        <v>10.833</v>
      </c>
      <c r="N1593" s="1">
        <v>0</v>
      </c>
      <c r="O1593" s="1">
        <v>0</v>
      </c>
      <c r="P1593" s="1">
        <v>0</v>
      </c>
      <c r="Q1593" s="1">
        <v>27.75</v>
      </c>
      <c r="R1593" s="1">
        <v>0</v>
      </c>
      <c r="S1593" s="1">
        <v>0</v>
      </c>
      <c r="T1593" s="1">
        <v>0</v>
      </c>
      <c r="U1593" s="1">
        <v>300.61574999999999</v>
      </c>
    </row>
    <row r="1594" spans="1:21" x14ac:dyDescent="0.3">
      <c r="A1594" s="1" t="s">
        <v>3035</v>
      </c>
      <c r="B1594" s="1">
        <v>1</v>
      </c>
      <c r="C1594" s="1" t="s">
        <v>78</v>
      </c>
      <c r="D1594" s="1" t="s">
        <v>91</v>
      </c>
      <c r="E1594" s="1" t="s">
        <v>3036</v>
      </c>
      <c r="F1594" s="1" t="s">
        <v>167</v>
      </c>
      <c r="G1594" s="1" t="s">
        <v>71</v>
      </c>
      <c r="H1594" s="1" t="s">
        <v>127</v>
      </c>
      <c r="I1594" s="1" t="s">
        <v>22</v>
      </c>
      <c r="J1594" s="1" t="s">
        <v>128</v>
      </c>
      <c r="K1594" s="1">
        <v>43143.809745370403</v>
      </c>
      <c r="L1594" s="1">
        <v>43143.877777777801</v>
      </c>
      <c r="M1594" s="1">
        <v>1.617</v>
      </c>
      <c r="N1594" s="1">
        <v>0</v>
      </c>
      <c r="O1594" s="1">
        <v>0</v>
      </c>
      <c r="P1594" s="1">
        <v>0</v>
      </c>
      <c r="Q1594" s="1">
        <v>27.75</v>
      </c>
      <c r="R1594" s="1">
        <v>0</v>
      </c>
      <c r="S1594" s="1">
        <v>0</v>
      </c>
      <c r="T1594" s="1">
        <v>0</v>
      </c>
      <c r="U1594" s="1">
        <v>44.871749999999999</v>
      </c>
    </row>
    <row r="1595" spans="1:21" x14ac:dyDescent="0.3">
      <c r="A1595" s="1" t="s">
        <v>3037</v>
      </c>
      <c r="B1595" s="1">
        <v>1</v>
      </c>
      <c r="C1595" s="1" t="s">
        <v>78</v>
      </c>
      <c r="D1595" s="1" t="s">
        <v>91</v>
      </c>
      <c r="E1595" s="1" t="s">
        <v>3038</v>
      </c>
      <c r="F1595" s="1" t="s">
        <v>166</v>
      </c>
      <c r="G1595" s="1" t="s">
        <v>71</v>
      </c>
      <c r="H1595" s="1" t="s">
        <v>127</v>
      </c>
      <c r="I1595" s="1" t="s">
        <v>22</v>
      </c>
      <c r="J1595" s="1" t="s">
        <v>128</v>
      </c>
      <c r="K1595" s="1">
        <v>43143.796678240702</v>
      </c>
      <c r="L1595" s="1">
        <v>43144.248067129593</v>
      </c>
      <c r="M1595" s="1">
        <v>10.833</v>
      </c>
      <c r="N1595" s="1">
        <v>0</v>
      </c>
      <c r="O1595" s="1">
        <v>0</v>
      </c>
      <c r="P1595" s="1">
        <v>0</v>
      </c>
      <c r="Q1595" s="1">
        <v>27.75</v>
      </c>
      <c r="R1595" s="1">
        <v>0</v>
      </c>
      <c r="S1595" s="1">
        <v>0</v>
      </c>
      <c r="T1595" s="1">
        <v>0</v>
      </c>
      <c r="U1595" s="1">
        <v>300.61574999999999</v>
      </c>
    </row>
    <row r="1596" spans="1:21" x14ac:dyDescent="0.3">
      <c r="A1596" s="1" t="s">
        <v>3039</v>
      </c>
      <c r="B1596" s="1">
        <v>1</v>
      </c>
      <c r="C1596" s="1" t="s">
        <v>78</v>
      </c>
      <c r="D1596" s="1" t="s">
        <v>91</v>
      </c>
      <c r="E1596" s="1" t="s">
        <v>2939</v>
      </c>
      <c r="F1596" s="1" t="s">
        <v>167</v>
      </c>
      <c r="G1596" s="1" t="s">
        <v>71</v>
      </c>
      <c r="H1596" s="1" t="s">
        <v>127</v>
      </c>
      <c r="I1596" s="1" t="s">
        <v>22</v>
      </c>
      <c r="J1596" s="1" t="s">
        <v>128</v>
      </c>
      <c r="K1596" s="1">
        <v>43143.687881944403</v>
      </c>
      <c r="L1596" s="1">
        <v>43143.7631944444</v>
      </c>
      <c r="M1596" s="1">
        <v>1.8</v>
      </c>
      <c r="N1596" s="1">
        <v>0</v>
      </c>
      <c r="O1596" s="1">
        <v>0</v>
      </c>
      <c r="P1596" s="1">
        <v>0</v>
      </c>
      <c r="Q1596" s="1">
        <v>27.75</v>
      </c>
      <c r="R1596" s="1">
        <v>0</v>
      </c>
      <c r="S1596" s="1">
        <v>0</v>
      </c>
      <c r="T1596" s="1">
        <v>0</v>
      </c>
      <c r="U1596" s="1">
        <v>49.95</v>
      </c>
    </row>
    <row r="1597" spans="1:21" x14ac:dyDescent="0.3">
      <c r="A1597" s="1" t="s">
        <v>3040</v>
      </c>
      <c r="B1597" s="1">
        <v>1</v>
      </c>
      <c r="C1597" s="1" t="s">
        <v>78</v>
      </c>
      <c r="D1597" s="1" t="s">
        <v>91</v>
      </c>
      <c r="E1597" s="1" t="s">
        <v>3041</v>
      </c>
      <c r="F1597" s="1" t="s">
        <v>166</v>
      </c>
      <c r="G1597" s="1" t="s">
        <v>71</v>
      </c>
      <c r="H1597" s="1" t="s">
        <v>127</v>
      </c>
      <c r="I1597" s="1" t="s">
        <v>22</v>
      </c>
      <c r="J1597" s="1" t="s">
        <v>128</v>
      </c>
      <c r="K1597" s="1">
        <v>43143.618125000001</v>
      </c>
      <c r="L1597" s="1">
        <v>43143.679861111101</v>
      </c>
      <c r="M1597" s="1">
        <v>1.4670000000000001</v>
      </c>
      <c r="N1597" s="1">
        <v>0</v>
      </c>
      <c r="O1597" s="1">
        <v>27.75</v>
      </c>
      <c r="P1597" s="1">
        <v>0</v>
      </c>
      <c r="Q1597" s="1">
        <v>0</v>
      </c>
      <c r="R1597" s="1">
        <v>0</v>
      </c>
      <c r="S1597" s="1">
        <v>40.709250000000004</v>
      </c>
      <c r="T1597" s="1">
        <v>0</v>
      </c>
      <c r="U1597" s="1">
        <v>0</v>
      </c>
    </row>
    <row r="1598" spans="1:21" x14ac:dyDescent="0.3">
      <c r="A1598" s="1" t="s">
        <v>3042</v>
      </c>
      <c r="B1598" s="1">
        <v>1</v>
      </c>
      <c r="C1598" s="1" t="s">
        <v>78</v>
      </c>
      <c r="D1598" s="1" t="s">
        <v>91</v>
      </c>
      <c r="E1598" s="1" t="s">
        <v>3043</v>
      </c>
      <c r="F1598" s="1" t="s">
        <v>134</v>
      </c>
      <c r="G1598" s="1" t="s">
        <v>71</v>
      </c>
      <c r="H1598" s="1" t="s">
        <v>127</v>
      </c>
      <c r="I1598" s="1" t="s">
        <v>22</v>
      </c>
      <c r="J1598" s="1" t="s">
        <v>130</v>
      </c>
      <c r="K1598" s="1">
        <v>43143.474525463003</v>
      </c>
      <c r="L1598" s="1">
        <v>43143.693055555603</v>
      </c>
      <c r="M1598" s="1">
        <v>5.2329999999999997</v>
      </c>
      <c r="N1598" s="1">
        <v>0</v>
      </c>
      <c r="O1598" s="1">
        <v>0</v>
      </c>
      <c r="P1598" s="1">
        <v>0</v>
      </c>
      <c r="Q1598" s="1">
        <v>138.74</v>
      </c>
      <c r="R1598" s="1">
        <v>0</v>
      </c>
      <c r="S1598" s="1">
        <v>0</v>
      </c>
      <c r="T1598" s="1">
        <v>0</v>
      </c>
      <c r="U1598" s="1">
        <v>726.02642000000003</v>
      </c>
    </row>
    <row r="1599" spans="1:21" x14ac:dyDescent="0.3">
      <c r="A1599" s="1" t="s">
        <v>3044</v>
      </c>
      <c r="B1599" s="1">
        <v>1</v>
      </c>
      <c r="C1599" s="1" t="s">
        <v>78</v>
      </c>
      <c r="D1599" s="1" t="s">
        <v>91</v>
      </c>
      <c r="E1599" s="1" t="s">
        <v>2989</v>
      </c>
      <c r="F1599" s="1" t="s">
        <v>134</v>
      </c>
      <c r="G1599" s="1" t="s">
        <v>71</v>
      </c>
      <c r="H1599" s="1" t="s">
        <v>127</v>
      </c>
      <c r="I1599" s="1" t="s">
        <v>22</v>
      </c>
      <c r="J1599" s="1" t="s">
        <v>130</v>
      </c>
      <c r="K1599" s="1">
        <v>43143.473877314798</v>
      </c>
      <c r="L1599" s="1">
        <v>43143.683333333298</v>
      </c>
      <c r="M1599" s="1">
        <v>5.0170000000000003</v>
      </c>
      <c r="N1599" s="1">
        <v>0</v>
      </c>
      <c r="O1599" s="1">
        <v>0</v>
      </c>
      <c r="P1599" s="1">
        <v>0</v>
      </c>
      <c r="Q1599" s="1">
        <v>138.74</v>
      </c>
      <c r="R1599" s="1">
        <v>0</v>
      </c>
      <c r="S1599" s="1">
        <v>0</v>
      </c>
      <c r="T1599" s="1">
        <v>0</v>
      </c>
      <c r="U1599" s="1">
        <v>696.05858000000012</v>
      </c>
    </row>
    <row r="1600" spans="1:21" x14ac:dyDescent="0.3">
      <c r="A1600" s="1" t="s">
        <v>3045</v>
      </c>
      <c r="B1600" s="1">
        <v>1</v>
      </c>
      <c r="C1600" s="1" t="s">
        <v>78</v>
      </c>
      <c r="D1600" s="1" t="s">
        <v>91</v>
      </c>
      <c r="E1600" s="1" t="s">
        <v>3046</v>
      </c>
      <c r="F1600" s="1" t="s">
        <v>166</v>
      </c>
      <c r="G1600" s="1" t="s">
        <v>71</v>
      </c>
      <c r="H1600" s="1" t="s">
        <v>127</v>
      </c>
      <c r="I1600" s="1" t="s">
        <v>22</v>
      </c>
      <c r="J1600" s="1" t="s">
        <v>128</v>
      </c>
      <c r="K1600" s="1">
        <v>43143.405069444401</v>
      </c>
      <c r="L1600" s="1">
        <v>43143.621527777803</v>
      </c>
      <c r="M1600" s="1">
        <v>5.1829999999999998</v>
      </c>
      <c r="N1600" s="1">
        <v>0</v>
      </c>
      <c r="O1600" s="1">
        <v>27.75</v>
      </c>
      <c r="P1600" s="1">
        <v>0</v>
      </c>
      <c r="Q1600" s="1">
        <v>0</v>
      </c>
      <c r="R1600" s="1">
        <v>0</v>
      </c>
      <c r="S1600" s="1">
        <v>143.82825</v>
      </c>
      <c r="T1600" s="1">
        <v>0</v>
      </c>
      <c r="U1600" s="1">
        <v>0</v>
      </c>
    </row>
    <row r="1601" spans="1:21" x14ac:dyDescent="0.3">
      <c r="A1601" s="1" t="s">
        <v>3047</v>
      </c>
      <c r="B1601" s="1">
        <v>1</v>
      </c>
      <c r="C1601" s="1" t="s">
        <v>78</v>
      </c>
      <c r="D1601" s="1" t="s">
        <v>91</v>
      </c>
      <c r="E1601" s="1" t="s">
        <v>3048</v>
      </c>
      <c r="F1601" s="1" t="s">
        <v>134</v>
      </c>
      <c r="G1601" s="1" t="s">
        <v>71</v>
      </c>
      <c r="H1601" s="1" t="s">
        <v>127</v>
      </c>
      <c r="I1601" s="1" t="s">
        <v>22</v>
      </c>
      <c r="J1601" s="1" t="s">
        <v>130</v>
      </c>
      <c r="K1601" s="1">
        <v>43143.389178240701</v>
      </c>
      <c r="L1601" s="1">
        <v>43143.695138888899</v>
      </c>
      <c r="M1601" s="1">
        <v>7.3330000000000002</v>
      </c>
      <c r="N1601" s="1">
        <v>0</v>
      </c>
      <c r="O1601" s="1">
        <v>138.74</v>
      </c>
      <c r="P1601" s="1">
        <v>0</v>
      </c>
      <c r="Q1601" s="1">
        <v>0</v>
      </c>
      <c r="R1601" s="1">
        <v>0</v>
      </c>
      <c r="S1601" s="1">
        <v>1017.3804200000001</v>
      </c>
      <c r="T1601" s="1">
        <v>0</v>
      </c>
      <c r="U1601" s="1">
        <v>0</v>
      </c>
    </row>
    <row r="1602" spans="1:21" x14ac:dyDescent="0.3">
      <c r="A1602" s="1" t="s">
        <v>3049</v>
      </c>
      <c r="B1602" s="1">
        <v>1</v>
      </c>
      <c r="C1602" s="1" t="s">
        <v>78</v>
      </c>
      <c r="D1602" s="1" t="s">
        <v>91</v>
      </c>
      <c r="E1602" s="1" t="s">
        <v>3050</v>
      </c>
      <c r="F1602" s="1" t="s">
        <v>171</v>
      </c>
      <c r="G1602" s="1" t="s">
        <v>71</v>
      </c>
      <c r="H1602" s="1" t="s">
        <v>127</v>
      </c>
      <c r="I1602" s="1" t="s">
        <v>22</v>
      </c>
      <c r="J1602" s="1" t="s">
        <v>128</v>
      </c>
      <c r="K1602" s="1">
        <v>43143.341307870403</v>
      </c>
      <c r="L1602" s="1">
        <v>43143.398611111101</v>
      </c>
      <c r="M1602" s="1">
        <v>1.367</v>
      </c>
      <c r="N1602" s="1">
        <v>0</v>
      </c>
      <c r="O1602" s="1">
        <v>27.75</v>
      </c>
      <c r="P1602" s="1">
        <v>0</v>
      </c>
      <c r="Q1602" s="1">
        <v>0</v>
      </c>
      <c r="R1602" s="1">
        <v>0</v>
      </c>
      <c r="S1602" s="1">
        <v>37.934249999999999</v>
      </c>
      <c r="T1602" s="1">
        <v>0</v>
      </c>
      <c r="U1602" s="1">
        <v>0</v>
      </c>
    </row>
    <row r="1603" spans="1:21" x14ac:dyDescent="0.3">
      <c r="A1603" s="1" t="s">
        <v>3051</v>
      </c>
      <c r="B1603" s="1">
        <v>1</v>
      </c>
      <c r="C1603" s="1" t="s">
        <v>78</v>
      </c>
      <c r="D1603" s="1" t="s">
        <v>91</v>
      </c>
      <c r="E1603" s="1" t="s">
        <v>3052</v>
      </c>
      <c r="F1603" s="1" t="s">
        <v>171</v>
      </c>
      <c r="G1603" s="1" t="s">
        <v>71</v>
      </c>
      <c r="H1603" s="1" t="s">
        <v>127</v>
      </c>
      <c r="I1603" s="1" t="s">
        <v>22</v>
      </c>
      <c r="J1603" s="1" t="s">
        <v>128</v>
      </c>
      <c r="K1603" s="1">
        <v>43143.322407407402</v>
      </c>
      <c r="L1603" s="1">
        <v>43143.422222222202</v>
      </c>
      <c r="M1603" s="1">
        <v>2.383</v>
      </c>
      <c r="N1603" s="1">
        <v>0</v>
      </c>
      <c r="O1603" s="1">
        <v>27.75</v>
      </c>
      <c r="P1603" s="1">
        <v>0</v>
      </c>
      <c r="Q1603" s="1">
        <v>0</v>
      </c>
      <c r="R1603" s="1">
        <v>0</v>
      </c>
      <c r="S1603" s="1">
        <v>66.128249999999994</v>
      </c>
      <c r="T1603" s="1">
        <v>0</v>
      </c>
      <c r="U1603" s="1">
        <v>0</v>
      </c>
    </row>
    <row r="1604" spans="1:21" x14ac:dyDescent="0.3">
      <c r="A1604" s="1" t="s">
        <v>3053</v>
      </c>
      <c r="B1604" s="1">
        <v>1</v>
      </c>
      <c r="C1604" s="1" t="s">
        <v>78</v>
      </c>
      <c r="D1604" s="1" t="s">
        <v>91</v>
      </c>
      <c r="E1604" s="1" t="s">
        <v>3054</v>
      </c>
      <c r="F1604" s="1" t="s">
        <v>167</v>
      </c>
      <c r="G1604" s="1" t="s">
        <v>71</v>
      </c>
      <c r="H1604" s="1" t="s">
        <v>127</v>
      </c>
      <c r="I1604" s="1" t="s">
        <v>22</v>
      </c>
      <c r="J1604" s="1" t="s">
        <v>128</v>
      </c>
      <c r="K1604" s="1">
        <v>43142.644351851901</v>
      </c>
      <c r="L1604" s="1">
        <v>43142.713194444397</v>
      </c>
      <c r="M1604" s="1">
        <v>1.65</v>
      </c>
      <c r="N1604" s="1">
        <v>0</v>
      </c>
      <c r="O1604" s="1">
        <v>27.75</v>
      </c>
      <c r="P1604" s="1">
        <v>0</v>
      </c>
      <c r="Q1604" s="1">
        <v>0</v>
      </c>
      <c r="R1604" s="1">
        <v>0</v>
      </c>
      <c r="S1604" s="1">
        <v>45.787499999999994</v>
      </c>
      <c r="T1604" s="1">
        <v>0</v>
      </c>
      <c r="U1604" s="1">
        <v>0</v>
      </c>
    </row>
    <row r="1605" spans="1:21" x14ac:dyDescent="0.3">
      <c r="A1605" s="1" t="s">
        <v>3055</v>
      </c>
      <c r="B1605" s="1">
        <v>1</v>
      </c>
      <c r="C1605" s="1" t="s">
        <v>78</v>
      </c>
      <c r="D1605" s="1" t="s">
        <v>91</v>
      </c>
      <c r="E1605" s="1" t="s">
        <v>3056</v>
      </c>
      <c r="F1605" s="1" t="s">
        <v>166</v>
      </c>
      <c r="G1605" s="1" t="s">
        <v>71</v>
      </c>
      <c r="H1605" s="1" t="s">
        <v>127</v>
      </c>
      <c r="I1605" s="1" t="s">
        <v>22</v>
      </c>
      <c r="J1605" s="1" t="s">
        <v>128</v>
      </c>
      <c r="K1605" s="1">
        <v>43142.624652777798</v>
      </c>
      <c r="L1605" s="1">
        <v>43142.727083333302</v>
      </c>
      <c r="M1605" s="1">
        <v>2.4500000000000002</v>
      </c>
      <c r="N1605" s="1">
        <v>0</v>
      </c>
      <c r="O1605" s="1">
        <v>0</v>
      </c>
      <c r="P1605" s="1">
        <v>0</v>
      </c>
      <c r="Q1605" s="1">
        <v>27.75</v>
      </c>
      <c r="R1605" s="1">
        <v>0</v>
      </c>
      <c r="S1605" s="1">
        <v>0</v>
      </c>
      <c r="T1605" s="1">
        <v>0</v>
      </c>
      <c r="U1605" s="1">
        <v>67.987500000000011</v>
      </c>
    </row>
    <row r="1606" spans="1:21" x14ac:dyDescent="0.3">
      <c r="A1606" s="1" t="s">
        <v>3057</v>
      </c>
      <c r="B1606" s="1">
        <v>1</v>
      </c>
      <c r="C1606" s="1" t="s">
        <v>78</v>
      </c>
      <c r="D1606" s="1" t="s">
        <v>91</v>
      </c>
      <c r="E1606" s="1" t="s">
        <v>3058</v>
      </c>
      <c r="F1606" s="1" t="s">
        <v>171</v>
      </c>
      <c r="G1606" s="1" t="s">
        <v>71</v>
      </c>
      <c r="H1606" s="1" t="s">
        <v>127</v>
      </c>
      <c r="I1606" s="1" t="s">
        <v>22</v>
      </c>
      <c r="J1606" s="1" t="s">
        <v>128</v>
      </c>
      <c r="K1606" s="1">
        <v>43142.535474536999</v>
      </c>
      <c r="L1606" s="1">
        <v>43142.631944444402</v>
      </c>
      <c r="M1606" s="1">
        <v>2.2999999999999998</v>
      </c>
      <c r="N1606" s="1">
        <v>0</v>
      </c>
      <c r="O1606" s="1">
        <v>0</v>
      </c>
      <c r="P1606" s="1">
        <v>0</v>
      </c>
      <c r="Q1606" s="1">
        <v>27.75</v>
      </c>
      <c r="R1606" s="1">
        <v>0</v>
      </c>
      <c r="S1606" s="1">
        <v>0</v>
      </c>
      <c r="T1606" s="1">
        <v>0</v>
      </c>
      <c r="U1606" s="1">
        <v>63.824999999999996</v>
      </c>
    </row>
    <row r="1607" spans="1:21" x14ac:dyDescent="0.3">
      <c r="A1607" s="1" t="s">
        <v>3059</v>
      </c>
      <c r="B1607" s="1">
        <v>1</v>
      </c>
      <c r="C1607" s="1" t="s">
        <v>78</v>
      </c>
      <c r="D1607" s="1" t="s">
        <v>91</v>
      </c>
      <c r="E1607" s="1" t="s">
        <v>3060</v>
      </c>
      <c r="F1607" s="1" t="s">
        <v>166</v>
      </c>
      <c r="G1607" s="1" t="s">
        <v>71</v>
      </c>
      <c r="H1607" s="1" t="s">
        <v>127</v>
      </c>
      <c r="I1607" s="1" t="s">
        <v>22</v>
      </c>
      <c r="J1607" s="1" t="s">
        <v>128</v>
      </c>
      <c r="K1607" s="1">
        <v>43142.494895833297</v>
      </c>
      <c r="L1607" s="1">
        <v>43142.633333333302</v>
      </c>
      <c r="M1607" s="1">
        <v>3.3170000000000002</v>
      </c>
      <c r="N1607" s="1">
        <v>0</v>
      </c>
      <c r="O1607" s="1">
        <v>0</v>
      </c>
      <c r="P1607" s="1">
        <v>0</v>
      </c>
      <c r="Q1607" s="1">
        <v>27.75</v>
      </c>
      <c r="R1607" s="1">
        <v>0</v>
      </c>
      <c r="S1607" s="1">
        <v>0</v>
      </c>
      <c r="T1607" s="1">
        <v>0</v>
      </c>
      <c r="U1607" s="1">
        <v>92.046750000000003</v>
      </c>
    </row>
    <row r="1608" spans="1:21" x14ac:dyDescent="0.3">
      <c r="A1608" s="1" t="s">
        <v>3061</v>
      </c>
      <c r="B1608" s="1">
        <v>1</v>
      </c>
      <c r="C1608" s="1" t="s">
        <v>78</v>
      </c>
      <c r="D1608" s="1" t="s">
        <v>91</v>
      </c>
      <c r="E1608" s="1" t="s">
        <v>3062</v>
      </c>
      <c r="F1608" s="1" t="s">
        <v>173</v>
      </c>
      <c r="G1608" s="1" t="s">
        <v>71</v>
      </c>
      <c r="H1608" s="1" t="s">
        <v>127</v>
      </c>
      <c r="I1608" s="1" t="s">
        <v>22</v>
      </c>
      <c r="J1608" s="1" t="s">
        <v>128</v>
      </c>
      <c r="K1608" s="1">
        <v>43142.400671296302</v>
      </c>
      <c r="L1608" s="1">
        <v>43142.523611111101</v>
      </c>
      <c r="M1608" s="1">
        <v>2.95</v>
      </c>
      <c r="N1608" s="1">
        <v>0</v>
      </c>
      <c r="O1608" s="1">
        <v>0</v>
      </c>
      <c r="P1608" s="1">
        <v>0</v>
      </c>
      <c r="Q1608" s="1">
        <v>27.75</v>
      </c>
      <c r="R1608" s="1">
        <v>0</v>
      </c>
      <c r="S1608" s="1">
        <v>0</v>
      </c>
      <c r="T1608" s="1">
        <v>0</v>
      </c>
      <c r="U1608" s="1">
        <v>81.862500000000011</v>
      </c>
    </row>
    <row r="1609" spans="1:21" x14ac:dyDescent="0.3">
      <c r="A1609" s="1" t="s">
        <v>3063</v>
      </c>
      <c r="B1609" s="1">
        <v>1</v>
      </c>
      <c r="C1609" s="1" t="s">
        <v>78</v>
      </c>
      <c r="D1609" s="1" t="s">
        <v>91</v>
      </c>
      <c r="E1609" s="1" t="s">
        <v>3064</v>
      </c>
      <c r="F1609" s="1" t="s">
        <v>167</v>
      </c>
      <c r="G1609" s="1" t="s">
        <v>71</v>
      </c>
      <c r="H1609" s="1" t="s">
        <v>127</v>
      </c>
      <c r="I1609" s="1" t="s">
        <v>22</v>
      </c>
      <c r="J1609" s="1" t="s">
        <v>128</v>
      </c>
      <c r="K1609" s="1">
        <v>43141.754131944399</v>
      </c>
      <c r="L1609" s="1">
        <v>43141.822222222203</v>
      </c>
      <c r="M1609" s="1">
        <v>1.633</v>
      </c>
      <c r="N1609" s="1">
        <v>0</v>
      </c>
      <c r="O1609" s="1">
        <v>0</v>
      </c>
      <c r="P1609" s="1">
        <v>0</v>
      </c>
      <c r="Q1609" s="1">
        <v>27.75</v>
      </c>
      <c r="R1609" s="1">
        <v>0</v>
      </c>
      <c r="S1609" s="1">
        <v>0</v>
      </c>
      <c r="T1609" s="1">
        <v>0</v>
      </c>
      <c r="U1609" s="1">
        <v>45.315750000000001</v>
      </c>
    </row>
    <row r="1610" spans="1:21" x14ac:dyDescent="0.3">
      <c r="A1610" s="1" t="s">
        <v>3065</v>
      </c>
      <c r="B1610" s="1">
        <v>1</v>
      </c>
      <c r="C1610" s="1" t="s">
        <v>78</v>
      </c>
      <c r="D1610" s="1" t="s">
        <v>91</v>
      </c>
      <c r="E1610" s="1" t="s">
        <v>3066</v>
      </c>
      <c r="F1610" s="1" t="s">
        <v>166</v>
      </c>
      <c r="G1610" s="1" t="s">
        <v>71</v>
      </c>
      <c r="H1610" s="1" t="s">
        <v>127</v>
      </c>
      <c r="I1610" s="1" t="s">
        <v>22</v>
      </c>
      <c r="J1610" s="1" t="s">
        <v>128</v>
      </c>
      <c r="K1610" s="1">
        <v>43141.527326388903</v>
      </c>
      <c r="L1610" s="1">
        <v>43141.599999999999</v>
      </c>
      <c r="M1610" s="1">
        <v>1.7330000000000001</v>
      </c>
      <c r="N1610" s="1">
        <v>0</v>
      </c>
      <c r="O1610" s="1">
        <v>0</v>
      </c>
      <c r="P1610" s="1">
        <v>0</v>
      </c>
      <c r="Q1610" s="1">
        <v>27.75</v>
      </c>
      <c r="R1610" s="1">
        <v>0</v>
      </c>
      <c r="S1610" s="1">
        <v>0</v>
      </c>
      <c r="T1610" s="1">
        <v>0</v>
      </c>
      <c r="U1610" s="1">
        <v>48.09075</v>
      </c>
    </row>
    <row r="1611" spans="1:21" x14ac:dyDescent="0.3">
      <c r="A1611" s="1" t="s">
        <v>3067</v>
      </c>
      <c r="B1611" s="1">
        <v>1</v>
      </c>
      <c r="C1611" s="1" t="s">
        <v>78</v>
      </c>
      <c r="D1611" s="1" t="s">
        <v>91</v>
      </c>
      <c r="E1611" s="1" t="s">
        <v>3068</v>
      </c>
      <c r="F1611" s="1" t="s">
        <v>169</v>
      </c>
      <c r="G1611" s="1" t="s">
        <v>71</v>
      </c>
      <c r="H1611" s="1" t="s">
        <v>127</v>
      </c>
      <c r="I1611" s="1" t="s">
        <v>22</v>
      </c>
      <c r="J1611" s="1" t="s">
        <v>128</v>
      </c>
      <c r="K1611" s="1">
        <v>43141.4385763889</v>
      </c>
      <c r="L1611" s="1">
        <v>43141.5402777778</v>
      </c>
      <c r="M1611" s="1">
        <v>2.4329999999999998</v>
      </c>
      <c r="N1611" s="1">
        <v>0</v>
      </c>
      <c r="O1611" s="1">
        <v>0</v>
      </c>
      <c r="P1611" s="1">
        <v>0</v>
      </c>
      <c r="Q1611" s="1">
        <v>27.75</v>
      </c>
      <c r="R1611" s="1">
        <v>0</v>
      </c>
      <c r="S1611" s="1">
        <v>0</v>
      </c>
      <c r="T1611" s="1">
        <v>0</v>
      </c>
      <c r="U1611" s="1">
        <v>67.515749999999997</v>
      </c>
    </row>
    <row r="1612" spans="1:21" x14ac:dyDescent="0.3">
      <c r="A1612" s="1" t="s">
        <v>3069</v>
      </c>
      <c r="B1612" s="1">
        <v>1</v>
      </c>
      <c r="C1612" s="1" t="s">
        <v>78</v>
      </c>
      <c r="D1612" s="1" t="s">
        <v>91</v>
      </c>
      <c r="E1612" s="1" t="s">
        <v>3070</v>
      </c>
      <c r="F1612" s="1" t="s">
        <v>173</v>
      </c>
      <c r="G1612" s="1" t="s">
        <v>71</v>
      </c>
      <c r="H1612" s="1" t="s">
        <v>127</v>
      </c>
      <c r="I1612" s="1" t="s">
        <v>22</v>
      </c>
      <c r="J1612" s="1" t="s">
        <v>128</v>
      </c>
      <c r="K1612" s="1">
        <v>43140.692511574103</v>
      </c>
      <c r="L1612" s="1">
        <v>43140.729861111096</v>
      </c>
      <c r="M1612" s="1">
        <v>0.88300000000000001</v>
      </c>
      <c r="N1612" s="1">
        <v>0</v>
      </c>
      <c r="O1612" s="1">
        <v>27.75</v>
      </c>
      <c r="P1612" s="1">
        <v>0</v>
      </c>
      <c r="Q1612" s="1">
        <v>0</v>
      </c>
      <c r="R1612" s="1">
        <v>0</v>
      </c>
      <c r="S1612" s="1">
        <v>24.503250000000001</v>
      </c>
      <c r="T1612" s="1">
        <v>0</v>
      </c>
      <c r="U1612" s="1">
        <v>0</v>
      </c>
    </row>
    <row r="1613" spans="1:21" x14ac:dyDescent="0.3">
      <c r="A1613" s="1" t="s">
        <v>3071</v>
      </c>
      <c r="B1613" s="1">
        <v>1</v>
      </c>
      <c r="C1613" s="1" t="s">
        <v>78</v>
      </c>
      <c r="D1613" s="1" t="s">
        <v>91</v>
      </c>
      <c r="E1613" s="1" t="s">
        <v>3072</v>
      </c>
      <c r="F1613" s="1" t="s">
        <v>169</v>
      </c>
      <c r="G1613" s="1" t="s">
        <v>71</v>
      </c>
      <c r="H1613" s="1" t="s">
        <v>127</v>
      </c>
      <c r="I1613" s="1" t="s">
        <v>22</v>
      </c>
      <c r="J1613" s="1" t="s">
        <v>128</v>
      </c>
      <c r="K1613" s="1">
        <v>43140.690520833297</v>
      </c>
      <c r="L1613" s="1">
        <v>43140.815277777801</v>
      </c>
      <c r="M1613" s="1">
        <v>2.9830000000000001</v>
      </c>
      <c r="N1613" s="1">
        <v>0</v>
      </c>
      <c r="O1613" s="1">
        <v>0</v>
      </c>
      <c r="P1613" s="1">
        <v>0</v>
      </c>
      <c r="Q1613" s="1">
        <v>27.75</v>
      </c>
      <c r="R1613" s="1">
        <v>0</v>
      </c>
      <c r="S1613" s="1">
        <v>0</v>
      </c>
      <c r="T1613" s="1">
        <v>0</v>
      </c>
      <c r="U1613" s="1">
        <v>82.77825</v>
      </c>
    </row>
    <row r="1614" spans="1:21" x14ac:dyDescent="0.3">
      <c r="A1614" s="1" t="s">
        <v>3073</v>
      </c>
      <c r="B1614" s="1">
        <v>1</v>
      </c>
      <c r="C1614" s="1" t="s">
        <v>78</v>
      </c>
      <c r="D1614" s="1" t="s">
        <v>91</v>
      </c>
      <c r="E1614" s="1" t="s">
        <v>3074</v>
      </c>
      <c r="F1614" s="1" t="s">
        <v>167</v>
      </c>
      <c r="G1614" s="1" t="s">
        <v>71</v>
      </c>
      <c r="H1614" s="1" t="s">
        <v>127</v>
      </c>
      <c r="I1614" s="1" t="s">
        <v>22</v>
      </c>
      <c r="J1614" s="1" t="s">
        <v>128</v>
      </c>
      <c r="K1614" s="1">
        <v>43140.650023148097</v>
      </c>
      <c r="L1614" s="1">
        <v>43140.738194444399</v>
      </c>
      <c r="M1614" s="1">
        <v>2.1</v>
      </c>
      <c r="N1614" s="1">
        <v>0</v>
      </c>
      <c r="O1614" s="1">
        <v>27.75</v>
      </c>
      <c r="P1614" s="1">
        <v>0</v>
      </c>
      <c r="Q1614" s="1">
        <v>0</v>
      </c>
      <c r="R1614" s="1">
        <v>0</v>
      </c>
      <c r="S1614" s="1">
        <v>58.275000000000006</v>
      </c>
      <c r="T1614" s="1">
        <v>0</v>
      </c>
      <c r="U1614" s="1">
        <v>0</v>
      </c>
    </row>
    <row r="1615" spans="1:21" x14ac:dyDescent="0.3">
      <c r="A1615" s="1" t="s">
        <v>3075</v>
      </c>
      <c r="B1615" s="1">
        <v>1</v>
      </c>
      <c r="C1615" s="1" t="s">
        <v>78</v>
      </c>
      <c r="D1615" s="1" t="s">
        <v>91</v>
      </c>
      <c r="E1615" s="1" t="s">
        <v>3076</v>
      </c>
      <c r="F1615" s="1" t="s">
        <v>172</v>
      </c>
      <c r="G1615" s="1" t="s">
        <v>71</v>
      </c>
      <c r="H1615" s="1" t="s">
        <v>127</v>
      </c>
      <c r="I1615" s="1" t="s">
        <v>22</v>
      </c>
      <c r="J1615" s="1" t="s">
        <v>128</v>
      </c>
      <c r="K1615" s="1">
        <v>43140.592291666697</v>
      </c>
      <c r="L1615" s="1">
        <v>43140.8215277778</v>
      </c>
      <c r="M1615" s="1">
        <v>5.5</v>
      </c>
      <c r="N1615" s="1">
        <v>0</v>
      </c>
      <c r="O1615" s="1">
        <v>0</v>
      </c>
      <c r="P1615" s="1">
        <v>0</v>
      </c>
      <c r="Q1615" s="1">
        <v>27.75</v>
      </c>
      <c r="R1615" s="1">
        <v>0</v>
      </c>
      <c r="S1615" s="1">
        <v>0</v>
      </c>
      <c r="T1615" s="1">
        <v>0</v>
      </c>
      <c r="U1615" s="1">
        <v>152.625</v>
      </c>
    </row>
    <row r="1616" spans="1:21" x14ac:dyDescent="0.3">
      <c r="A1616" s="1" t="s">
        <v>3077</v>
      </c>
      <c r="B1616" s="1">
        <v>1</v>
      </c>
      <c r="C1616" s="1" t="s">
        <v>78</v>
      </c>
      <c r="D1616" s="1" t="s">
        <v>91</v>
      </c>
      <c r="E1616" s="1" t="s">
        <v>3078</v>
      </c>
      <c r="F1616" s="1" t="s">
        <v>168</v>
      </c>
      <c r="G1616" s="1" t="s">
        <v>71</v>
      </c>
      <c r="H1616" s="1" t="s">
        <v>127</v>
      </c>
      <c r="I1616" s="1" t="s">
        <v>22</v>
      </c>
      <c r="J1616" s="1" t="s">
        <v>128</v>
      </c>
      <c r="K1616" s="1">
        <v>43140.437523148103</v>
      </c>
      <c r="L1616" s="1">
        <v>43140.809722222199</v>
      </c>
      <c r="M1616" s="1">
        <v>8.9169999999999998</v>
      </c>
      <c r="N1616" s="1">
        <v>0</v>
      </c>
      <c r="O1616" s="1">
        <v>0</v>
      </c>
      <c r="P1616" s="1">
        <v>0</v>
      </c>
      <c r="Q1616" s="1">
        <v>27.75</v>
      </c>
      <c r="R1616" s="1">
        <v>0</v>
      </c>
      <c r="S1616" s="1">
        <v>0</v>
      </c>
      <c r="T1616" s="1">
        <v>0</v>
      </c>
      <c r="U1616" s="1">
        <v>247.44675000000001</v>
      </c>
    </row>
    <row r="1617" spans="1:21" x14ac:dyDescent="0.3">
      <c r="A1617" s="1" t="s">
        <v>3079</v>
      </c>
      <c r="B1617" s="1">
        <v>1</v>
      </c>
      <c r="C1617" s="1" t="s">
        <v>78</v>
      </c>
      <c r="D1617" s="1" t="s">
        <v>91</v>
      </c>
      <c r="E1617" s="1" t="s">
        <v>2986</v>
      </c>
      <c r="F1617" s="1" t="s">
        <v>134</v>
      </c>
      <c r="G1617" s="1" t="s">
        <v>71</v>
      </c>
      <c r="H1617" s="1" t="s">
        <v>127</v>
      </c>
      <c r="I1617" s="1" t="s">
        <v>22</v>
      </c>
      <c r="J1617" s="1" t="s">
        <v>130</v>
      </c>
      <c r="K1617" s="1">
        <v>43140.421284722201</v>
      </c>
      <c r="L1617" s="1">
        <v>43140.734722222202</v>
      </c>
      <c r="M1617" s="1">
        <v>7.5170000000000003</v>
      </c>
      <c r="N1617" s="1">
        <v>0</v>
      </c>
      <c r="O1617" s="1">
        <v>0</v>
      </c>
      <c r="P1617" s="1">
        <v>0</v>
      </c>
      <c r="Q1617" s="1">
        <v>138.74</v>
      </c>
      <c r="R1617" s="1">
        <v>0</v>
      </c>
      <c r="S1617" s="1">
        <v>0</v>
      </c>
      <c r="T1617" s="1">
        <v>0</v>
      </c>
      <c r="U1617" s="1">
        <v>1042.90858</v>
      </c>
    </row>
    <row r="1618" spans="1:21" x14ac:dyDescent="0.3">
      <c r="A1618" s="1" t="s">
        <v>3080</v>
      </c>
      <c r="B1618" s="1">
        <v>1</v>
      </c>
      <c r="C1618" s="1" t="s">
        <v>78</v>
      </c>
      <c r="D1618" s="1" t="s">
        <v>91</v>
      </c>
      <c r="E1618" s="1" t="s">
        <v>3081</v>
      </c>
      <c r="F1618" s="1" t="s">
        <v>171</v>
      </c>
      <c r="G1618" s="1" t="s">
        <v>71</v>
      </c>
      <c r="H1618" s="1" t="s">
        <v>127</v>
      </c>
      <c r="I1618" s="1" t="s">
        <v>22</v>
      </c>
      <c r="J1618" s="1" t="s">
        <v>128</v>
      </c>
      <c r="K1618" s="1">
        <v>43139.787349537</v>
      </c>
      <c r="L1618" s="1">
        <v>43139.921527777798</v>
      </c>
      <c r="M1618" s="1">
        <v>3.2170000000000001</v>
      </c>
      <c r="N1618" s="1">
        <v>0</v>
      </c>
      <c r="O1618" s="1">
        <v>0</v>
      </c>
      <c r="P1618" s="1">
        <v>0</v>
      </c>
      <c r="Q1618" s="1">
        <v>27.75</v>
      </c>
      <c r="R1618" s="1">
        <v>0</v>
      </c>
      <c r="S1618" s="1">
        <v>0</v>
      </c>
      <c r="T1618" s="1">
        <v>0</v>
      </c>
      <c r="U1618" s="1">
        <v>89.271749999999997</v>
      </c>
    </row>
    <row r="1619" spans="1:21" x14ac:dyDescent="0.3">
      <c r="A1619" s="1" t="s">
        <v>3082</v>
      </c>
      <c r="B1619" s="1">
        <v>1</v>
      </c>
      <c r="C1619" s="1" t="s">
        <v>78</v>
      </c>
      <c r="D1619" s="1" t="s">
        <v>91</v>
      </c>
      <c r="E1619" s="1" t="s">
        <v>3083</v>
      </c>
      <c r="F1619" s="1" t="s">
        <v>171</v>
      </c>
      <c r="G1619" s="1" t="s">
        <v>71</v>
      </c>
      <c r="H1619" s="1" t="s">
        <v>127</v>
      </c>
      <c r="I1619" s="1" t="s">
        <v>22</v>
      </c>
      <c r="J1619" s="1" t="s">
        <v>128</v>
      </c>
      <c r="K1619" s="1">
        <v>43139.783715277801</v>
      </c>
      <c r="L1619" s="1">
        <v>43139.859027777798</v>
      </c>
      <c r="M1619" s="1">
        <v>1.8</v>
      </c>
      <c r="N1619" s="1">
        <v>0</v>
      </c>
      <c r="O1619" s="1">
        <v>0</v>
      </c>
      <c r="P1619" s="1">
        <v>0</v>
      </c>
      <c r="Q1619" s="1">
        <v>27.75</v>
      </c>
      <c r="R1619" s="1">
        <v>0</v>
      </c>
      <c r="S1619" s="1">
        <v>0</v>
      </c>
      <c r="T1619" s="1">
        <v>0</v>
      </c>
      <c r="U1619" s="1">
        <v>49.95</v>
      </c>
    </row>
    <row r="1620" spans="1:21" x14ac:dyDescent="0.3">
      <c r="A1620" s="1" t="s">
        <v>3084</v>
      </c>
      <c r="B1620" s="1">
        <v>1</v>
      </c>
      <c r="C1620" s="1" t="s">
        <v>78</v>
      </c>
      <c r="D1620" s="1" t="s">
        <v>91</v>
      </c>
      <c r="E1620" s="1" t="s">
        <v>3085</v>
      </c>
      <c r="F1620" s="1" t="s">
        <v>173</v>
      </c>
      <c r="G1620" s="1" t="s">
        <v>71</v>
      </c>
      <c r="H1620" s="1" t="s">
        <v>127</v>
      </c>
      <c r="I1620" s="1" t="s">
        <v>22</v>
      </c>
      <c r="J1620" s="1" t="s">
        <v>128</v>
      </c>
      <c r="K1620" s="1">
        <v>43139.654074074097</v>
      </c>
      <c r="L1620" s="1">
        <v>43139.853472222203</v>
      </c>
      <c r="M1620" s="1">
        <v>4.7830000000000004</v>
      </c>
      <c r="N1620" s="1">
        <v>0</v>
      </c>
      <c r="O1620" s="1">
        <v>0</v>
      </c>
      <c r="P1620" s="1">
        <v>0</v>
      </c>
      <c r="Q1620" s="1">
        <v>27.75</v>
      </c>
      <c r="R1620" s="1">
        <v>0</v>
      </c>
      <c r="S1620" s="1">
        <v>0</v>
      </c>
      <c r="T1620" s="1">
        <v>0</v>
      </c>
      <c r="U1620" s="1">
        <v>132.72825</v>
      </c>
    </row>
    <row r="1621" spans="1:21" x14ac:dyDescent="0.3">
      <c r="A1621" s="1" t="s">
        <v>3086</v>
      </c>
      <c r="B1621" s="1">
        <v>1</v>
      </c>
      <c r="C1621" s="1" t="s">
        <v>78</v>
      </c>
      <c r="D1621" s="1" t="s">
        <v>91</v>
      </c>
      <c r="E1621" s="1" t="s">
        <v>3087</v>
      </c>
      <c r="F1621" s="1" t="s">
        <v>171</v>
      </c>
      <c r="G1621" s="1" t="s">
        <v>71</v>
      </c>
      <c r="H1621" s="1" t="s">
        <v>127</v>
      </c>
      <c r="I1621" s="1" t="s">
        <v>22</v>
      </c>
      <c r="J1621" s="1" t="s">
        <v>128</v>
      </c>
      <c r="K1621" s="1">
        <v>43139.649062500001</v>
      </c>
      <c r="L1621" s="1">
        <v>43139.8659722222</v>
      </c>
      <c r="M1621" s="1">
        <v>5.2</v>
      </c>
      <c r="N1621" s="1">
        <v>0</v>
      </c>
      <c r="O1621" s="1">
        <v>0</v>
      </c>
      <c r="P1621" s="1">
        <v>0</v>
      </c>
      <c r="Q1621" s="1">
        <v>27.75</v>
      </c>
      <c r="R1621" s="1">
        <v>0</v>
      </c>
      <c r="S1621" s="1">
        <v>0</v>
      </c>
      <c r="T1621" s="1">
        <v>0</v>
      </c>
      <c r="U1621" s="1">
        <v>144.30000000000001</v>
      </c>
    </row>
    <row r="1622" spans="1:21" x14ac:dyDescent="0.3">
      <c r="A1622" s="1" t="s">
        <v>3088</v>
      </c>
      <c r="B1622" s="1">
        <v>1</v>
      </c>
      <c r="C1622" s="1" t="s">
        <v>78</v>
      </c>
      <c r="D1622" s="1" t="s">
        <v>91</v>
      </c>
      <c r="E1622" s="1" t="s">
        <v>3089</v>
      </c>
      <c r="F1622" s="1" t="s">
        <v>171</v>
      </c>
      <c r="G1622" s="1" t="s">
        <v>71</v>
      </c>
      <c r="H1622" s="1" t="s">
        <v>127</v>
      </c>
      <c r="I1622" s="1" t="s">
        <v>22</v>
      </c>
      <c r="J1622" s="1" t="s">
        <v>128</v>
      </c>
      <c r="K1622" s="1">
        <v>43139.630648148202</v>
      </c>
      <c r="L1622" s="1">
        <v>43139.936805555597</v>
      </c>
      <c r="M1622" s="1">
        <v>7.3330000000000002</v>
      </c>
      <c r="N1622" s="1">
        <v>0</v>
      </c>
      <c r="O1622" s="1">
        <v>0</v>
      </c>
      <c r="P1622" s="1">
        <v>0</v>
      </c>
      <c r="Q1622" s="1">
        <v>27.75</v>
      </c>
      <c r="R1622" s="1">
        <v>0</v>
      </c>
      <c r="S1622" s="1">
        <v>0</v>
      </c>
      <c r="T1622" s="1">
        <v>0</v>
      </c>
      <c r="U1622" s="1">
        <v>203.49074999999999</v>
      </c>
    </row>
    <row r="1623" spans="1:21" x14ac:dyDescent="0.3">
      <c r="A1623" s="1" t="s">
        <v>3090</v>
      </c>
      <c r="B1623" s="1">
        <v>1</v>
      </c>
      <c r="C1623" s="1" t="s">
        <v>78</v>
      </c>
      <c r="D1623" s="1" t="s">
        <v>91</v>
      </c>
      <c r="E1623" s="1" t="s">
        <v>3091</v>
      </c>
      <c r="F1623" s="1" t="s">
        <v>173</v>
      </c>
      <c r="G1623" s="1" t="s">
        <v>71</v>
      </c>
      <c r="H1623" s="1" t="s">
        <v>127</v>
      </c>
      <c r="I1623" s="1" t="s">
        <v>22</v>
      </c>
      <c r="J1623" s="1" t="s">
        <v>128</v>
      </c>
      <c r="K1623" s="1">
        <v>43139.563634259299</v>
      </c>
      <c r="L1623" s="1">
        <v>43139.631944444402</v>
      </c>
      <c r="M1623" s="1">
        <v>1.633</v>
      </c>
      <c r="N1623" s="1">
        <v>0</v>
      </c>
      <c r="O1623" s="1">
        <v>0</v>
      </c>
      <c r="P1623" s="1">
        <v>0</v>
      </c>
      <c r="Q1623" s="1">
        <v>27.75</v>
      </c>
      <c r="R1623" s="1">
        <v>0</v>
      </c>
      <c r="S1623" s="1">
        <v>0</v>
      </c>
      <c r="T1623" s="1">
        <v>0</v>
      </c>
      <c r="U1623" s="1">
        <v>45.315750000000001</v>
      </c>
    </row>
    <row r="1624" spans="1:21" x14ac:dyDescent="0.3">
      <c r="A1624" s="1" t="s">
        <v>3092</v>
      </c>
      <c r="B1624" s="1">
        <v>1</v>
      </c>
      <c r="C1624" s="1" t="s">
        <v>78</v>
      </c>
      <c r="D1624" s="1" t="s">
        <v>91</v>
      </c>
      <c r="E1624" s="1" t="s">
        <v>2986</v>
      </c>
      <c r="F1624" s="1" t="s">
        <v>134</v>
      </c>
      <c r="G1624" s="1" t="s">
        <v>71</v>
      </c>
      <c r="H1624" s="1" t="s">
        <v>127</v>
      </c>
      <c r="I1624" s="1" t="s">
        <v>22</v>
      </c>
      <c r="J1624" s="1" t="s">
        <v>130</v>
      </c>
      <c r="K1624" s="1">
        <v>43139.459201388898</v>
      </c>
      <c r="L1624" s="1">
        <v>43139.7409722222</v>
      </c>
      <c r="M1624" s="1">
        <v>6.75</v>
      </c>
      <c r="N1624" s="1">
        <v>0</v>
      </c>
      <c r="O1624" s="1">
        <v>0</v>
      </c>
      <c r="P1624" s="1">
        <v>0</v>
      </c>
      <c r="Q1624" s="1">
        <v>138.74</v>
      </c>
      <c r="R1624" s="1">
        <v>0</v>
      </c>
      <c r="S1624" s="1">
        <v>0</v>
      </c>
      <c r="T1624" s="1">
        <v>0</v>
      </c>
      <c r="U1624" s="1">
        <v>936.49500000000012</v>
      </c>
    </row>
    <row r="1625" spans="1:21" x14ac:dyDescent="0.3">
      <c r="A1625" s="1" t="s">
        <v>3093</v>
      </c>
      <c r="B1625" s="1">
        <v>1</v>
      </c>
      <c r="C1625" s="1" t="s">
        <v>78</v>
      </c>
      <c r="D1625" s="1" t="s">
        <v>91</v>
      </c>
      <c r="E1625" s="1" t="s">
        <v>3094</v>
      </c>
      <c r="F1625" s="1" t="s">
        <v>134</v>
      </c>
      <c r="G1625" s="1" t="s">
        <v>71</v>
      </c>
      <c r="H1625" s="1" t="s">
        <v>127</v>
      </c>
      <c r="I1625" s="1" t="s">
        <v>22</v>
      </c>
      <c r="J1625" s="1" t="s">
        <v>130</v>
      </c>
      <c r="K1625" s="1">
        <v>43139.420138888898</v>
      </c>
      <c r="L1625" s="1">
        <v>43139.7409722222</v>
      </c>
      <c r="M1625" s="1">
        <v>7.7</v>
      </c>
      <c r="N1625" s="1">
        <v>0</v>
      </c>
      <c r="O1625" s="1">
        <v>0</v>
      </c>
      <c r="P1625" s="1">
        <v>0</v>
      </c>
      <c r="Q1625" s="1">
        <v>138.74</v>
      </c>
      <c r="R1625" s="1">
        <v>0</v>
      </c>
      <c r="S1625" s="1">
        <v>0</v>
      </c>
      <c r="T1625" s="1">
        <v>0</v>
      </c>
      <c r="U1625" s="1">
        <v>1068.298</v>
      </c>
    </row>
    <row r="1626" spans="1:21" x14ac:dyDescent="0.3">
      <c r="A1626" s="1" t="s">
        <v>3095</v>
      </c>
      <c r="B1626" s="1">
        <v>1</v>
      </c>
      <c r="C1626" s="1" t="s">
        <v>78</v>
      </c>
      <c r="D1626" s="1" t="s">
        <v>91</v>
      </c>
      <c r="E1626" s="1" t="s">
        <v>3096</v>
      </c>
      <c r="F1626" s="1" t="s">
        <v>167</v>
      </c>
      <c r="G1626" s="1" t="s">
        <v>71</v>
      </c>
      <c r="H1626" s="1" t="s">
        <v>127</v>
      </c>
      <c r="I1626" s="1" t="s">
        <v>22</v>
      </c>
      <c r="J1626" s="1" t="s">
        <v>128</v>
      </c>
      <c r="K1626" s="1">
        <v>43139.328229166698</v>
      </c>
      <c r="L1626" s="1">
        <v>43139.381944444402</v>
      </c>
      <c r="M1626" s="1">
        <v>1.2829999999999999</v>
      </c>
      <c r="N1626" s="1">
        <v>0</v>
      </c>
      <c r="O1626" s="1">
        <v>0</v>
      </c>
      <c r="P1626" s="1">
        <v>0</v>
      </c>
      <c r="Q1626" s="1">
        <v>27.75</v>
      </c>
      <c r="R1626" s="1">
        <v>0</v>
      </c>
      <c r="S1626" s="1">
        <v>0</v>
      </c>
      <c r="T1626" s="1">
        <v>0</v>
      </c>
      <c r="U1626" s="1">
        <v>35.603249999999996</v>
      </c>
    </row>
    <row r="1627" spans="1:21" x14ac:dyDescent="0.3">
      <c r="A1627" s="1" t="s">
        <v>3097</v>
      </c>
      <c r="B1627" s="1">
        <v>1</v>
      </c>
      <c r="C1627" s="1" t="s">
        <v>78</v>
      </c>
      <c r="D1627" s="1" t="s">
        <v>91</v>
      </c>
      <c r="E1627" s="1" t="s">
        <v>3098</v>
      </c>
      <c r="F1627" s="1" t="s">
        <v>171</v>
      </c>
      <c r="G1627" s="1" t="s">
        <v>71</v>
      </c>
      <c r="H1627" s="1" t="s">
        <v>127</v>
      </c>
      <c r="I1627" s="1" t="s">
        <v>22</v>
      </c>
      <c r="J1627" s="1" t="s">
        <v>128</v>
      </c>
      <c r="K1627" s="1">
        <v>43138.763449074097</v>
      </c>
      <c r="L1627" s="1">
        <v>43138.896527777797</v>
      </c>
      <c r="M1627" s="1">
        <v>3.1829999999999998</v>
      </c>
      <c r="N1627" s="1">
        <v>0</v>
      </c>
      <c r="O1627" s="1">
        <v>0</v>
      </c>
      <c r="P1627" s="1">
        <v>0</v>
      </c>
      <c r="Q1627" s="1">
        <v>27.75</v>
      </c>
      <c r="R1627" s="1">
        <v>0</v>
      </c>
      <c r="S1627" s="1">
        <v>0</v>
      </c>
      <c r="T1627" s="1">
        <v>0</v>
      </c>
      <c r="U1627" s="1">
        <v>88.328249999999997</v>
      </c>
    </row>
    <row r="1628" spans="1:21" x14ac:dyDescent="0.3">
      <c r="A1628" s="1" t="s">
        <v>3099</v>
      </c>
      <c r="B1628" s="1">
        <v>1</v>
      </c>
      <c r="C1628" s="1" t="s">
        <v>78</v>
      </c>
      <c r="D1628" s="1" t="s">
        <v>91</v>
      </c>
      <c r="E1628" s="1" t="s">
        <v>3078</v>
      </c>
      <c r="F1628" s="1" t="s">
        <v>137</v>
      </c>
      <c r="G1628" s="1" t="s">
        <v>71</v>
      </c>
      <c r="H1628" s="1" t="s">
        <v>127</v>
      </c>
      <c r="I1628" s="1" t="s">
        <v>22</v>
      </c>
      <c r="J1628" s="1" t="s">
        <v>128</v>
      </c>
      <c r="K1628" s="1">
        <v>43138.671504629601</v>
      </c>
      <c r="L1628" s="1">
        <v>43138.7722222222</v>
      </c>
      <c r="M1628" s="1">
        <v>2.4169999999999998</v>
      </c>
      <c r="N1628" s="1">
        <v>0</v>
      </c>
      <c r="O1628" s="1">
        <v>0</v>
      </c>
      <c r="P1628" s="1">
        <v>0</v>
      </c>
      <c r="Q1628" s="1">
        <v>27.75</v>
      </c>
      <c r="R1628" s="1">
        <v>0</v>
      </c>
      <c r="S1628" s="1">
        <v>0</v>
      </c>
      <c r="T1628" s="1">
        <v>0</v>
      </c>
      <c r="U1628" s="1">
        <v>67.071749999999994</v>
      </c>
    </row>
    <row r="1629" spans="1:21" x14ac:dyDescent="0.3">
      <c r="A1629" s="1" t="s">
        <v>3100</v>
      </c>
      <c r="B1629" s="1">
        <v>1</v>
      </c>
      <c r="C1629" s="1" t="s">
        <v>78</v>
      </c>
      <c r="D1629" s="1" t="s">
        <v>91</v>
      </c>
      <c r="E1629" s="1" t="s">
        <v>3101</v>
      </c>
      <c r="F1629" s="1" t="s">
        <v>166</v>
      </c>
      <c r="G1629" s="1" t="s">
        <v>71</v>
      </c>
      <c r="H1629" s="1" t="s">
        <v>127</v>
      </c>
      <c r="I1629" s="1" t="s">
        <v>22</v>
      </c>
      <c r="J1629" s="1" t="s">
        <v>128</v>
      </c>
      <c r="K1629" s="1">
        <v>43138.428148148101</v>
      </c>
      <c r="L1629" s="1">
        <v>43138.641666666699</v>
      </c>
      <c r="M1629" s="1">
        <v>5.117</v>
      </c>
      <c r="N1629" s="1">
        <v>0</v>
      </c>
      <c r="O1629" s="1">
        <v>0</v>
      </c>
      <c r="P1629" s="1">
        <v>0</v>
      </c>
      <c r="Q1629" s="1">
        <v>27.75</v>
      </c>
      <c r="R1629" s="1">
        <v>0</v>
      </c>
      <c r="S1629" s="1">
        <v>0</v>
      </c>
      <c r="T1629" s="1">
        <v>0</v>
      </c>
      <c r="U1629" s="1">
        <v>141.99674999999999</v>
      </c>
    </row>
    <row r="1630" spans="1:21" x14ac:dyDescent="0.3">
      <c r="A1630" s="1" t="s">
        <v>3102</v>
      </c>
      <c r="B1630" s="1">
        <v>1</v>
      </c>
      <c r="C1630" s="1" t="s">
        <v>78</v>
      </c>
      <c r="D1630" s="1" t="s">
        <v>91</v>
      </c>
      <c r="E1630" s="1" t="s">
        <v>3103</v>
      </c>
      <c r="F1630" s="1" t="s">
        <v>169</v>
      </c>
      <c r="G1630" s="1" t="s">
        <v>71</v>
      </c>
      <c r="H1630" s="1" t="s">
        <v>127</v>
      </c>
      <c r="I1630" s="1" t="s">
        <v>22</v>
      </c>
      <c r="J1630" s="1" t="s">
        <v>128</v>
      </c>
      <c r="K1630" s="1">
        <v>43138.403854166703</v>
      </c>
      <c r="L1630" s="1">
        <v>43138.538194444402</v>
      </c>
      <c r="M1630" s="1">
        <v>3.2170000000000001</v>
      </c>
      <c r="N1630" s="1">
        <v>0</v>
      </c>
      <c r="O1630" s="1">
        <v>27.75</v>
      </c>
      <c r="P1630" s="1">
        <v>0</v>
      </c>
      <c r="Q1630" s="1">
        <v>0</v>
      </c>
      <c r="R1630" s="1">
        <v>0</v>
      </c>
      <c r="S1630" s="1">
        <v>89.271749999999997</v>
      </c>
      <c r="T1630" s="1">
        <v>0</v>
      </c>
      <c r="U1630" s="1">
        <v>0</v>
      </c>
    </row>
    <row r="1631" spans="1:21" x14ac:dyDescent="0.3">
      <c r="A1631" s="1" t="s">
        <v>3104</v>
      </c>
      <c r="B1631" s="1">
        <v>1</v>
      </c>
      <c r="C1631" s="1" t="s">
        <v>78</v>
      </c>
      <c r="D1631" s="1" t="s">
        <v>91</v>
      </c>
      <c r="E1631" s="1" t="s">
        <v>3105</v>
      </c>
      <c r="F1631" s="1" t="s">
        <v>134</v>
      </c>
      <c r="G1631" s="1" t="s">
        <v>71</v>
      </c>
      <c r="H1631" s="1" t="s">
        <v>127</v>
      </c>
      <c r="I1631" s="1" t="s">
        <v>22</v>
      </c>
      <c r="J1631" s="1" t="s">
        <v>130</v>
      </c>
      <c r="K1631" s="1">
        <v>43138.397650462997</v>
      </c>
      <c r="L1631" s="1">
        <v>43138.724999999999</v>
      </c>
      <c r="M1631" s="1">
        <v>7.85</v>
      </c>
      <c r="N1631" s="1">
        <v>0</v>
      </c>
      <c r="O1631" s="1">
        <v>0</v>
      </c>
      <c r="P1631" s="1">
        <v>0</v>
      </c>
      <c r="Q1631" s="1">
        <v>138.74</v>
      </c>
      <c r="R1631" s="1">
        <v>0</v>
      </c>
      <c r="S1631" s="1">
        <v>0</v>
      </c>
      <c r="T1631" s="1">
        <v>0</v>
      </c>
      <c r="U1631" s="1">
        <v>1089.1089999999999</v>
      </c>
    </row>
    <row r="1632" spans="1:21" x14ac:dyDescent="0.3">
      <c r="A1632" s="1" t="s">
        <v>3106</v>
      </c>
      <c r="B1632" s="1">
        <v>1</v>
      </c>
      <c r="C1632" s="1" t="s">
        <v>78</v>
      </c>
      <c r="D1632" s="1" t="s">
        <v>91</v>
      </c>
      <c r="E1632" s="1" t="s">
        <v>3107</v>
      </c>
      <c r="F1632" s="1" t="s">
        <v>148</v>
      </c>
      <c r="G1632" s="1" t="s">
        <v>71</v>
      </c>
      <c r="H1632" s="1" t="s">
        <v>127</v>
      </c>
      <c r="I1632" s="1" t="s">
        <v>22</v>
      </c>
      <c r="J1632" s="1" t="s">
        <v>128</v>
      </c>
      <c r="K1632" s="1">
        <v>43137.5942476852</v>
      </c>
      <c r="L1632" s="1">
        <v>43137.797222222202</v>
      </c>
      <c r="M1632" s="1">
        <v>4.867</v>
      </c>
      <c r="N1632" s="1">
        <v>0</v>
      </c>
      <c r="O1632" s="1">
        <v>27.75</v>
      </c>
      <c r="P1632" s="1">
        <v>0</v>
      </c>
      <c r="Q1632" s="1">
        <v>0</v>
      </c>
      <c r="R1632" s="1">
        <v>0</v>
      </c>
      <c r="S1632" s="1">
        <v>135.05924999999999</v>
      </c>
      <c r="T1632" s="1">
        <v>0</v>
      </c>
      <c r="U1632" s="1">
        <v>0</v>
      </c>
    </row>
    <row r="1633" spans="1:21" x14ac:dyDescent="0.3">
      <c r="A1633" s="1" t="s">
        <v>3108</v>
      </c>
      <c r="B1633" s="1">
        <v>1</v>
      </c>
      <c r="C1633" s="1" t="s">
        <v>78</v>
      </c>
      <c r="D1633" s="1" t="s">
        <v>91</v>
      </c>
      <c r="E1633" s="1" t="s">
        <v>3109</v>
      </c>
      <c r="F1633" s="1" t="s">
        <v>175</v>
      </c>
      <c r="G1633" s="1" t="s">
        <v>71</v>
      </c>
      <c r="H1633" s="1" t="s">
        <v>127</v>
      </c>
      <c r="I1633" s="1" t="s">
        <v>22</v>
      </c>
      <c r="J1633" s="1" t="s">
        <v>128</v>
      </c>
      <c r="K1633" s="1">
        <v>43137.552777777797</v>
      </c>
      <c r="L1633" s="1">
        <v>43137.801388888904</v>
      </c>
      <c r="M1633" s="1">
        <v>5.9669999999999996</v>
      </c>
      <c r="N1633" s="1">
        <v>0</v>
      </c>
      <c r="O1633" s="1">
        <v>0</v>
      </c>
      <c r="P1633" s="1">
        <v>0</v>
      </c>
      <c r="Q1633" s="1">
        <v>138.74</v>
      </c>
      <c r="R1633" s="1">
        <v>0</v>
      </c>
      <c r="S1633" s="1">
        <v>0</v>
      </c>
      <c r="T1633" s="1">
        <v>0</v>
      </c>
      <c r="U1633" s="1">
        <v>827.86158</v>
      </c>
    </row>
    <row r="1634" spans="1:21" x14ac:dyDescent="0.3">
      <c r="A1634" s="1" t="s">
        <v>3110</v>
      </c>
      <c r="B1634" s="1">
        <v>1</v>
      </c>
      <c r="C1634" s="1" t="s">
        <v>78</v>
      </c>
      <c r="D1634" s="1" t="s">
        <v>91</v>
      </c>
      <c r="E1634" s="1" t="s">
        <v>3111</v>
      </c>
      <c r="F1634" s="1" t="s">
        <v>134</v>
      </c>
      <c r="G1634" s="1" t="s">
        <v>71</v>
      </c>
      <c r="H1634" s="1" t="s">
        <v>127</v>
      </c>
      <c r="I1634" s="1" t="s">
        <v>22</v>
      </c>
      <c r="J1634" s="1" t="s">
        <v>130</v>
      </c>
      <c r="K1634" s="1">
        <v>43136.736956018503</v>
      </c>
      <c r="L1634" s="1">
        <v>43136.740428240722</v>
      </c>
      <c r="M1634" s="1">
        <v>8.3000000000000004E-2</v>
      </c>
      <c r="N1634" s="1">
        <v>0</v>
      </c>
      <c r="O1634" s="1">
        <v>0</v>
      </c>
      <c r="P1634" s="1">
        <v>0</v>
      </c>
      <c r="Q1634" s="1">
        <v>138.74</v>
      </c>
      <c r="R1634" s="1">
        <v>0</v>
      </c>
      <c r="S1634" s="1">
        <v>0</v>
      </c>
      <c r="T1634" s="1">
        <v>0</v>
      </c>
      <c r="U1634" s="1">
        <v>11.515420000000001</v>
      </c>
    </row>
    <row r="1635" spans="1:21" x14ac:dyDescent="0.3">
      <c r="A1635" s="1" t="s">
        <v>3112</v>
      </c>
      <c r="B1635" s="1">
        <v>1</v>
      </c>
      <c r="C1635" s="1" t="s">
        <v>78</v>
      </c>
      <c r="D1635" s="1" t="s">
        <v>91</v>
      </c>
      <c r="E1635" s="1" t="s">
        <v>3113</v>
      </c>
      <c r="F1635" s="1" t="s">
        <v>166</v>
      </c>
      <c r="G1635" s="1" t="s">
        <v>71</v>
      </c>
      <c r="H1635" s="1" t="s">
        <v>127</v>
      </c>
      <c r="I1635" s="1" t="s">
        <v>22</v>
      </c>
      <c r="J1635" s="1" t="s">
        <v>128</v>
      </c>
      <c r="K1635" s="1">
        <v>43136.564351851899</v>
      </c>
      <c r="L1635" s="1">
        <v>43136.739583333299</v>
      </c>
      <c r="M1635" s="1">
        <v>4.2</v>
      </c>
      <c r="N1635" s="1">
        <v>0</v>
      </c>
      <c r="O1635" s="1">
        <v>0</v>
      </c>
      <c r="P1635" s="1">
        <v>0</v>
      </c>
      <c r="Q1635" s="1">
        <v>27.75</v>
      </c>
      <c r="R1635" s="1">
        <v>0</v>
      </c>
      <c r="S1635" s="1">
        <v>0</v>
      </c>
      <c r="T1635" s="1">
        <v>0</v>
      </c>
      <c r="U1635" s="1">
        <v>116.55000000000001</v>
      </c>
    </row>
    <row r="1636" spans="1:21" x14ac:dyDescent="0.3">
      <c r="A1636" s="1" t="s">
        <v>3114</v>
      </c>
      <c r="B1636" s="1">
        <v>1</v>
      </c>
      <c r="C1636" s="1" t="s">
        <v>78</v>
      </c>
      <c r="D1636" s="1" t="s">
        <v>91</v>
      </c>
      <c r="E1636" s="1" t="s">
        <v>3115</v>
      </c>
      <c r="F1636" s="1" t="s">
        <v>167</v>
      </c>
      <c r="G1636" s="1" t="s">
        <v>71</v>
      </c>
      <c r="H1636" s="1" t="s">
        <v>127</v>
      </c>
      <c r="I1636" s="1" t="s">
        <v>22</v>
      </c>
      <c r="J1636" s="1" t="s">
        <v>128</v>
      </c>
      <c r="K1636" s="1">
        <v>43136.561678240701</v>
      </c>
      <c r="L1636" s="1">
        <v>43136.662499999999</v>
      </c>
      <c r="M1636" s="1">
        <v>2.4169999999999998</v>
      </c>
      <c r="N1636" s="1">
        <v>0</v>
      </c>
      <c r="O1636" s="1">
        <v>0</v>
      </c>
      <c r="P1636" s="1">
        <v>0</v>
      </c>
      <c r="Q1636" s="1">
        <v>27.75</v>
      </c>
      <c r="R1636" s="1">
        <v>0</v>
      </c>
      <c r="S1636" s="1">
        <v>0</v>
      </c>
      <c r="T1636" s="1">
        <v>0</v>
      </c>
      <c r="U1636" s="1">
        <v>67.071749999999994</v>
      </c>
    </row>
    <row r="1637" spans="1:21" x14ac:dyDescent="0.3">
      <c r="A1637" s="1" t="s">
        <v>3116</v>
      </c>
      <c r="B1637" s="1">
        <v>1</v>
      </c>
      <c r="C1637" s="1" t="s">
        <v>78</v>
      </c>
      <c r="D1637" s="1" t="s">
        <v>91</v>
      </c>
      <c r="E1637" s="1" t="s">
        <v>3117</v>
      </c>
      <c r="F1637" s="1" t="s">
        <v>167</v>
      </c>
      <c r="G1637" s="1" t="s">
        <v>71</v>
      </c>
      <c r="H1637" s="1" t="s">
        <v>127</v>
      </c>
      <c r="I1637" s="1" t="s">
        <v>22</v>
      </c>
      <c r="J1637" s="1" t="s">
        <v>128</v>
      </c>
      <c r="K1637" s="1">
        <v>43136.466689814799</v>
      </c>
      <c r="L1637" s="1">
        <v>43136.578472222202</v>
      </c>
      <c r="M1637" s="1">
        <v>2.6669999999999998</v>
      </c>
      <c r="N1637" s="1">
        <v>0</v>
      </c>
      <c r="O1637" s="1">
        <v>0</v>
      </c>
      <c r="P1637" s="1">
        <v>0</v>
      </c>
      <c r="Q1637" s="1">
        <v>27.75</v>
      </c>
      <c r="R1637" s="1">
        <v>0</v>
      </c>
      <c r="S1637" s="1">
        <v>0</v>
      </c>
      <c r="T1637" s="1">
        <v>0</v>
      </c>
      <c r="U1637" s="1">
        <v>74.009249999999994</v>
      </c>
    </row>
    <row r="1638" spans="1:21" x14ac:dyDescent="0.3">
      <c r="A1638" s="1" t="s">
        <v>3118</v>
      </c>
      <c r="B1638" s="1">
        <v>1</v>
      </c>
      <c r="C1638" s="1" t="s">
        <v>78</v>
      </c>
      <c r="D1638" s="1" t="s">
        <v>91</v>
      </c>
      <c r="E1638" s="1" t="s">
        <v>3105</v>
      </c>
      <c r="F1638" s="1" t="s">
        <v>131</v>
      </c>
      <c r="G1638" s="1" t="s">
        <v>71</v>
      </c>
      <c r="H1638" s="1" t="s">
        <v>127</v>
      </c>
      <c r="I1638" s="1" t="s">
        <v>22</v>
      </c>
      <c r="J1638" s="1" t="s">
        <v>130</v>
      </c>
      <c r="K1638" s="1">
        <v>43136.380092592597</v>
      </c>
      <c r="L1638" s="1">
        <v>43136.442361111098</v>
      </c>
      <c r="M1638" s="1">
        <v>1.4830000000000001</v>
      </c>
      <c r="N1638" s="1">
        <v>0</v>
      </c>
      <c r="O1638" s="1">
        <v>138.74</v>
      </c>
      <c r="P1638" s="1">
        <v>0</v>
      </c>
      <c r="Q1638" s="1">
        <v>0</v>
      </c>
      <c r="R1638" s="1">
        <v>0</v>
      </c>
      <c r="S1638" s="1">
        <v>205.75142000000002</v>
      </c>
      <c r="T1638" s="1">
        <v>0</v>
      </c>
      <c r="U1638" s="1">
        <v>0</v>
      </c>
    </row>
    <row r="1639" spans="1:21" x14ac:dyDescent="0.3">
      <c r="A1639" s="1" t="s">
        <v>3119</v>
      </c>
      <c r="B1639" s="1">
        <v>1</v>
      </c>
      <c r="C1639" s="1" t="s">
        <v>78</v>
      </c>
      <c r="D1639" s="1" t="s">
        <v>91</v>
      </c>
      <c r="E1639" s="1" t="s">
        <v>3120</v>
      </c>
      <c r="F1639" s="1" t="s">
        <v>171</v>
      </c>
      <c r="G1639" s="1" t="s">
        <v>71</v>
      </c>
      <c r="H1639" s="1" t="s">
        <v>127</v>
      </c>
      <c r="I1639" s="1" t="s">
        <v>22</v>
      </c>
      <c r="J1639" s="1" t="s">
        <v>128</v>
      </c>
      <c r="K1639" s="1">
        <v>43135.688495370399</v>
      </c>
      <c r="L1639" s="1">
        <v>43135.775694444397</v>
      </c>
      <c r="M1639" s="1">
        <v>2.0830000000000002</v>
      </c>
      <c r="N1639" s="1">
        <v>0</v>
      </c>
      <c r="O1639" s="1">
        <v>0</v>
      </c>
      <c r="P1639" s="1">
        <v>0</v>
      </c>
      <c r="Q1639" s="1">
        <v>27.75</v>
      </c>
      <c r="R1639" s="1">
        <v>0</v>
      </c>
      <c r="S1639" s="1">
        <v>0</v>
      </c>
      <c r="T1639" s="1">
        <v>0</v>
      </c>
      <c r="U1639" s="1">
        <v>57.803250000000006</v>
      </c>
    </row>
    <row r="1640" spans="1:21" x14ac:dyDescent="0.3">
      <c r="A1640" s="1" t="s">
        <v>3121</v>
      </c>
      <c r="B1640" s="1">
        <v>1</v>
      </c>
      <c r="C1640" s="1" t="s">
        <v>78</v>
      </c>
      <c r="D1640" s="1" t="s">
        <v>91</v>
      </c>
      <c r="E1640" s="1" t="s">
        <v>3122</v>
      </c>
      <c r="F1640" s="1" t="s">
        <v>170</v>
      </c>
      <c r="G1640" s="1" t="s">
        <v>71</v>
      </c>
      <c r="H1640" s="1" t="s">
        <v>127</v>
      </c>
      <c r="I1640" s="1" t="s">
        <v>22</v>
      </c>
      <c r="J1640" s="1" t="s">
        <v>128</v>
      </c>
      <c r="K1640" s="1">
        <v>43135.668888888897</v>
      </c>
      <c r="L1640" s="1">
        <v>43135.868055555598</v>
      </c>
      <c r="M1640" s="1">
        <v>4.7670000000000003</v>
      </c>
      <c r="N1640" s="1">
        <v>0</v>
      </c>
      <c r="O1640" s="1">
        <v>27.75</v>
      </c>
      <c r="P1640" s="1">
        <v>0</v>
      </c>
      <c r="Q1640" s="1">
        <v>0</v>
      </c>
      <c r="R1640" s="1">
        <v>0</v>
      </c>
      <c r="S1640" s="1">
        <v>132.28425000000001</v>
      </c>
      <c r="T1640" s="1">
        <v>0</v>
      </c>
      <c r="U1640" s="1">
        <v>0</v>
      </c>
    </row>
    <row r="1641" spans="1:21" x14ac:dyDescent="0.3">
      <c r="A1641" s="1" t="s">
        <v>3123</v>
      </c>
      <c r="B1641" s="1">
        <v>1</v>
      </c>
      <c r="C1641" s="1" t="s">
        <v>78</v>
      </c>
      <c r="D1641" s="1" t="s">
        <v>91</v>
      </c>
      <c r="E1641" s="1" t="s">
        <v>3124</v>
      </c>
      <c r="F1641" s="1" t="s">
        <v>173</v>
      </c>
      <c r="G1641" s="1" t="s">
        <v>71</v>
      </c>
      <c r="H1641" s="1" t="s">
        <v>127</v>
      </c>
      <c r="I1641" s="1" t="s">
        <v>22</v>
      </c>
      <c r="J1641" s="1" t="s">
        <v>128</v>
      </c>
      <c r="K1641" s="1">
        <v>43135.639293981498</v>
      </c>
      <c r="L1641" s="1">
        <v>43135.736111111102</v>
      </c>
      <c r="M1641" s="1">
        <v>2.3170000000000002</v>
      </c>
      <c r="N1641" s="1">
        <v>0</v>
      </c>
      <c r="O1641" s="1">
        <v>0</v>
      </c>
      <c r="P1641" s="1">
        <v>0</v>
      </c>
      <c r="Q1641" s="1">
        <v>27.75</v>
      </c>
      <c r="R1641" s="1">
        <v>0</v>
      </c>
      <c r="S1641" s="1">
        <v>0</v>
      </c>
      <c r="T1641" s="1">
        <v>0</v>
      </c>
      <c r="U1641" s="1">
        <v>64.296750000000003</v>
      </c>
    </row>
    <row r="1642" spans="1:21" x14ac:dyDescent="0.3">
      <c r="A1642" s="1" t="s">
        <v>3125</v>
      </c>
      <c r="B1642" s="1">
        <v>1</v>
      </c>
      <c r="C1642" s="1" t="s">
        <v>78</v>
      </c>
      <c r="D1642" s="1" t="s">
        <v>91</v>
      </c>
      <c r="E1642" s="1" t="s">
        <v>3126</v>
      </c>
      <c r="F1642" s="1" t="s">
        <v>134</v>
      </c>
      <c r="G1642" s="1" t="s">
        <v>71</v>
      </c>
      <c r="H1642" s="1" t="s">
        <v>127</v>
      </c>
      <c r="I1642" s="1" t="s">
        <v>22</v>
      </c>
      <c r="J1642" s="1" t="s">
        <v>130</v>
      </c>
      <c r="K1642" s="1">
        <v>43135.496377314797</v>
      </c>
      <c r="L1642" s="1">
        <v>43135.6784722222</v>
      </c>
      <c r="M1642" s="1">
        <v>4.367</v>
      </c>
      <c r="N1642" s="1">
        <v>0</v>
      </c>
      <c r="O1642" s="1">
        <v>0</v>
      </c>
      <c r="P1642" s="1">
        <v>0</v>
      </c>
      <c r="Q1642" s="1">
        <v>138.74</v>
      </c>
      <c r="R1642" s="1">
        <v>0</v>
      </c>
      <c r="S1642" s="1">
        <v>0</v>
      </c>
      <c r="T1642" s="1">
        <v>0</v>
      </c>
      <c r="U1642" s="1">
        <v>605.87758000000008</v>
      </c>
    </row>
    <row r="1643" spans="1:21" x14ac:dyDescent="0.3">
      <c r="A1643" s="1" t="s">
        <v>3127</v>
      </c>
      <c r="B1643" s="1">
        <v>1</v>
      </c>
      <c r="C1643" s="1" t="s">
        <v>78</v>
      </c>
      <c r="D1643" s="1" t="s">
        <v>91</v>
      </c>
      <c r="E1643" s="1" t="s">
        <v>2928</v>
      </c>
      <c r="F1643" s="1" t="s">
        <v>134</v>
      </c>
      <c r="G1643" s="1" t="s">
        <v>71</v>
      </c>
      <c r="H1643" s="1" t="s">
        <v>127</v>
      </c>
      <c r="I1643" s="1" t="s">
        <v>22</v>
      </c>
      <c r="J1643" s="1" t="s">
        <v>130</v>
      </c>
      <c r="K1643" s="1">
        <v>43135.436585648102</v>
      </c>
      <c r="L1643" s="1">
        <v>43135.629166666702</v>
      </c>
      <c r="M1643" s="1">
        <v>4.617</v>
      </c>
      <c r="N1643" s="1">
        <v>0</v>
      </c>
      <c r="O1643" s="1">
        <v>0</v>
      </c>
      <c r="P1643" s="1">
        <v>0</v>
      </c>
      <c r="Q1643" s="1">
        <v>138.74</v>
      </c>
      <c r="R1643" s="1">
        <v>0</v>
      </c>
      <c r="S1643" s="1">
        <v>0</v>
      </c>
      <c r="T1643" s="1">
        <v>0</v>
      </c>
      <c r="U1643" s="1">
        <v>640.56258000000003</v>
      </c>
    </row>
    <row r="1644" spans="1:21" x14ac:dyDescent="0.3">
      <c r="A1644" s="1" t="s">
        <v>3128</v>
      </c>
      <c r="B1644" s="1">
        <v>1</v>
      </c>
      <c r="C1644" s="1" t="s">
        <v>78</v>
      </c>
      <c r="D1644" s="1" t="s">
        <v>91</v>
      </c>
      <c r="E1644" s="1" t="s">
        <v>3129</v>
      </c>
      <c r="F1644" s="1" t="s">
        <v>148</v>
      </c>
      <c r="G1644" s="1" t="s">
        <v>71</v>
      </c>
      <c r="H1644" s="1" t="s">
        <v>127</v>
      </c>
      <c r="I1644" s="1" t="s">
        <v>22</v>
      </c>
      <c r="J1644" s="1" t="s">
        <v>128</v>
      </c>
      <c r="K1644" s="1">
        <v>43135.2963310185</v>
      </c>
      <c r="L1644" s="1">
        <v>43135.579166666699</v>
      </c>
      <c r="M1644" s="1">
        <v>6.7830000000000004</v>
      </c>
      <c r="N1644" s="1">
        <v>0</v>
      </c>
      <c r="O1644" s="1">
        <v>0</v>
      </c>
      <c r="P1644" s="1">
        <v>0</v>
      </c>
      <c r="Q1644" s="1">
        <v>138.74</v>
      </c>
      <c r="R1644" s="1">
        <v>0</v>
      </c>
      <c r="S1644" s="1">
        <v>0</v>
      </c>
      <c r="T1644" s="1">
        <v>0</v>
      </c>
      <c r="U1644" s="1">
        <v>941.07342000000006</v>
      </c>
    </row>
    <row r="1645" spans="1:21" x14ac:dyDescent="0.3">
      <c r="A1645" s="1" t="s">
        <v>3130</v>
      </c>
      <c r="B1645" s="1">
        <v>1</v>
      </c>
      <c r="C1645" s="1" t="s">
        <v>78</v>
      </c>
      <c r="D1645" s="1" t="s">
        <v>91</v>
      </c>
      <c r="E1645" s="1" t="s">
        <v>3131</v>
      </c>
      <c r="F1645" s="1" t="s">
        <v>166</v>
      </c>
      <c r="G1645" s="1" t="s">
        <v>71</v>
      </c>
      <c r="H1645" s="1" t="s">
        <v>127</v>
      </c>
      <c r="I1645" s="1" t="s">
        <v>22</v>
      </c>
      <c r="J1645" s="1" t="s">
        <v>128</v>
      </c>
      <c r="K1645" s="1">
        <v>43134.9436921296</v>
      </c>
      <c r="L1645" s="1">
        <v>43135.003472222197</v>
      </c>
      <c r="M1645" s="1">
        <v>1.4330000000000001</v>
      </c>
      <c r="N1645" s="1">
        <v>0</v>
      </c>
      <c r="O1645" s="1">
        <v>0</v>
      </c>
      <c r="P1645" s="1">
        <v>0</v>
      </c>
      <c r="Q1645" s="1">
        <v>27.75</v>
      </c>
      <c r="R1645" s="1">
        <v>0</v>
      </c>
      <c r="S1645" s="1">
        <v>0</v>
      </c>
      <c r="T1645" s="1">
        <v>0</v>
      </c>
      <c r="U1645" s="1">
        <v>39.765750000000004</v>
      </c>
    </row>
    <row r="1646" spans="1:21" x14ac:dyDescent="0.3">
      <c r="A1646" s="1" t="s">
        <v>3132</v>
      </c>
      <c r="B1646" s="1">
        <v>1</v>
      </c>
      <c r="C1646" s="1" t="s">
        <v>78</v>
      </c>
      <c r="D1646" s="1" t="s">
        <v>91</v>
      </c>
      <c r="E1646" s="1" t="s">
        <v>3133</v>
      </c>
      <c r="F1646" s="1" t="s">
        <v>166</v>
      </c>
      <c r="G1646" s="1" t="s">
        <v>71</v>
      </c>
      <c r="H1646" s="1" t="s">
        <v>127</v>
      </c>
      <c r="I1646" s="1" t="s">
        <v>22</v>
      </c>
      <c r="J1646" s="1" t="s">
        <v>128</v>
      </c>
      <c r="K1646" s="1">
        <v>43134.800555555601</v>
      </c>
      <c r="L1646" s="1">
        <v>43134.942361111098</v>
      </c>
      <c r="M1646" s="1">
        <v>3.4</v>
      </c>
      <c r="N1646" s="1">
        <v>0</v>
      </c>
      <c r="O1646" s="1">
        <v>0</v>
      </c>
      <c r="P1646" s="1">
        <v>0</v>
      </c>
      <c r="Q1646" s="1">
        <v>27.75</v>
      </c>
      <c r="R1646" s="1">
        <v>0</v>
      </c>
      <c r="S1646" s="1">
        <v>0</v>
      </c>
      <c r="T1646" s="1">
        <v>0</v>
      </c>
      <c r="U1646" s="1">
        <v>94.35</v>
      </c>
    </row>
    <row r="1647" spans="1:21" x14ac:dyDescent="0.3">
      <c r="A1647" s="1" t="s">
        <v>3134</v>
      </c>
      <c r="B1647" s="1">
        <v>1</v>
      </c>
      <c r="C1647" s="1" t="s">
        <v>78</v>
      </c>
      <c r="D1647" s="1" t="s">
        <v>91</v>
      </c>
      <c r="E1647" s="1" t="s">
        <v>3135</v>
      </c>
      <c r="F1647" s="1" t="s">
        <v>171</v>
      </c>
      <c r="G1647" s="1" t="s">
        <v>71</v>
      </c>
      <c r="H1647" s="1" t="s">
        <v>127</v>
      </c>
      <c r="I1647" s="1" t="s">
        <v>22</v>
      </c>
      <c r="J1647" s="1" t="s">
        <v>128</v>
      </c>
      <c r="K1647" s="1">
        <v>43134.5131944444</v>
      </c>
      <c r="L1647" s="1">
        <v>43134.724305555603</v>
      </c>
      <c r="M1647" s="1">
        <v>5.0670000000000002</v>
      </c>
      <c r="N1647" s="1">
        <v>0</v>
      </c>
      <c r="O1647" s="1">
        <v>0</v>
      </c>
      <c r="P1647" s="1">
        <v>0</v>
      </c>
      <c r="Q1647" s="1">
        <v>27.75</v>
      </c>
      <c r="R1647" s="1">
        <v>0</v>
      </c>
      <c r="S1647" s="1">
        <v>0</v>
      </c>
      <c r="T1647" s="1">
        <v>0</v>
      </c>
      <c r="U1647" s="1">
        <v>140.60925</v>
      </c>
    </row>
    <row r="1648" spans="1:21" x14ac:dyDescent="0.3">
      <c r="A1648" s="1" t="s">
        <v>3136</v>
      </c>
      <c r="B1648" s="1">
        <v>1</v>
      </c>
      <c r="C1648" s="1" t="s">
        <v>78</v>
      </c>
      <c r="D1648" s="1" t="s">
        <v>91</v>
      </c>
      <c r="E1648" s="1" t="s">
        <v>3137</v>
      </c>
      <c r="F1648" s="1" t="s">
        <v>166</v>
      </c>
      <c r="G1648" s="1" t="s">
        <v>71</v>
      </c>
      <c r="H1648" s="1" t="s">
        <v>127</v>
      </c>
      <c r="I1648" s="1" t="s">
        <v>22</v>
      </c>
      <c r="J1648" s="1" t="s">
        <v>128</v>
      </c>
      <c r="K1648" s="1">
        <v>43134.351180555597</v>
      </c>
      <c r="L1648" s="1">
        <v>43134.473611111098</v>
      </c>
      <c r="M1648" s="1">
        <v>2.9329999999999998</v>
      </c>
      <c r="N1648" s="1">
        <v>0</v>
      </c>
      <c r="O1648" s="1">
        <v>0</v>
      </c>
      <c r="P1648" s="1">
        <v>0</v>
      </c>
      <c r="Q1648" s="1">
        <v>27.75</v>
      </c>
      <c r="R1648" s="1">
        <v>0</v>
      </c>
      <c r="S1648" s="1">
        <v>0</v>
      </c>
      <c r="T1648" s="1">
        <v>0</v>
      </c>
      <c r="U1648" s="1">
        <v>81.390749999999997</v>
      </c>
    </row>
    <row r="1649" spans="1:21" x14ac:dyDescent="0.3">
      <c r="A1649" s="1" t="s">
        <v>3138</v>
      </c>
      <c r="B1649" s="1">
        <v>1</v>
      </c>
      <c r="C1649" s="1" t="s">
        <v>78</v>
      </c>
      <c r="D1649" s="1" t="s">
        <v>91</v>
      </c>
      <c r="E1649" s="1" t="s">
        <v>3139</v>
      </c>
      <c r="F1649" s="1" t="s">
        <v>167</v>
      </c>
      <c r="G1649" s="1" t="s">
        <v>71</v>
      </c>
      <c r="H1649" s="1" t="s">
        <v>127</v>
      </c>
      <c r="I1649" s="1" t="s">
        <v>22</v>
      </c>
      <c r="J1649" s="1" t="s">
        <v>128</v>
      </c>
      <c r="K1649" s="1">
        <v>43133.822013888901</v>
      </c>
      <c r="L1649" s="1">
        <v>43133.972916666702</v>
      </c>
      <c r="M1649" s="1">
        <v>3.617</v>
      </c>
      <c r="N1649" s="1">
        <v>0</v>
      </c>
      <c r="O1649" s="1">
        <v>0</v>
      </c>
      <c r="P1649" s="1">
        <v>0</v>
      </c>
      <c r="Q1649" s="1">
        <v>27.75</v>
      </c>
      <c r="R1649" s="1">
        <v>0</v>
      </c>
      <c r="S1649" s="1">
        <v>0</v>
      </c>
      <c r="T1649" s="1">
        <v>0</v>
      </c>
      <c r="U1649" s="1">
        <v>100.37175000000001</v>
      </c>
    </row>
    <row r="1650" spans="1:21" x14ac:dyDescent="0.3">
      <c r="A1650" s="1" t="s">
        <v>3140</v>
      </c>
      <c r="B1650" s="1">
        <v>1</v>
      </c>
      <c r="C1650" s="1" t="s">
        <v>78</v>
      </c>
      <c r="D1650" s="1" t="s">
        <v>91</v>
      </c>
      <c r="E1650" s="1" t="s">
        <v>3141</v>
      </c>
      <c r="F1650" s="1" t="s">
        <v>167</v>
      </c>
      <c r="G1650" s="1" t="s">
        <v>71</v>
      </c>
      <c r="H1650" s="1" t="s">
        <v>127</v>
      </c>
      <c r="I1650" s="1" t="s">
        <v>22</v>
      </c>
      <c r="J1650" s="1" t="s">
        <v>128</v>
      </c>
      <c r="K1650" s="1">
        <v>43133.792175925897</v>
      </c>
      <c r="L1650" s="1">
        <v>43133.862500000003</v>
      </c>
      <c r="M1650" s="1">
        <v>1.6830000000000001</v>
      </c>
      <c r="N1650" s="1">
        <v>0</v>
      </c>
      <c r="O1650" s="1">
        <v>27.75</v>
      </c>
      <c r="P1650" s="1">
        <v>0</v>
      </c>
      <c r="Q1650" s="1">
        <v>0</v>
      </c>
      <c r="R1650" s="1">
        <v>0</v>
      </c>
      <c r="S1650" s="1">
        <v>46.703250000000004</v>
      </c>
      <c r="T1650" s="1">
        <v>0</v>
      </c>
      <c r="U1650" s="1">
        <v>0</v>
      </c>
    </row>
    <row r="1651" spans="1:21" x14ac:dyDescent="0.3">
      <c r="A1651" s="1" t="s">
        <v>3142</v>
      </c>
      <c r="B1651" s="1">
        <v>1</v>
      </c>
      <c r="C1651" s="1" t="s">
        <v>78</v>
      </c>
      <c r="D1651" s="1" t="s">
        <v>91</v>
      </c>
      <c r="E1651" s="1" t="s">
        <v>3143</v>
      </c>
      <c r="F1651" s="1" t="s">
        <v>167</v>
      </c>
      <c r="G1651" s="1" t="s">
        <v>71</v>
      </c>
      <c r="H1651" s="1" t="s">
        <v>127</v>
      </c>
      <c r="I1651" s="1" t="s">
        <v>22</v>
      </c>
      <c r="J1651" s="1" t="s">
        <v>128</v>
      </c>
      <c r="K1651" s="1">
        <v>43133.7246296296</v>
      </c>
      <c r="L1651" s="1">
        <v>43133.869444444397</v>
      </c>
      <c r="M1651" s="1">
        <v>3.4670000000000001</v>
      </c>
      <c r="N1651" s="1">
        <v>0</v>
      </c>
      <c r="O1651" s="1">
        <v>0</v>
      </c>
      <c r="P1651" s="1">
        <v>0</v>
      </c>
      <c r="Q1651" s="1">
        <v>27.75</v>
      </c>
      <c r="R1651" s="1">
        <v>0</v>
      </c>
      <c r="S1651" s="1">
        <v>0</v>
      </c>
      <c r="T1651" s="1">
        <v>0</v>
      </c>
      <c r="U1651" s="1">
        <v>96.209249999999997</v>
      </c>
    </row>
    <row r="1652" spans="1:21" x14ac:dyDescent="0.3">
      <c r="A1652" s="1" t="s">
        <v>3144</v>
      </c>
      <c r="B1652" s="1">
        <v>1</v>
      </c>
      <c r="C1652" s="1" t="s">
        <v>78</v>
      </c>
      <c r="D1652" s="1" t="s">
        <v>91</v>
      </c>
      <c r="E1652" s="1" t="s">
        <v>3145</v>
      </c>
      <c r="F1652" s="1" t="s">
        <v>176</v>
      </c>
      <c r="G1652" s="1" t="s">
        <v>71</v>
      </c>
      <c r="H1652" s="1" t="s">
        <v>127</v>
      </c>
      <c r="I1652" s="1" t="s">
        <v>22</v>
      </c>
      <c r="J1652" s="1" t="s">
        <v>128</v>
      </c>
      <c r="K1652" s="1">
        <v>43133.3769791667</v>
      </c>
      <c r="L1652" s="1">
        <v>43133.425694444399</v>
      </c>
      <c r="M1652" s="1">
        <v>1.167</v>
      </c>
      <c r="N1652" s="1">
        <v>0</v>
      </c>
      <c r="O1652" s="1">
        <v>0</v>
      </c>
      <c r="P1652" s="1">
        <v>0</v>
      </c>
      <c r="Q1652" s="1">
        <v>27.75</v>
      </c>
      <c r="R1652" s="1">
        <v>0</v>
      </c>
      <c r="S1652" s="1">
        <v>0</v>
      </c>
      <c r="T1652" s="1">
        <v>0</v>
      </c>
      <c r="U1652" s="1">
        <v>32.384250000000002</v>
      </c>
    </row>
    <row r="1653" spans="1:21" x14ac:dyDescent="0.3">
      <c r="A1653" s="1" t="s">
        <v>3146</v>
      </c>
      <c r="B1653" s="1">
        <v>1</v>
      </c>
      <c r="C1653" s="1" t="s">
        <v>78</v>
      </c>
      <c r="D1653" s="1" t="s">
        <v>91</v>
      </c>
      <c r="E1653" s="1" t="s">
        <v>3147</v>
      </c>
      <c r="F1653" s="1" t="s">
        <v>176</v>
      </c>
      <c r="G1653" s="1" t="s">
        <v>71</v>
      </c>
      <c r="H1653" s="1" t="s">
        <v>127</v>
      </c>
      <c r="I1653" s="1" t="s">
        <v>22</v>
      </c>
      <c r="J1653" s="1" t="s">
        <v>128</v>
      </c>
      <c r="K1653" s="1">
        <v>43133.332638888904</v>
      </c>
      <c r="L1653" s="1">
        <v>43133.454861111102</v>
      </c>
      <c r="M1653" s="1">
        <v>2.9329999999999998</v>
      </c>
      <c r="N1653" s="1">
        <v>0</v>
      </c>
      <c r="O1653" s="1">
        <v>0</v>
      </c>
      <c r="P1653" s="1">
        <v>0</v>
      </c>
      <c r="Q1653" s="1">
        <v>27.75</v>
      </c>
      <c r="R1653" s="1">
        <v>0</v>
      </c>
      <c r="S1653" s="1">
        <v>0</v>
      </c>
      <c r="T1653" s="1">
        <v>0</v>
      </c>
      <c r="U1653" s="1">
        <v>81.390749999999997</v>
      </c>
    </row>
    <row r="1654" spans="1:21" x14ac:dyDescent="0.3">
      <c r="A1654" s="1" t="s">
        <v>3148</v>
      </c>
      <c r="B1654" s="1">
        <v>1</v>
      </c>
      <c r="C1654" s="1" t="s">
        <v>78</v>
      </c>
      <c r="D1654" s="1" t="s">
        <v>91</v>
      </c>
      <c r="E1654" s="1" t="s">
        <v>3149</v>
      </c>
      <c r="F1654" s="1" t="s">
        <v>167</v>
      </c>
      <c r="G1654" s="1" t="s">
        <v>71</v>
      </c>
      <c r="H1654" s="1" t="s">
        <v>127</v>
      </c>
      <c r="I1654" s="1" t="s">
        <v>22</v>
      </c>
      <c r="J1654" s="1" t="s">
        <v>128</v>
      </c>
      <c r="K1654" s="1">
        <v>43132.786689814799</v>
      </c>
      <c r="L1654" s="1">
        <v>43132.7902777778</v>
      </c>
      <c r="M1654" s="1">
        <v>8.3000000000000004E-2</v>
      </c>
      <c r="N1654" s="1">
        <v>0</v>
      </c>
      <c r="O1654" s="1">
        <v>0</v>
      </c>
      <c r="P1654" s="1">
        <v>0</v>
      </c>
      <c r="Q1654" s="1">
        <v>27.75</v>
      </c>
      <c r="R1654" s="1">
        <v>0</v>
      </c>
      <c r="S1654" s="1">
        <v>0</v>
      </c>
      <c r="T1654" s="1">
        <v>0</v>
      </c>
      <c r="U1654" s="1">
        <v>2.3032500000000002</v>
      </c>
    </row>
    <row r="1655" spans="1:21" x14ac:dyDescent="0.3">
      <c r="A1655" s="1" t="s">
        <v>3150</v>
      </c>
      <c r="B1655" s="1">
        <v>1</v>
      </c>
      <c r="C1655" s="1" t="s">
        <v>78</v>
      </c>
      <c r="D1655" s="1" t="s">
        <v>91</v>
      </c>
      <c r="E1655" s="1" t="s">
        <v>3151</v>
      </c>
      <c r="F1655" s="1" t="s">
        <v>171</v>
      </c>
      <c r="G1655" s="1" t="s">
        <v>71</v>
      </c>
      <c r="H1655" s="1" t="s">
        <v>127</v>
      </c>
      <c r="I1655" s="1" t="s">
        <v>22</v>
      </c>
      <c r="J1655" s="1" t="s">
        <v>128</v>
      </c>
      <c r="K1655" s="1">
        <v>43132.4604398148</v>
      </c>
      <c r="L1655" s="1">
        <v>43132.523611111101</v>
      </c>
      <c r="M1655" s="1">
        <v>1.5</v>
      </c>
      <c r="N1655" s="1">
        <v>0</v>
      </c>
      <c r="O1655" s="1">
        <v>0</v>
      </c>
      <c r="P1655" s="1">
        <v>0</v>
      </c>
      <c r="Q1655" s="1">
        <v>27.75</v>
      </c>
      <c r="R1655" s="1">
        <v>0</v>
      </c>
      <c r="S1655" s="1">
        <v>0</v>
      </c>
      <c r="T1655" s="1">
        <v>0</v>
      </c>
      <c r="U1655" s="1">
        <v>41.625</v>
      </c>
    </row>
    <row r="1656" spans="1:21" x14ac:dyDescent="0.3">
      <c r="A1656" s="1" t="s">
        <v>3152</v>
      </c>
      <c r="B1656" s="1">
        <v>1</v>
      </c>
      <c r="C1656" s="1" t="s">
        <v>78</v>
      </c>
      <c r="D1656" s="1" t="s">
        <v>91</v>
      </c>
      <c r="E1656" s="1" t="s">
        <v>3153</v>
      </c>
      <c r="F1656" s="1" t="s">
        <v>134</v>
      </c>
      <c r="G1656" s="1" t="s">
        <v>71</v>
      </c>
      <c r="H1656" s="1" t="s">
        <v>127</v>
      </c>
      <c r="I1656" s="1" t="s">
        <v>22</v>
      </c>
      <c r="J1656" s="1" t="s">
        <v>130</v>
      </c>
      <c r="K1656" s="1">
        <v>43132.418124999997</v>
      </c>
      <c r="L1656" s="1">
        <v>43132.706250000003</v>
      </c>
      <c r="M1656" s="1">
        <v>6.9</v>
      </c>
      <c r="N1656" s="1">
        <v>0</v>
      </c>
      <c r="O1656" s="1">
        <v>0</v>
      </c>
      <c r="P1656" s="1">
        <v>0</v>
      </c>
      <c r="Q1656" s="1">
        <v>138.74</v>
      </c>
      <c r="R1656" s="1">
        <v>0</v>
      </c>
      <c r="S1656" s="1">
        <v>0</v>
      </c>
      <c r="T1656" s="1">
        <v>0</v>
      </c>
      <c r="U1656" s="1">
        <v>957.30600000000015</v>
      </c>
    </row>
    <row r="1657" spans="1:21" x14ac:dyDescent="0.3">
      <c r="A1657" s="1" t="s">
        <v>3154</v>
      </c>
      <c r="B1657" s="1">
        <v>1</v>
      </c>
      <c r="C1657" s="1" t="s">
        <v>79</v>
      </c>
      <c r="D1657" s="1" t="s">
        <v>118</v>
      </c>
      <c r="E1657" s="1" t="s">
        <v>3155</v>
      </c>
      <c r="F1657" s="1" t="s">
        <v>167</v>
      </c>
      <c r="G1657" s="1" t="s">
        <v>71</v>
      </c>
      <c r="H1657" s="1" t="s">
        <v>127</v>
      </c>
      <c r="I1657" s="1" t="s">
        <v>22</v>
      </c>
      <c r="J1657" s="1" t="s">
        <v>128</v>
      </c>
      <c r="K1657" s="1">
        <v>43159.945162037002</v>
      </c>
      <c r="L1657" s="1">
        <v>43159.9777777778</v>
      </c>
      <c r="M1657" s="1">
        <v>0.76700000000000002</v>
      </c>
      <c r="N1657" s="1">
        <v>0</v>
      </c>
      <c r="O1657" s="1">
        <v>57.72</v>
      </c>
      <c r="P1657" s="1">
        <v>0</v>
      </c>
      <c r="Q1657" s="1">
        <v>0</v>
      </c>
      <c r="R1657" s="1">
        <v>0</v>
      </c>
      <c r="S1657" s="1">
        <v>44.271239999999999</v>
      </c>
      <c r="T1657" s="1">
        <v>0</v>
      </c>
      <c r="U1657" s="1">
        <v>0</v>
      </c>
    </row>
    <row r="1658" spans="1:21" x14ac:dyDescent="0.3">
      <c r="A1658" s="1" t="s">
        <v>3156</v>
      </c>
      <c r="B1658" s="1">
        <v>1</v>
      </c>
      <c r="C1658" s="1" t="s">
        <v>79</v>
      </c>
      <c r="D1658" s="1" t="s">
        <v>118</v>
      </c>
      <c r="E1658" s="1" t="s">
        <v>3157</v>
      </c>
      <c r="F1658" s="1" t="s">
        <v>166</v>
      </c>
      <c r="G1658" s="1" t="s">
        <v>71</v>
      </c>
      <c r="H1658" s="1" t="s">
        <v>127</v>
      </c>
      <c r="I1658" s="1" t="s">
        <v>22</v>
      </c>
      <c r="J1658" s="1" t="s">
        <v>128</v>
      </c>
      <c r="K1658" s="1">
        <v>43159.758634259299</v>
      </c>
      <c r="L1658" s="1">
        <v>43159.84375</v>
      </c>
      <c r="M1658" s="1">
        <v>2.0329999999999999</v>
      </c>
      <c r="N1658" s="1">
        <v>0</v>
      </c>
      <c r="O1658" s="1">
        <v>57.72</v>
      </c>
      <c r="P1658" s="1">
        <v>0</v>
      </c>
      <c r="Q1658" s="1">
        <v>0</v>
      </c>
      <c r="R1658" s="1">
        <v>0</v>
      </c>
      <c r="S1658" s="1">
        <v>117.34475999999999</v>
      </c>
      <c r="T1658" s="1">
        <v>0</v>
      </c>
      <c r="U1658" s="1">
        <v>0</v>
      </c>
    </row>
    <row r="1659" spans="1:21" x14ac:dyDescent="0.3">
      <c r="A1659" s="1" t="s">
        <v>3158</v>
      </c>
      <c r="B1659" s="1">
        <v>1</v>
      </c>
      <c r="C1659" s="1" t="s">
        <v>79</v>
      </c>
      <c r="D1659" s="1" t="s">
        <v>112</v>
      </c>
      <c r="E1659" s="1" t="s">
        <v>3159</v>
      </c>
      <c r="F1659" s="1" t="s">
        <v>167</v>
      </c>
      <c r="G1659" s="1" t="s">
        <v>71</v>
      </c>
      <c r="H1659" s="1" t="s">
        <v>127</v>
      </c>
      <c r="I1659" s="1" t="s">
        <v>22</v>
      </c>
      <c r="J1659" s="1" t="s">
        <v>128</v>
      </c>
      <c r="K1659" s="1">
        <v>43159.637627314798</v>
      </c>
      <c r="L1659" s="1">
        <v>43159.7055555556</v>
      </c>
      <c r="M1659" s="1">
        <v>1.617</v>
      </c>
      <c r="N1659" s="1">
        <v>0</v>
      </c>
      <c r="O1659" s="1">
        <v>0</v>
      </c>
      <c r="P1659" s="1">
        <v>0</v>
      </c>
      <c r="Q1659" s="1">
        <v>35.630000000000003</v>
      </c>
      <c r="R1659" s="1">
        <v>0</v>
      </c>
      <c r="S1659" s="1">
        <v>0</v>
      </c>
      <c r="T1659" s="1">
        <v>0</v>
      </c>
      <c r="U1659" s="1">
        <v>57.613710000000005</v>
      </c>
    </row>
    <row r="1660" spans="1:21" x14ac:dyDescent="0.3">
      <c r="A1660" s="1" t="s">
        <v>3160</v>
      </c>
      <c r="B1660" s="1">
        <v>1</v>
      </c>
      <c r="C1660" s="1" t="s">
        <v>79</v>
      </c>
      <c r="D1660" s="1" t="s">
        <v>112</v>
      </c>
      <c r="E1660" s="1" t="s">
        <v>3161</v>
      </c>
      <c r="F1660" s="1" t="s">
        <v>166</v>
      </c>
      <c r="G1660" s="1" t="s">
        <v>71</v>
      </c>
      <c r="H1660" s="1" t="s">
        <v>127</v>
      </c>
      <c r="I1660" s="1" t="s">
        <v>22</v>
      </c>
      <c r="J1660" s="1" t="s">
        <v>128</v>
      </c>
      <c r="K1660" s="1">
        <v>43159.569942129601</v>
      </c>
      <c r="L1660" s="1">
        <v>43159.607638888898</v>
      </c>
      <c r="M1660" s="1">
        <v>0.9</v>
      </c>
      <c r="N1660" s="1">
        <v>0</v>
      </c>
      <c r="O1660" s="1">
        <v>35.630000000000003</v>
      </c>
      <c r="P1660" s="1">
        <v>0</v>
      </c>
      <c r="Q1660" s="1">
        <v>0</v>
      </c>
      <c r="R1660" s="1">
        <v>0</v>
      </c>
      <c r="S1660" s="1">
        <v>32.067</v>
      </c>
      <c r="T1660" s="1">
        <v>0</v>
      </c>
      <c r="U1660" s="1">
        <v>0</v>
      </c>
    </row>
    <row r="1661" spans="1:21" x14ac:dyDescent="0.3">
      <c r="A1661" s="1" t="s">
        <v>3162</v>
      </c>
      <c r="B1661" s="1">
        <v>1</v>
      </c>
      <c r="C1661" s="1" t="s">
        <v>79</v>
      </c>
      <c r="D1661" s="1" t="s">
        <v>118</v>
      </c>
      <c r="E1661" s="1" t="s">
        <v>3163</v>
      </c>
      <c r="F1661" s="1" t="s">
        <v>166</v>
      </c>
      <c r="G1661" s="1" t="s">
        <v>71</v>
      </c>
      <c r="H1661" s="1" t="s">
        <v>127</v>
      </c>
      <c r="I1661" s="1" t="s">
        <v>22</v>
      </c>
      <c r="J1661" s="1" t="s">
        <v>128</v>
      </c>
      <c r="K1661" s="1">
        <v>43159.518402777801</v>
      </c>
      <c r="L1661" s="1">
        <v>43159.908333333296</v>
      </c>
      <c r="M1661" s="1">
        <v>9.35</v>
      </c>
      <c r="N1661" s="1">
        <v>0</v>
      </c>
      <c r="O1661" s="1">
        <v>0</v>
      </c>
      <c r="P1661" s="1">
        <v>0</v>
      </c>
      <c r="Q1661" s="1">
        <v>57.72</v>
      </c>
      <c r="R1661" s="1">
        <v>0</v>
      </c>
      <c r="S1661" s="1">
        <v>0</v>
      </c>
      <c r="T1661" s="1">
        <v>0</v>
      </c>
      <c r="U1661" s="1">
        <v>539.68200000000002</v>
      </c>
    </row>
    <row r="1662" spans="1:21" x14ac:dyDescent="0.3">
      <c r="A1662" s="1" t="s">
        <v>3164</v>
      </c>
      <c r="B1662" s="1">
        <v>1</v>
      </c>
      <c r="C1662" s="1" t="s">
        <v>79</v>
      </c>
      <c r="D1662" s="1" t="s">
        <v>118</v>
      </c>
      <c r="E1662" s="1" t="s">
        <v>3165</v>
      </c>
      <c r="F1662" s="1" t="s">
        <v>167</v>
      </c>
      <c r="G1662" s="1" t="s">
        <v>71</v>
      </c>
      <c r="H1662" s="1" t="s">
        <v>127</v>
      </c>
      <c r="I1662" s="1" t="s">
        <v>22</v>
      </c>
      <c r="J1662" s="1" t="s">
        <v>128</v>
      </c>
      <c r="K1662" s="1">
        <v>43159.496018518497</v>
      </c>
      <c r="L1662" s="1">
        <v>43159.672222222202</v>
      </c>
      <c r="M1662" s="1">
        <v>4.2169999999999996</v>
      </c>
      <c r="N1662" s="1">
        <v>0</v>
      </c>
      <c r="O1662" s="1">
        <v>0</v>
      </c>
      <c r="P1662" s="1">
        <v>0</v>
      </c>
      <c r="Q1662" s="1">
        <v>57.72</v>
      </c>
      <c r="R1662" s="1">
        <v>0</v>
      </c>
      <c r="S1662" s="1">
        <v>0</v>
      </c>
      <c r="T1662" s="1">
        <v>0</v>
      </c>
      <c r="U1662" s="1">
        <v>243.40523999999996</v>
      </c>
    </row>
    <row r="1663" spans="1:21" x14ac:dyDescent="0.3">
      <c r="A1663" s="1" t="s">
        <v>3166</v>
      </c>
      <c r="B1663" s="1">
        <v>1</v>
      </c>
      <c r="C1663" s="1" t="s">
        <v>79</v>
      </c>
      <c r="D1663" s="1" t="s">
        <v>118</v>
      </c>
      <c r="E1663" s="1" t="s">
        <v>3167</v>
      </c>
      <c r="F1663" s="1" t="s">
        <v>173</v>
      </c>
      <c r="G1663" s="1" t="s">
        <v>71</v>
      </c>
      <c r="H1663" s="1" t="s">
        <v>127</v>
      </c>
      <c r="I1663" s="1" t="s">
        <v>22</v>
      </c>
      <c r="J1663" s="1" t="s">
        <v>128</v>
      </c>
      <c r="K1663" s="1">
        <v>43159.437222222201</v>
      </c>
      <c r="L1663" s="1">
        <v>43159.565277777801</v>
      </c>
      <c r="M1663" s="1">
        <v>3.0670000000000002</v>
      </c>
      <c r="N1663" s="1">
        <v>0</v>
      </c>
      <c r="O1663" s="1">
        <v>57.72</v>
      </c>
      <c r="P1663" s="1">
        <v>0</v>
      </c>
      <c r="Q1663" s="1">
        <v>0</v>
      </c>
      <c r="R1663" s="1">
        <v>0</v>
      </c>
      <c r="S1663" s="1">
        <v>177.02724000000001</v>
      </c>
      <c r="T1663" s="1">
        <v>0</v>
      </c>
      <c r="U1663" s="1">
        <v>0</v>
      </c>
    </row>
    <row r="1664" spans="1:21" x14ac:dyDescent="0.3">
      <c r="A1664" s="1" t="s">
        <v>3168</v>
      </c>
      <c r="B1664" s="1">
        <v>1</v>
      </c>
      <c r="C1664" s="1" t="s">
        <v>79</v>
      </c>
      <c r="D1664" s="1" t="s">
        <v>118</v>
      </c>
      <c r="E1664" s="1" t="s">
        <v>3169</v>
      </c>
      <c r="F1664" s="1" t="s">
        <v>169</v>
      </c>
      <c r="G1664" s="1" t="s">
        <v>71</v>
      </c>
      <c r="H1664" s="1" t="s">
        <v>127</v>
      </c>
      <c r="I1664" s="1" t="s">
        <v>22</v>
      </c>
      <c r="J1664" s="1" t="s">
        <v>128</v>
      </c>
      <c r="K1664" s="1">
        <v>43159.3890972222</v>
      </c>
      <c r="L1664" s="1">
        <v>43159.547916666699</v>
      </c>
      <c r="M1664" s="1">
        <v>3.8</v>
      </c>
      <c r="N1664" s="1">
        <v>0</v>
      </c>
      <c r="O1664" s="1">
        <v>57.72</v>
      </c>
      <c r="P1664" s="1">
        <v>0</v>
      </c>
      <c r="Q1664" s="1">
        <v>0</v>
      </c>
      <c r="R1664" s="1">
        <v>0</v>
      </c>
      <c r="S1664" s="1">
        <v>219.33599999999998</v>
      </c>
      <c r="T1664" s="1">
        <v>0</v>
      </c>
      <c r="U1664" s="1">
        <v>0</v>
      </c>
    </row>
    <row r="1665" spans="1:21" x14ac:dyDescent="0.3">
      <c r="A1665" s="1" t="s">
        <v>3170</v>
      </c>
      <c r="B1665" s="1">
        <v>1</v>
      </c>
      <c r="C1665" s="1" t="s">
        <v>79</v>
      </c>
      <c r="D1665" s="1" t="s">
        <v>118</v>
      </c>
      <c r="E1665" s="1" t="s">
        <v>3171</v>
      </c>
      <c r="F1665" s="1" t="s">
        <v>169</v>
      </c>
      <c r="G1665" s="1" t="s">
        <v>71</v>
      </c>
      <c r="H1665" s="1" t="s">
        <v>127</v>
      </c>
      <c r="I1665" s="1" t="s">
        <v>22</v>
      </c>
      <c r="J1665" s="1" t="s">
        <v>128</v>
      </c>
      <c r="K1665" s="1">
        <v>43159.3875694444</v>
      </c>
      <c r="L1665" s="1">
        <v>43159.432638888902</v>
      </c>
      <c r="M1665" s="1">
        <v>1.0669999999999999</v>
      </c>
      <c r="N1665" s="1">
        <v>0</v>
      </c>
      <c r="O1665" s="1">
        <v>57.72</v>
      </c>
      <c r="P1665" s="1">
        <v>0</v>
      </c>
      <c r="Q1665" s="1">
        <v>0</v>
      </c>
      <c r="R1665" s="1">
        <v>0</v>
      </c>
      <c r="S1665" s="1">
        <v>61.587239999999994</v>
      </c>
      <c r="T1665" s="1">
        <v>0</v>
      </c>
      <c r="U1665" s="1">
        <v>0</v>
      </c>
    </row>
    <row r="1666" spans="1:21" x14ac:dyDescent="0.3">
      <c r="A1666" s="1" t="s">
        <v>3172</v>
      </c>
      <c r="B1666" s="1">
        <v>1</v>
      </c>
      <c r="C1666" s="1" t="s">
        <v>79</v>
      </c>
      <c r="D1666" s="1" t="s">
        <v>118</v>
      </c>
      <c r="E1666" s="1" t="s">
        <v>3173</v>
      </c>
      <c r="F1666" s="1" t="s">
        <v>167</v>
      </c>
      <c r="G1666" s="1" t="s">
        <v>71</v>
      </c>
      <c r="H1666" s="1" t="s">
        <v>127</v>
      </c>
      <c r="I1666" s="1" t="s">
        <v>22</v>
      </c>
      <c r="J1666" s="1" t="s">
        <v>128</v>
      </c>
      <c r="K1666" s="1">
        <v>43159.285196759301</v>
      </c>
      <c r="L1666" s="1">
        <v>43159.311805555597</v>
      </c>
      <c r="M1666" s="1">
        <v>0.63300000000000001</v>
      </c>
      <c r="N1666" s="1">
        <v>0</v>
      </c>
      <c r="O1666" s="1">
        <v>57.72</v>
      </c>
      <c r="P1666" s="1">
        <v>0</v>
      </c>
      <c r="Q1666" s="1">
        <v>0</v>
      </c>
      <c r="R1666" s="1">
        <v>0</v>
      </c>
      <c r="S1666" s="1">
        <v>36.536760000000001</v>
      </c>
      <c r="T1666" s="1">
        <v>0</v>
      </c>
      <c r="U1666" s="1">
        <v>0</v>
      </c>
    </row>
    <row r="1667" spans="1:21" x14ac:dyDescent="0.3">
      <c r="A1667" s="1" t="s">
        <v>3174</v>
      </c>
      <c r="B1667" s="1">
        <v>1</v>
      </c>
      <c r="C1667" s="1" t="s">
        <v>79</v>
      </c>
      <c r="D1667" s="1" t="s">
        <v>112</v>
      </c>
      <c r="E1667" s="1" t="s">
        <v>3175</v>
      </c>
      <c r="F1667" s="1" t="s">
        <v>166</v>
      </c>
      <c r="G1667" s="1" t="s">
        <v>71</v>
      </c>
      <c r="H1667" s="1" t="s">
        <v>127</v>
      </c>
      <c r="I1667" s="1" t="s">
        <v>22</v>
      </c>
      <c r="J1667" s="1" t="s">
        <v>128</v>
      </c>
      <c r="K1667" s="1">
        <v>43159.277037036998</v>
      </c>
      <c r="L1667" s="1">
        <v>43159.315972222197</v>
      </c>
      <c r="M1667" s="1">
        <v>0.93300000000000005</v>
      </c>
      <c r="N1667" s="1">
        <v>0</v>
      </c>
      <c r="O1667" s="1">
        <v>35.630000000000003</v>
      </c>
      <c r="P1667" s="1">
        <v>0</v>
      </c>
      <c r="Q1667" s="1">
        <v>0</v>
      </c>
      <c r="R1667" s="1">
        <v>0</v>
      </c>
      <c r="S1667" s="1">
        <v>33.242790000000007</v>
      </c>
      <c r="T1667" s="1">
        <v>0</v>
      </c>
      <c r="U1667" s="1">
        <v>0</v>
      </c>
    </row>
    <row r="1668" spans="1:21" x14ac:dyDescent="0.3">
      <c r="A1668" s="1" t="s">
        <v>3176</v>
      </c>
      <c r="B1668" s="1">
        <v>1</v>
      </c>
      <c r="C1668" s="1" t="s">
        <v>79</v>
      </c>
      <c r="D1668" s="1" t="s">
        <v>118</v>
      </c>
      <c r="E1668" s="1" t="s">
        <v>3177</v>
      </c>
      <c r="F1668" s="1" t="s">
        <v>166</v>
      </c>
      <c r="G1668" s="1" t="s">
        <v>71</v>
      </c>
      <c r="H1668" s="1" t="s">
        <v>127</v>
      </c>
      <c r="I1668" s="1" t="s">
        <v>22</v>
      </c>
      <c r="J1668" s="1" t="s">
        <v>128</v>
      </c>
      <c r="K1668" s="1">
        <v>43159.108773148102</v>
      </c>
      <c r="L1668" s="1">
        <v>43159.131249999999</v>
      </c>
      <c r="M1668" s="1">
        <v>0.53300000000000003</v>
      </c>
      <c r="N1668" s="1">
        <v>0</v>
      </c>
      <c r="O1668" s="1">
        <v>57.72</v>
      </c>
      <c r="P1668" s="1">
        <v>0</v>
      </c>
      <c r="Q1668" s="1">
        <v>0</v>
      </c>
      <c r="R1668" s="1">
        <v>0</v>
      </c>
      <c r="S1668" s="1">
        <v>30.764760000000003</v>
      </c>
      <c r="T1668" s="1">
        <v>0</v>
      </c>
      <c r="U1668" s="1">
        <v>0</v>
      </c>
    </row>
    <row r="1669" spans="1:21" x14ac:dyDescent="0.3">
      <c r="A1669" s="1" t="s">
        <v>3178</v>
      </c>
      <c r="B1669" s="1">
        <v>1</v>
      </c>
      <c r="C1669" s="1" t="s">
        <v>79</v>
      </c>
      <c r="D1669" s="1" t="s">
        <v>112</v>
      </c>
      <c r="E1669" s="1" t="s">
        <v>3179</v>
      </c>
      <c r="F1669" s="1" t="s">
        <v>166</v>
      </c>
      <c r="G1669" s="1" t="s">
        <v>71</v>
      </c>
      <c r="H1669" s="1" t="s">
        <v>127</v>
      </c>
      <c r="I1669" s="1" t="s">
        <v>22</v>
      </c>
      <c r="J1669" s="1" t="s">
        <v>128</v>
      </c>
      <c r="K1669" s="1">
        <v>43158.862523148098</v>
      </c>
      <c r="L1669" s="1">
        <v>43158.892361111102</v>
      </c>
      <c r="M1669" s="1">
        <v>0.7</v>
      </c>
      <c r="N1669" s="1">
        <v>0</v>
      </c>
      <c r="O1669" s="1">
        <v>35.630000000000003</v>
      </c>
      <c r="P1669" s="1">
        <v>0</v>
      </c>
      <c r="Q1669" s="1">
        <v>0</v>
      </c>
      <c r="R1669" s="1">
        <v>0</v>
      </c>
      <c r="S1669" s="1">
        <v>24.940999999999999</v>
      </c>
      <c r="T1669" s="1">
        <v>0</v>
      </c>
      <c r="U1669" s="1">
        <v>0</v>
      </c>
    </row>
    <row r="1670" spans="1:21" x14ac:dyDescent="0.3">
      <c r="A1670" s="1" t="s">
        <v>3180</v>
      </c>
      <c r="B1670" s="1">
        <v>1</v>
      </c>
      <c r="C1670" s="1" t="s">
        <v>79</v>
      </c>
      <c r="D1670" s="1" t="s">
        <v>112</v>
      </c>
      <c r="E1670" s="1" t="s">
        <v>3181</v>
      </c>
      <c r="F1670" s="1" t="s">
        <v>167</v>
      </c>
      <c r="G1670" s="1" t="s">
        <v>71</v>
      </c>
      <c r="H1670" s="1" t="s">
        <v>127</v>
      </c>
      <c r="I1670" s="1" t="s">
        <v>22</v>
      </c>
      <c r="J1670" s="1" t="s">
        <v>128</v>
      </c>
      <c r="K1670" s="1">
        <v>43158.714722222197</v>
      </c>
      <c r="L1670" s="1">
        <v>43158.8034722222</v>
      </c>
      <c r="M1670" s="1">
        <v>2.117</v>
      </c>
      <c r="N1670" s="1">
        <v>0</v>
      </c>
      <c r="O1670" s="1">
        <v>0</v>
      </c>
      <c r="P1670" s="1">
        <v>0</v>
      </c>
      <c r="Q1670" s="1">
        <v>35.630000000000003</v>
      </c>
      <c r="R1670" s="1">
        <v>0</v>
      </c>
      <c r="S1670" s="1">
        <v>0</v>
      </c>
      <c r="T1670" s="1">
        <v>0</v>
      </c>
      <c r="U1670" s="1">
        <v>75.428710000000009</v>
      </c>
    </row>
    <row r="1671" spans="1:21" x14ac:dyDescent="0.3">
      <c r="A1671" s="1" t="s">
        <v>3182</v>
      </c>
      <c r="B1671" s="1">
        <v>1</v>
      </c>
      <c r="C1671" s="1" t="s">
        <v>79</v>
      </c>
      <c r="D1671" s="1" t="s">
        <v>112</v>
      </c>
      <c r="E1671" s="1" t="s">
        <v>3175</v>
      </c>
      <c r="F1671" s="1" t="s">
        <v>167</v>
      </c>
      <c r="G1671" s="1" t="s">
        <v>71</v>
      </c>
      <c r="H1671" s="1" t="s">
        <v>127</v>
      </c>
      <c r="I1671" s="1" t="s">
        <v>22</v>
      </c>
      <c r="J1671" s="1" t="s">
        <v>128</v>
      </c>
      <c r="K1671" s="1">
        <v>43157.928391203699</v>
      </c>
      <c r="L1671" s="1">
        <v>43157.965277777803</v>
      </c>
      <c r="M1671" s="1">
        <v>0.88300000000000001</v>
      </c>
      <c r="N1671" s="1">
        <v>0</v>
      </c>
      <c r="O1671" s="1">
        <v>35.630000000000003</v>
      </c>
      <c r="P1671" s="1">
        <v>0</v>
      </c>
      <c r="Q1671" s="1">
        <v>0</v>
      </c>
      <c r="R1671" s="1">
        <v>0</v>
      </c>
      <c r="S1671" s="1">
        <v>31.461290000000002</v>
      </c>
      <c r="T1671" s="1">
        <v>0</v>
      </c>
      <c r="U1671" s="1">
        <v>0</v>
      </c>
    </row>
    <row r="1672" spans="1:21" x14ac:dyDescent="0.3">
      <c r="A1672" s="1" t="s">
        <v>3183</v>
      </c>
      <c r="B1672" s="1">
        <v>1</v>
      </c>
      <c r="C1672" s="1" t="s">
        <v>79</v>
      </c>
      <c r="D1672" s="1" t="s">
        <v>118</v>
      </c>
      <c r="E1672" s="1" t="s">
        <v>3184</v>
      </c>
      <c r="F1672" s="1" t="s">
        <v>166</v>
      </c>
      <c r="G1672" s="1" t="s">
        <v>71</v>
      </c>
      <c r="H1672" s="1" t="s">
        <v>127</v>
      </c>
      <c r="I1672" s="1" t="s">
        <v>22</v>
      </c>
      <c r="J1672" s="1" t="s">
        <v>128</v>
      </c>
      <c r="K1672" s="1">
        <v>43157.8277199074</v>
      </c>
      <c r="L1672" s="1">
        <v>43157.846527777801</v>
      </c>
      <c r="M1672" s="1">
        <v>0.45</v>
      </c>
      <c r="N1672" s="1">
        <v>0</v>
      </c>
      <c r="O1672" s="1">
        <v>57.72</v>
      </c>
      <c r="P1672" s="1">
        <v>0</v>
      </c>
      <c r="Q1672" s="1">
        <v>0</v>
      </c>
      <c r="R1672" s="1">
        <v>0</v>
      </c>
      <c r="S1672" s="1">
        <v>25.974</v>
      </c>
      <c r="T1672" s="1">
        <v>0</v>
      </c>
      <c r="U1672" s="1">
        <v>0</v>
      </c>
    </row>
    <row r="1673" spans="1:21" x14ac:dyDescent="0.3">
      <c r="A1673" s="1" t="s">
        <v>3185</v>
      </c>
      <c r="B1673" s="1">
        <v>1</v>
      </c>
      <c r="C1673" s="1" t="s">
        <v>79</v>
      </c>
      <c r="D1673" s="1" t="s">
        <v>112</v>
      </c>
      <c r="E1673" s="1" t="s">
        <v>3186</v>
      </c>
      <c r="F1673" s="1" t="s">
        <v>166</v>
      </c>
      <c r="G1673" s="1" t="s">
        <v>71</v>
      </c>
      <c r="H1673" s="1" t="s">
        <v>127</v>
      </c>
      <c r="I1673" s="1" t="s">
        <v>22</v>
      </c>
      <c r="J1673" s="1" t="s">
        <v>128</v>
      </c>
      <c r="K1673" s="1">
        <v>43157.752060185201</v>
      </c>
      <c r="L1673" s="1">
        <v>43157.813194444403</v>
      </c>
      <c r="M1673" s="1">
        <v>1.4670000000000001</v>
      </c>
      <c r="N1673" s="1">
        <v>0</v>
      </c>
      <c r="O1673" s="1">
        <v>0</v>
      </c>
      <c r="P1673" s="1">
        <v>0</v>
      </c>
      <c r="Q1673" s="1">
        <v>35.630000000000003</v>
      </c>
      <c r="R1673" s="1">
        <v>0</v>
      </c>
      <c r="S1673" s="1">
        <v>0</v>
      </c>
      <c r="T1673" s="1">
        <v>0</v>
      </c>
      <c r="U1673" s="1">
        <v>52.269210000000008</v>
      </c>
    </row>
    <row r="1674" spans="1:21" x14ac:dyDescent="0.3">
      <c r="A1674" s="1" t="s">
        <v>3187</v>
      </c>
      <c r="B1674" s="1">
        <v>1</v>
      </c>
      <c r="C1674" s="1" t="s">
        <v>79</v>
      </c>
      <c r="D1674" s="1" t="s">
        <v>118</v>
      </c>
      <c r="E1674" s="1" t="s">
        <v>3188</v>
      </c>
      <c r="F1674" s="1" t="s">
        <v>167</v>
      </c>
      <c r="G1674" s="1" t="s">
        <v>71</v>
      </c>
      <c r="H1674" s="1" t="s">
        <v>127</v>
      </c>
      <c r="I1674" s="1" t="s">
        <v>22</v>
      </c>
      <c r="J1674" s="1" t="s">
        <v>128</v>
      </c>
      <c r="K1674" s="1">
        <v>43157.563657407401</v>
      </c>
      <c r="L1674" s="1">
        <v>43157.589583333298</v>
      </c>
      <c r="M1674" s="1">
        <v>0.61699999999999999</v>
      </c>
      <c r="N1674" s="1">
        <v>0</v>
      </c>
      <c r="O1674" s="1">
        <v>57.72</v>
      </c>
      <c r="P1674" s="1">
        <v>0</v>
      </c>
      <c r="Q1674" s="1">
        <v>0</v>
      </c>
      <c r="R1674" s="1">
        <v>0</v>
      </c>
      <c r="S1674" s="1">
        <v>35.613239999999998</v>
      </c>
      <c r="T1674" s="1">
        <v>0</v>
      </c>
      <c r="U1674" s="1">
        <v>0</v>
      </c>
    </row>
    <row r="1675" spans="1:21" x14ac:dyDescent="0.3">
      <c r="A1675" s="1" t="s">
        <v>3189</v>
      </c>
      <c r="B1675" s="1">
        <v>1</v>
      </c>
      <c r="C1675" s="1" t="s">
        <v>79</v>
      </c>
      <c r="D1675" s="1" t="s">
        <v>118</v>
      </c>
      <c r="E1675" s="1" t="s">
        <v>3190</v>
      </c>
      <c r="F1675" s="1" t="s">
        <v>134</v>
      </c>
      <c r="G1675" s="1" t="s">
        <v>71</v>
      </c>
      <c r="H1675" s="1" t="s">
        <v>127</v>
      </c>
      <c r="I1675" s="1" t="s">
        <v>22</v>
      </c>
      <c r="J1675" s="1" t="s">
        <v>130</v>
      </c>
      <c r="K1675" s="1">
        <v>43157.386134259301</v>
      </c>
      <c r="L1675" s="1">
        <v>43157.819444444402</v>
      </c>
      <c r="M1675" s="1">
        <v>10.382999999999999</v>
      </c>
      <c r="N1675" s="1">
        <v>0</v>
      </c>
      <c r="O1675" s="1">
        <v>57.72</v>
      </c>
      <c r="P1675" s="1">
        <v>0</v>
      </c>
      <c r="Q1675" s="1">
        <v>0</v>
      </c>
      <c r="R1675" s="1">
        <v>0</v>
      </c>
      <c r="S1675" s="1">
        <v>599.30675999999994</v>
      </c>
      <c r="T1675" s="1">
        <v>0</v>
      </c>
      <c r="U1675" s="1">
        <v>0</v>
      </c>
    </row>
    <row r="1676" spans="1:21" x14ac:dyDescent="0.3">
      <c r="A1676" s="1" t="s">
        <v>3191</v>
      </c>
      <c r="B1676" s="1">
        <v>1</v>
      </c>
      <c r="C1676" s="1" t="s">
        <v>79</v>
      </c>
      <c r="D1676" s="1" t="s">
        <v>112</v>
      </c>
      <c r="E1676" s="1" t="s">
        <v>3192</v>
      </c>
      <c r="F1676" s="1" t="s">
        <v>166</v>
      </c>
      <c r="G1676" s="1" t="s">
        <v>71</v>
      </c>
      <c r="H1676" s="1" t="s">
        <v>127</v>
      </c>
      <c r="I1676" s="1" t="s">
        <v>22</v>
      </c>
      <c r="J1676" s="1" t="s">
        <v>128</v>
      </c>
      <c r="K1676" s="1">
        <v>43156.848032407397</v>
      </c>
      <c r="L1676" s="1">
        <v>43156.864583333299</v>
      </c>
      <c r="M1676" s="1">
        <v>0.38300000000000001</v>
      </c>
      <c r="N1676" s="1">
        <v>0</v>
      </c>
      <c r="O1676" s="1">
        <v>35.630000000000003</v>
      </c>
      <c r="P1676" s="1">
        <v>0</v>
      </c>
      <c r="Q1676" s="1">
        <v>0</v>
      </c>
      <c r="R1676" s="1">
        <v>0</v>
      </c>
      <c r="S1676" s="1">
        <v>13.64629</v>
      </c>
      <c r="T1676" s="1">
        <v>0</v>
      </c>
      <c r="U1676" s="1">
        <v>0</v>
      </c>
    </row>
    <row r="1677" spans="1:21" x14ac:dyDescent="0.3">
      <c r="A1677" s="1" t="s">
        <v>3193</v>
      </c>
      <c r="B1677" s="1">
        <v>1</v>
      </c>
      <c r="C1677" s="1" t="s">
        <v>79</v>
      </c>
      <c r="D1677" s="1" t="s">
        <v>112</v>
      </c>
      <c r="E1677" s="1" t="s">
        <v>3194</v>
      </c>
      <c r="F1677" s="1" t="s">
        <v>170</v>
      </c>
      <c r="G1677" s="1" t="s">
        <v>71</v>
      </c>
      <c r="H1677" s="1" t="s">
        <v>127</v>
      </c>
      <c r="I1677" s="1" t="s">
        <v>22</v>
      </c>
      <c r="J1677" s="1" t="s">
        <v>128</v>
      </c>
      <c r="K1677" s="1">
        <v>43156.705636574101</v>
      </c>
      <c r="L1677" s="1">
        <v>43156.754861111098</v>
      </c>
      <c r="M1677" s="1">
        <v>1.167</v>
      </c>
      <c r="N1677" s="1">
        <v>0</v>
      </c>
      <c r="O1677" s="1">
        <v>35.630000000000003</v>
      </c>
      <c r="P1677" s="1">
        <v>0</v>
      </c>
      <c r="Q1677" s="1">
        <v>0</v>
      </c>
      <c r="R1677" s="1">
        <v>0</v>
      </c>
      <c r="S1677" s="1">
        <v>41.580210000000001</v>
      </c>
      <c r="T1677" s="1">
        <v>0</v>
      </c>
      <c r="U1677" s="1">
        <v>0</v>
      </c>
    </row>
    <row r="1678" spans="1:21" x14ac:dyDescent="0.3">
      <c r="A1678" s="1" t="s">
        <v>3195</v>
      </c>
      <c r="B1678" s="1">
        <v>1</v>
      </c>
      <c r="C1678" s="1" t="s">
        <v>79</v>
      </c>
      <c r="D1678" s="1" t="s">
        <v>112</v>
      </c>
      <c r="E1678" s="1" t="s">
        <v>3196</v>
      </c>
      <c r="F1678" s="1" t="s">
        <v>169</v>
      </c>
      <c r="G1678" s="1" t="s">
        <v>71</v>
      </c>
      <c r="H1678" s="1" t="s">
        <v>127</v>
      </c>
      <c r="I1678" s="1" t="s">
        <v>22</v>
      </c>
      <c r="J1678" s="1" t="s">
        <v>128</v>
      </c>
      <c r="K1678" s="1">
        <v>43155.740416666697</v>
      </c>
      <c r="L1678" s="1">
        <v>43155.838888888902</v>
      </c>
      <c r="M1678" s="1">
        <v>2.35</v>
      </c>
      <c r="N1678" s="1">
        <v>0</v>
      </c>
      <c r="O1678" s="1">
        <v>35.630000000000003</v>
      </c>
      <c r="P1678" s="1">
        <v>0</v>
      </c>
      <c r="Q1678" s="1">
        <v>0</v>
      </c>
      <c r="R1678" s="1">
        <v>0</v>
      </c>
      <c r="S1678" s="1">
        <v>83.730500000000006</v>
      </c>
      <c r="T1678" s="1">
        <v>0</v>
      </c>
      <c r="U1678" s="1">
        <v>0</v>
      </c>
    </row>
    <row r="1679" spans="1:21" x14ac:dyDescent="0.3">
      <c r="A1679" s="1" t="s">
        <v>3197</v>
      </c>
      <c r="B1679" s="1">
        <v>1</v>
      </c>
      <c r="C1679" s="1" t="s">
        <v>79</v>
      </c>
      <c r="D1679" s="1" t="s">
        <v>118</v>
      </c>
      <c r="E1679" s="1" t="s">
        <v>3198</v>
      </c>
      <c r="F1679" s="1" t="s">
        <v>178</v>
      </c>
      <c r="G1679" s="1" t="s">
        <v>71</v>
      </c>
      <c r="H1679" s="1" t="s">
        <v>127</v>
      </c>
      <c r="I1679" s="1" t="s">
        <v>22</v>
      </c>
      <c r="J1679" s="1" t="s">
        <v>128</v>
      </c>
      <c r="K1679" s="1">
        <v>43155.502870370401</v>
      </c>
      <c r="L1679" s="1">
        <v>43155.597916666702</v>
      </c>
      <c r="M1679" s="1">
        <v>2.2669999999999999</v>
      </c>
      <c r="N1679" s="1">
        <v>0</v>
      </c>
      <c r="O1679" s="1">
        <v>57.72</v>
      </c>
      <c r="P1679" s="1">
        <v>0</v>
      </c>
      <c r="Q1679" s="1">
        <v>0</v>
      </c>
      <c r="R1679" s="1">
        <v>0</v>
      </c>
      <c r="S1679" s="1">
        <v>130.85123999999999</v>
      </c>
      <c r="T1679" s="1">
        <v>0</v>
      </c>
      <c r="U1679" s="1">
        <v>0</v>
      </c>
    </row>
    <row r="1680" spans="1:21" x14ac:dyDescent="0.3">
      <c r="A1680" s="1" t="s">
        <v>3199</v>
      </c>
      <c r="B1680" s="1">
        <v>1</v>
      </c>
      <c r="C1680" s="1" t="s">
        <v>79</v>
      </c>
      <c r="D1680" s="1" t="s">
        <v>112</v>
      </c>
      <c r="E1680" s="1" t="s">
        <v>3200</v>
      </c>
      <c r="F1680" s="1" t="s">
        <v>167</v>
      </c>
      <c r="G1680" s="1" t="s">
        <v>71</v>
      </c>
      <c r="H1680" s="1" t="s">
        <v>127</v>
      </c>
      <c r="I1680" s="1" t="s">
        <v>22</v>
      </c>
      <c r="J1680" s="1" t="s">
        <v>128</v>
      </c>
      <c r="K1680" s="1">
        <v>43155.4290162037</v>
      </c>
      <c r="L1680" s="1">
        <v>43155.444444444402</v>
      </c>
      <c r="M1680" s="1">
        <v>0.36699999999999999</v>
      </c>
      <c r="N1680" s="1">
        <v>0</v>
      </c>
      <c r="O1680" s="1">
        <v>35.630000000000003</v>
      </c>
      <c r="P1680" s="1">
        <v>0</v>
      </c>
      <c r="Q1680" s="1">
        <v>0</v>
      </c>
      <c r="R1680" s="1">
        <v>0</v>
      </c>
      <c r="S1680" s="1">
        <v>13.076210000000001</v>
      </c>
      <c r="T1680" s="1">
        <v>0</v>
      </c>
      <c r="U1680" s="1">
        <v>0</v>
      </c>
    </row>
    <row r="1681" spans="1:21" x14ac:dyDescent="0.3">
      <c r="A1681" s="1" t="s">
        <v>3201</v>
      </c>
      <c r="B1681" s="1">
        <v>1</v>
      </c>
      <c r="C1681" s="1" t="s">
        <v>79</v>
      </c>
      <c r="D1681" s="1" t="s">
        <v>118</v>
      </c>
      <c r="E1681" s="1" t="s">
        <v>3202</v>
      </c>
      <c r="F1681" s="1" t="s">
        <v>175</v>
      </c>
      <c r="G1681" s="1" t="s">
        <v>71</v>
      </c>
      <c r="H1681" s="1" t="s">
        <v>127</v>
      </c>
      <c r="I1681" s="1" t="s">
        <v>22</v>
      </c>
      <c r="J1681" s="1" t="s">
        <v>128</v>
      </c>
      <c r="K1681" s="1">
        <v>43154.694756944402</v>
      </c>
      <c r="L1681" s="1">
        <v>43154.784027777801</v>
      </c>
      <c r="M1681" s="1">
        <v>2.133</v>
      </c>
      <c r="N1681" s="1">
        <v>0</v>
      </c>
      <c r="O1681" s="1">
        <v>0</v>
      </c>
      <c r="P1681" s="1">
        <v>0</v>
      </c>
      <c r="Q1681" s="1">
        <v>288.58999999999997</v>
      </c>
      <c r="R1681" s="1">
        <v>0</v>
      </c>
      <c r="S1681" s="1">
        <v>0</v>
      </c>
      <c r="T1681" s="1">
        <v>0</v>
      </c>
      <c r="U1681" s="1">
        <v>615.56246999999996</v>
      </c>
    </row>
    <row r="1682" spans="1:21" x14ac:dyDescent="0.3">
      <c r="A1682" s="1" t="s">
        <v>3203</v>
      </c>
      <c r="B1682" s="1">
        <v>1</v>
      </c>
      <c r="C1682" s="1" t="s">
        <v>79</v>
      </c>
      <c r="D1682" s="1" t="s">
        <v>112</v>
      </c>
      <c r="E1682" s="1" t="s">
        <v>3204</v>
      </c>
      <c r="F1682" s="1" t="s">
        <v>166</v>
      </c>
      <c r="G1682" s="1" t="s">
        <v>71</v>
      </c>
      <c r="H1682" s="1" t="s">
        <v>127</v>
      </c>
      <c r="I1682" s="1" t="s">
        <v>22</v>
      </c>
      <c r="J1682" s="1" t="s">
        <v>128</v>
      </c>
      <c r="K1682" s="1">
        <v>43154.596608796302</v>
      </c>
      <c r="L1682" s="1">
        <v>43154.642361111102</v>
      </c>
      <c r="M1682" s="1">
        <v>1.083</v>
      </c>
      <c r="N1682" s="1">
        <v>0</v>
      </c>
      <c r="O1682" s="1">
        <v>0</v>
      </c>
      <c r="P1682" s="1">
        <v>0</v>
      </c>
      <c r="Q1682" s="1">
        <v>35.630000000000003</v>
      </c>
      <c r="R1682" s="1">
        <v>0</v>
      </c>
      <c r="S1682" s="1">
        <v>0</v>
      </c>
      <c r="T1682" s="1">
        <v>0</v>
      </c>
      <c r="U1682" s="1">
        <v>38.587290000000003</v>
      </c>
    </row>
    <row r="1683" spans="1:21" x14ac:dyDescent="0.3">
      <c r="A1683" s="1" t="s">
        <v>3205</v>
      </c>
      <c r="B1683" s="1">
        <v>1</v>
      </c>
      <c r="C1683" s="1" t="s">
        <v>79</v>
      </c>
      <c r="D1683" s="1" t="s">
        <v>112</v>
      </c>
      <c r="E1683" s="1" t="s">
        <v>3206</v>
      </c>
      <c r="F1683" s="1" t="s">
        <v>134</v>
      </c>
      <c r="G1683" s="1" t="s">
        <v>71</v>
      </c>
      <c r="H1683" s="1" t="s">
        <v>127</v>
      </c>
      <c r="I1683" s="1" t="s">
        <v>22</v>
      </c>
      <c r="J1683" s="1" t="s">
        <v>130</v>
      </c>
      <c r="K1683" s="1">
        <v>43154.401423611103</v>
      </c>
      <c r="L1683" s="1">
        <v>43154.667361111096</v>
      </c>
      <c r="M1683" s="1">
        <v>6.367</v>
      </c>
      <c r="N1683" s="1">
        <v>0</v>
      </c>
      <c r="O1683" s="1">
        <v>178.17</v>
      </c>
      <c r="P1683" s="1">
        <v>0</v>
      </c>
      <c r="Q1683" s="1">
        <v>0</v>
      </c>
      <c r="R1683" s="1">
        <v>0</v>
      </c>
      <c r="S1683" s="1">
        <v>1134.4083899999998</v>
      </c>
      <c r="T1683" s="1">
        <v>0</v>
      </c>
      <c r="U1683" s="1">
        <v>0</v>
      </c>
    </row>
    <row r="1684" spans="1:21" x14ac:dyDescent="0.3">
      <c r="A1684" s="1" t="s">
        <v>3207</v>
      </c>
      <c r="B1684" s="1">
        <v>1</v>
      </c>
      <c r="C1684" s="1" t="s">
        <v>79</v>
      </c>
      <c r="D1684" s="1" t="s">
        <v>118</v>
      </c>
      <c r="E1684" s="1" t="s">
        <v>3208</v>
      </c>
      <c r="F1684" s="1" t="s">
        <v>134</v>
      </c>
      <c r="G1684" s="1" t="s">
        <v>71</v>
      </c>
      <c r="H1684" s="1" t="s">
        <v>127</v>
      </c>
      <c r="I1684" s="1" t="s">
        <v>22</v>
      </c>
      <c r="J1684" s="1" t="s">
        <v>130</v>
      </c>
      <c r="K1684" s="1">
        <v>43154.383275462998</v>
      </c>
      <c r="L1684" s="1">
        <v>43154.743055555598</v>
      </c>
      <c r="M1684" s="1">
        <v>8.6329999999999991</v>
      </c>
      <c r="N1684" s="1">
        <v>0</v>
      </c>
      <c r="O1684" s="1">
        <v>0</v>
      </c>
      <c r="P1684" s="1">
        <v>0</v>
      </c>
      <c r="Q1684" s="1">
        <v>57.72</v>
      </c>
      <c r="R1684" s="1">
        <v>0</v>
      </c>
      <c r="S1684" s="1">
        <v>0</v>
      </c>
      <c r="T1684" s="1">
        <v>0</v>
      </c>
      <c r="U1684" s="1">
        <v>498.29675999999995</v>
      </c>
    </row>
    <row r="1685" spans="1:21" x14ac:dyDescent="0.3">
      <c r="A1685" s="1" t="s">
        <v>3209</v>
      </c>
      <c r="B1685" s="1">
        <v>1</v>
      </c>
      <c r="C1685" s="1" t="s">
        <v>79</v>
      </c>
      <c r="D1685" s="1" t="s">
        <v>118</v>
      </c>
      <c r="E1685" s="1" t="s">
        <v>3210</v>
      </c>
      <c r="F1685" s="1" t="s">
        <v>167</v>
      </c>
      <c r="G1685" s="1" t="s">
        <v>71</v>
      </c>
      <c r="H1685" s="1" t="s">
        <v>127</v>
      </c>
      <c r="I1685" s="1" t="s">
        <v>22</v>
      </c>
      <c r="J1685" s="1" t="s">
        <v>128</v>
      </c>
      <c r="K1685" s="1">
        <v>43153.8138078704</v>
      </c>
      <c r="L1685" s="1">
        <v>43153.875694444403</v>
      </c>
      <c r="M1685" s="1">
        <v>1.4830000000000001</v>
      </c>
      <c r="N1685" s="1">
        <v>0</v>
      </c>
      <c r="O1685" s="1">
        <v>57.72</v>
      </c>
      <c r="P1685" s="1">
        <v>0</v>
      </c>
      <c r="Q1685" s="1">
        <v>0</v>
      </c>
      <c r="R1685" s="1">
        <v>0</v>
      </c>
      <c r="S1685" s="1">
        <v>85.598759999999999</v>
      </c>
      <c r="T1685" s="1">
        <v>0</v>
      </c>
      <c r="U1685" s="1">
        <v>0</v>
      </c>
    </row>
    <row r="1686" spans="1:21" x14ac:dyDescent="0.3">
      <c r="A1686" s="1" t="s">
        <v>3211</v>
      </c>
      <c r="B1686" s="1">
        <v>1</v>
      </c>
      <c r="C1686" s="1" t="s">
        <v>79</v>
      </c>
      <c r="D1686" s="1" t="s">
        <v>118</v>
      </c>
      <c r="E1686" s="1" t="s">
        <v>3212</v>
      </c>
      <c r="F1686" s="1" t="s">
        <v>170</v>
      </c>
      <c r="G1686" s="1" t="s">
        <v>71</v>
      </c>
      <c r="H1686" s="1" t="s">
        <v>127</v>
      </c>
      <c r="I1686" s="1" t="s">
        <v>22</v>
      </c>
      <c r="J1686" s="1" t="s">
        <v>128</v>
      </c>
      <c r="K1686" s="1">
        <v>43153.714039351798</v>
      </c>
      <c r="L1686" s="1">
        <v>43153.865277777797</v>
      </c>
      <c r="M1686" s="1">
        <v>3.617</v>
      </c>
      <c r="N1686" s="1">
        <v>0</v>
      </c>
      <c r="O1686" s="1">
        <v>57.72</v>
      </c>
      <c r="P1686" s="1">
        <v>0</v>
      </c>
      <c r="Q1686" s="1">
        <v>0</v>
      </c>
      <c r="R1686" s="1">
        <v>0</v>
      </c>
      <c r="S1686" s="1">
        <v>208.77323999999999</v>
      </c>
      <c r="T1686" s="1">
        <v>0</v>
      </c>
      <c r="U1686" s="1">
        <v>0</v>
      </c>
    </row>
    <row r="1687" spans="1:21" x14ac:dyDescent="0.3">
      <c r="A1687" s="1" t="s">
        <v>3213</v>
      </c>
      <c r="B1687" s="1">
        <v>1</v>
      </c>
      <c r="C1687" s="1" t="s">
        <v>79</v>
      </c>
      <c r="D1687" s="1" t="s">
        <v>112</v>
      </c>
      <c r="E1687" s="1" t="s">
        <v>3214</v>
      </c>
      <c r="F1687" s="1" t="s">
        <v>134</v>
      </c>
      <c r="G1687" s="1" t="s">
        <v>71</v>
      </c>
      <c r="H1687" s="1" t="s">
        <v>127</v>
      </c>
      <c r="I1687" s="1" t="s">
        <v>22</v>
      </c>
      <c r="J1687" s="1" t="s">
        <v>130</v>
      </c>
      <c r="K1687" s="1">
        <v>43153.510486111103</v>
      </c>
      <c r="L1687" s="1">
        <v>43153.6340277778</v>
      </c>
      <c r="M1687" s="1">
        <v>2.95</v>
      </c>
      <c r="N1687" s="1">
        <v>0</v>
      </c>
      <c r="O1687" s="1">
        <v>178.17</v>
      </c>
      <c r="P1687" s="1">
        <v>0</v>
      </c>
      <c r="Q1687" s="1">
        <v>0</v>
      </c>
      <c r="R1687" s="1">
        <v>0</v>
      </c>
      <c r="S1687" s="1">
        <v>525.60149999999999</v>
      </c>
      <c r="T1687" s="1">
        <v>0</v>
      </c>
      <c r="U1687" s="1">
        <v>0</v>
      </c>
    </row>
    <row r="1688" spans="1:21" x14ac:dyDescent="0.3">
      <c r="A1688" s="1" t="s">
        <v>3215</v>
      </c>
      <c r="B1688" s="1">
        <v>1</v>
      </c>
      <c r="C1688" s="1" t="s">
        <v>79</v>
      </c>
      <c r="D1688" s="1" t="s">
        <v>118</v>
      </c>
      <c r="E1688" s="1" t="s">
        <v>3216</v>
      </c>
      <c r="F1688" s="1" t="s">
        <v>134</v>
      </c>
      <c r="G1688" s="1" t="s">
        <v>71</v>
      </c>
      <c r="H1688" s="1" t="s">
        <v>127</v>
      </c>
      <c r="I1688" s="1" t="s">
        <v>22</v>
      </c>
      <c r="J1688" s="1" t="s">
        <v>130</v>
      </c>
      <c r="K1688" s="1">
        <v>43153.379942129599</v>
      </c>
      <c r="L1688" s="1">
        <v>43153.704861111102</v>
      </c>
      <c r="M1688" s="1">
        <v>7.7830000000000004</v>
      </c>
      <c r="N1688" s="1">
        <v>0</v>
      </c>
      <c r="O1688" s="1">
        <v>0</v>
      </c>
      <c r="P1688" s="1">
        <v>0</v>
      </c>
      <c r="Q1688" s="1">
        <v>57.72</v>
      </c>
      <c r="R1688" s="1">
        <v>0</v>
      </c>
      <c r="S1688" s="1">
        <v>0</v>
      </c>
      <c r="T1688" s="1">
        <v>0</v>
      </c>
      <c r="U1688" s="1">
        <v>449.23475999999999</v>
      </c>
    </row>
    <row r="1689" spans="1:21" x14ac:dyDescent="0.3">
      <c r="A1689" s="1" t="s">
        <v>3217</v>
      </c>
      <c r="B1689" s="1">
        <v>1</v>
      </c>
      <c r="C1689" s="1" t="s">
        <v>79</v>
      </c>
      <c r="D1689" s="1" t="s">
        <v>118</v>
      </c>
      <c r="E1689" s="1" t="s">
        <v>3218</v>
      </c>
      <c r="F1689" s="1" t="s">
        <v>149</v>
      </c>
      <c r="G1689" s="1" t="s">
        <v>71</v>
      </c>
      <c r="H1689" s="1" t="s">
        <v>127</v>
      </c>
      <c r="I1689" s="1" t="s">
        <v>22</v>
      </c>
      <c r="J1689" s="1" t="s">
        <v>128</v>
      </c>
      <c r="K1689" s="1">
        <v>43153.159664351901</v>
      </c>
      <c r="L1689" s="1">
        <v>43153.405555555597</v>
      </c>
      <c r="M1689" s="1">
        <v>5.9</v>
      </c>
      <c r="N1689" s="1">
        <v>0</v>
      </c>
      <c r="O1689" s="1">
        <v>0</v>
      </c>
      <c r="P1689" s="1">
        <v>0</v>
      </c>
      <c r="Q1689" s="1">
        <v>57.72</v>
      </c>
      <c r="R1689" s="1">
        <v>0</v>
      </c>
      <c r="S1689" s="1">
        <v>0</v>
      </c>
      <c r="T1689" s="1">
        <v>0</v>
      </c>
      <c r="U1689" s="1">
        <v>340.548</v>
      </c>
    </row>
    <row r="1690" spans="1:21" x14ac:dyDescent="0.3">
      <c r="A1690" s="1" t="s">
        <v>3219</v>
      </c>
      <c r="B1690" s="1">
        <v>1</v>
      </c>
      <c r="C1690" s="1" t="s">
        <v>79</v>
      </c>
      <c r="D1690" s="1" t="s">
        <v>118</v>
      </c>
      <c r="E1690" s="1" t="s">
        <v>3220</v>
      </c>
      <c r="F1690" s="1" t="s">
        <v>166</v>
      </c>
      <c r="G1690" s="1" t="s">
        <v>71</v>
      </c>
      <c r="H1690" s="1" t="s">
        <v>127</v>
      </c>
      <c r="I1690" s="1" t="s">
        <v>22</v>
      </c>
      <c r="J1690" s="1" t="s">
        <v>128</v>
      </c>
      <c r="K1690" s="1">
        <v>43152.8972685185</v>
      </c>
      <c r="L1690" s="1">
        <v>43153.007638888899</v>
      </c>
      <c r="M1690" s="1">
        <v>2.633</v>
      </c>
      <c r="N1690" s="1">
        <v>0</v>
      </c>
      <c r="O1690" s="1">
        <v>57.72</v>
      </c>
      <c r="P1690" s="1">
        <v>0</v>
      </c>
      <c r="Q1690" s="1">
        <v>0</v>
      </c>
      <c r="R1690" s="1">
        <v>0</v>
      </c>
      <c r="S1690" s="1">
        <v>151.97675999999998</v>
      </c>
      <c r="T1690" s="1">
        <v>0</v>
      </c>
      <c r="U1690" s="1">
        <v>0</v>
      </c>
    </row>
    <row r="1691" spans="1:21" x14ac:dyDescent="0.3">
      <c r="A1691" s="1" t="s">
        <v>3221</v>
      </c>
      <c r="B1691" s="1">
        <v>1</v>
      </c>
      <c r="C1691" s="1" t="s">
        <v>79</v>
      </c>
      <c r="D1691" s="1" t="s">
        <v>112</v>
      </c>
      <c r="E1691" s="1" t="s">
        <v>3222</v>
      </c>
      <c r="F1691" s="1" t="s">
        <v>166</v>
      </c>
      <c r="G1691" s="1" t="s">
        <v>71</v>
      </c>
      <c r="H1691" s="1" t="s">
        <v>127</v>
      </c>
      <c r="I1691" s="1" t="s">
        <v>22</v>
      </c>
      <c r="J1691" s="1" t="s">
        <v>128</v>
      </c>
      <c r="K1691" s="1">
        <v>43152.891643518502</v>
      </c>
      <c r="L1691" s="1">
        <v>43153.003472222197</v>
      </c>
      <c r="M1691" s="1">
        <v>2.6829999999999998</v>
      </c>
      <c r="N1691" s="1">
        <v>0</v>
      </c>
      <c r="O1691" s="1">
        <v>0</v>
      </c>
      <c r="P1691" s="1">
        <v>0</v>
      </c>
      <c r="Q1691" s="1">
        <v>35.630000000000003</v>
      </c>
      <c r="R1691" s="1">
        <v>0</v>
      </c>
      <c r="S1691" s="1">
        <v>0</v>
      </c>
      <c r="T1691" s="1">
        <v>0</v>
      </c>
      <c r="U1691" s="1">
        <v>95.595290000000006</v>
      </c>
    </row>
    <row r="1692" spans="1:21" x14ac:dyDescent="0.3">
      <c r="A1692" s="1" t="s">
        <v>3223</v>
      </c>
      <c r="B1692" s="1">
        <v>1</v>
      </c>
      <c r="C1692" s="1" t="s">
        <v>79</v>
      </c>
      <c r="D1692" s="1" t="s">
        <v>118</v>
      </c>
      <c r="E1692" s="1" t="s">
        <v>3198</v>
      </c>
      <c r="F1692" s="1" t="s">
        <v>167</v>
      </c>
      <c r="G1692" s="1" t="s">
        <v>71</v>
      </c>
      <c r="H1692" s="1" t="s">
        <v>127</v>
      </c>
      <c r="I1692" s="1" t="s">
        <v>22</v>
      </c>
      <c r="J1692" s="1" t="s">
        <v>128</v>
      </c>
      <c r="K1692" s="1">
        <v>43152.883113425902</v>
      </c>
      <c r="L1692" s="1">
        <v>43153.001388888901</v>
      </c>
      <c r="M1692" s="1">
        <v>2.8330000000000002</v>
      </c>
      <c r="N1692" s="1">
        <v>0</v>
      </c>
      <c r="O1692" s="1">
        <v>57.72</v>
      </c>
      <c r="P1692" s="1">
        <v>0</v>
      </c>
      <c r="Q1692" s="1">
        <v>0</v>
      </c>
      <c r="R1692" s="1">
        <v>0</v>
      </c>
      <c r="S1692" s="1">
        <v>163.52076</v>
      </c>
      <c r="T1692" s="1">
        <v>0</v>
      </c>
      <c r="U1692" s="1">
        <v>0</v>
      </c>
    </row>
    <row r="1693" spans="1:21" x14ac:dyDescent="0.3">
      <c r="A1693" s="1" t="s">
        <v>3224</v>
      </c>
      <c r="B1693" s="1">
        <v>1</v>
      </c>
      <c r="C1693" s="1" t="s">
        <v>79</v>
      </c>
      <c r="D1693" s="1" t="s">
        <v>118</v>
      </c>
      <c r="E1693" s="1" t="s">
        <v>3225</v>
      </c>
      <c r="F1693" s="1" t="s">
        <v>173</v>
      </c>
      <c r="G1693" s="1" t="s">
        <v>71</v>
      </c>
      <c r="H1693" s="1" t="s">
        <v>127</v>
      </c>
      <c r="I1693" s="1" t="s">
        <v>22</v>
      </c>
      <c r="J1693" s="1" t="s">
        <v>128</v>
      </c>
      <c r="K1693" s="1">
        <v>43152.860289351898</v>
      </c>
      <c r="L1693" s="1">
        <v>43153.002083333296</v>
      </c>
      <c r="M1693" s="1">
        <v>3.4</v>
      </c>
      <c r="N1693" s="1">
        <v>0</v>
      </c>
      <c r="O1693" s="1">
        <v>57.72</v>
      </c>
      <c r="P1693" s="1">
        <v>0</v>
      </c>
      <c r="Q1693" s="1">
        <v>0</v>
      </c>
      <c r="R1693" s="1">
        <v>0</v>
      </c>
      <c r="S1693" s="1">
        <v>196.24799999999999</v>
      </c>
      <c r="T1693" s="1">
        <v>0</v>
      </c>
      <c r="U1693" s="1">
        <v>0</v>
      </c>
    </row>
    <row r="1694" spans="1:21" x14ac:dyDescent="0.3">
      <c r="A1694" s="1" t="s">
        <v>3226</v>
      </c>
      <c r="B1694" s="1">
        <v>1</v>
      </c>
      <c r="C1694" s="1" t="s">
        <v>79</v>
      </c>
      <c r="D1694" s="1" t="s">
        <v>118</v>
      </c>
      <c r="E1694" s="1" t="s">
        <v>3227</v>
      </c>
      <c r="F1694" s="1" t="s">
        <v>166</v>
      </c>
      <c r="G1694" s="1" t="s">
        <v>71</v>
      </c>
      <c r="H1694" s="1" t="s">
        <v>127</v>
      </c>
      <c r="I1694" s="1" t="s">
        <v>22</v>
      </c>
      <c r="J1694" s="1" t="s">
        <v>128</v>
      </c>
      <c r="K1694" s="1">
        <v>43152.837928240697</v>
      </c>
      <c r="L1694" s="1">
        <v>43153.000694444403</v>
      </c>
      <c r="M1694" s="1">
        <v>3.9</v>
      </c>
      <c r="N1694" s="1">
        <v>0</v>
      </c>
      <c r="O1694" s="1">
        <v>0</v>
      </c>
      <c r="P1694" s="1">
        <v>0</v>
      </c>
      <c r="Q1694" s="1">
        <v>57.72</v>
      </c>
      <c r="R1694" s="1">
        <v>0</v>
      </c>
      <c r="S1694" s="1">
        <v>0</v>
      </c>
      <c r="T1694" s="1">
        <v>0</v>
      </c>
      <c r="U1694" s="1">
        <v>225.108</v>
      </c>
    </row>
    <row r="1695" spans="1:21" x14ac:dyDescent="0.3">
      <c r="A1695" s="1" t="s">
        <v>3228</v>
      </c>
      <c r="B1695" s="1">
        <v>1</v>
      </c>
      <c r="C1695" s="1" t="s">
        <v>79</v>
      </c>
      <c r="D1695" s="1" t="s">
        <v>118</v>
      </c>
      <c r="E1695" s="1" t="s">
        <v>3229</v>
      </c>
      <c r="F1695" s="1" t="s">
        <v>175</v>
      </c>
      <c r="G1695" s="1" t="s">
        <v>71</v>
      </c>
      <c r="H1695" s="1" t="s">
        <v>127</v>
      </c>
      <c r="I1695" s="1" t="s">
        <v>22</v>
      </c>
      <c r="J1695" s="1" t="s">
        <v>128</v>
      </c>
      <c r="K1695" s="1">
        <v>43152.766666666699</v>
      </c>
      <c r="L1695" s="1">
        <v>43152.777083333298</v>
      </c>
      <c r="M1695" s="1">
        <v>0.25</v>
      </c>
      <c r="N1695" s="1">
        <v>0</v>
      </c>
      <c r="O1695" s="1">
        <v>0</v>
      </c>
      <c r="P1695" s="1">
        <v>0</v>
      </c>
      <c r="Q1695" s="1">
        <v>288.58999999999997</v>
      </c>
      <c r="R1695" s="1">
        <v>0</v>
      </c>
      <c r="S1695" s="1">
        <v>0</v>
      </c>
      <c r="T1695" s="1">
        <v>0</v>
      </c>
      <c r="U1695" s="1">
        <v>72.147499999999994</v>
      </c>
    </row>
    <row r="1696" spans="1:21" x14ac:dyDescent="0.3">
      <c r="A1696" s="1" t="s">
        <v>3230</v>
      </c>
      <c r="B1696" s="1">
        <v>1</v>
      </c>
      <c r="C1696" s="1" t="s">
        <v>79</v>
      </c>
      <c r="D1696" s="1" t="s">
        <v>112</v>
      </c>
      <c r="E1696" s="1" t="s">
        <v>3231</v>
      </c>
      <c r="F1696" s="1" t="s">
        <v>171</v>
      </c>
      <c r="G1696" s="1" t="s">
        <v>71</v>
      </c>
      <c r="H1696" s="1" t="s">
        <v>127</v>
      </c>
      <c r="I1696" s="1" t="s">
        <v>22</v>
      </c>
      <c r="J1696" s="1" t="s">
        <v>128</v>
      </c>
      <c r="K1696" s="1">
        <v>43152.650358796302</v>
      </c>
      <c r="L1696" s="1">
        <v>43152.6875</v>
      </c>
      <c r="M1696" s="1">
        <v>0.88300000000000001</v>
      </c>
      <c r="N1696" s="1">
        <v>0</v>
      </c>
      <c r="O1696" s="1">
        <v>35.630000000000003</v>
      </c>
      <c r="P1696" s="1">
        <v>0</v>
      </c>
      <c r="Q1696" s="1">
        <v>0</v>
      </c>
      <c r="R1696" s="1">
        <v>0</v>
      </c>
      <c r="S1696" s="1">
        <v>31.461290000000002</v>
      </c>
      <c r="T1696" s="1">
        <v>0</v>
      </c>
      <c r="U1696" s="1">
        <v>0</v>
      </c>
    </row>
    <row r="1697" spans="1:21" x14ac:dyDescent="0.3">
      <c r="A1697" s="1" t="s">
        <v>3232</v>
      </c>
      <c r="B1697" s="1">
        <v>1</v>
      </c>
      <c r="C1697" s="1" t="s">
        <v>79</v>
      </c>
      <c r="D1697" s="1" t="s">
        <v>112</v>
      </c>
      <c r="E1697" s="1" t="s">
        <v>3233</v>
      </c>
      <c r="F1697" s="1" t="s">
        <v>131</v>
      </c>
      <c r="G1697" s="1" t="s">
        <v>71</v>
      </c>
      <c r="H1697" s="1" t="s">
        <v>127</v>
      </c>
      <c r="I1697" s="1" t="s">
        <v>22</v>
      </c>
      <c r="J1697" s="1" t="s">
        <v>130</v>
      </c>
      <c r="K1697" s="1">
        <v>43152.488530092603</v>
      </c>
      <c r="L1697" s="1">
        <v>43152.498611111099</v>
      </c>
      <c r="M1697" s="1">
        <v>0.23300000000000001</v>
      </c>
      <c r="N1697" s="1">
        <v>0</v>
      </c>
      <c r="O1697" s="1">
        <v>178.17</v>
      </c>
      <c r="P1697" s="1">
        <v>0</v>
      </c>
      <c r="Q1697" s="1">
        <v>0</v>
      </c>
      <c r="R1697" s="1">
        <v>0</v>
      </c>
      <c r="S1697" s="1">
        <v>41.51361</v>
      </c>
      <c r="T1697" s="1">
        <v>0</v>
      </c>
      <c r="U1697" s="1">
        <v>0</v>
      </c>
    </row>
    <row r="1698" spans="1:21" x14ac:dyDescent="0.3">
      <c r="A1698" s="1" t="s">
        <v>3234</v>
      </c>
      <c r="B1698" s="1">
        <v>1</v>
      </c>
      <c r="C1698" s="1" t="s">
        <v>79</v>
      </c>
      <c r="D1698" s="1" t="s">
        <v>112</v>
      </c>
      <c r="E1698" s="1" t="s">
        <v>3196</v>
      </c>
      <c r="F1698" s="1" t="s">
        <v>167</v>
      </c>
      <c r="G1698" s="1" t="s">
        <v>71</v>
      </c>
      <c r="H1698" s="1" t="s">
        <v>127</v>
      </c>
      <c r="I1698" s="1" t="s">
        <v>22</v>
      </c>
      <c r="J1698" s="1" t="s">
        <v>128</v>
      </c>
      <c r="K1698" s="1">
        <v>43152.452615740702</v>
      </c>
      <c r="L1698" s="1">
        <v>43152.519444444399</v>
      </c>
      <c r="M1698" s="1">
        <v>1.6</v>
      </c>
      <c r="N1698" s="1">
        <v>0</v>
      </c>
      <c r="O1698" s="1">
        <v>35.630000000000003</v>
      </c>
      <c r="P1698" s="1">
        <v>0</v>
      </c>
      <c r="Q1698" s="1">
        <v>0</v>
      </c>
      <c r="R1698" s="1">
        <v>0</v>
      </c>
      <c r="S1698" s="1">
        <v>57.00800000000001</v>
      </c>
      <c r="T1698" s="1">
        <v>0</v>
      </c>
      <c r="U1698" s="1">
        <v>0</v>
      </c>
    </row>
    <row r="1699" spans="1:21" x14ac:dyDescent="0.3">
      <c r="A1699" s="1" t="s">
        <v>3235</v>
      </c>
      <c r="B1699" s="1">
        <v>1</v>
      </c>
      <c r="C1699" s="1" t="s">
        <v>79</v>
      </c>
      <c r="D1699" s="1" t="s">
        <v>118</v>
      </c>
      <c r="E1699" s="1" t="s">
        <v>3236</v>
      </c>
      <c r="F1699" s="1" t="s">
        <v>166</v>
      </c>
      <c r="G1699" s="1" t="s">
        <v>71</v>
      </c>
      <c r="H1699" s="1" t="s">
        <v>127</v>
      </c>
      <c r="I1699" s="1" t="s">
        <v>22</v>
      </c>
      <c r="J1699" s="1" t="s">
        <v>128</v>
      </c>
      <c r="K1699" s="1">
        <v>43152.216527777797</v>
      </c>
      <c r="L1699" s="1">
        <v>43152.362500000003</v>
      </c>
      <c r="M1699" s="1">
        <v>3.5</v>
      </c>
      <c r="N1699" s="1">
        <v>0</v>
      </c>
      <c r="O1699" s="1">
        <v>57.72</v>
      </c>
      <c r="P1699" s="1">
        <v>0</v>
      </c>
      <c r="Q1699" s="1">
        <v>0</v>
      </c>
      <c r="R1699" s="1">
        <v>0</v>
      </c>
      <c r="S1699" s="1">
        <v>202.01999999999998</v>
      </c>
      <c r="T1699" s="1">
        <v>0</v>
      </c>
      <c r="U1699" s="1">
        <v>0</v>
      </c>
    </row>
    <row r="1700" spans="1:21" x14ac:dyDescent="0.3">
      <c r="A1700" s="1" t="s">
        <v>3237</v>
      </c>
      <c r="B1700" s="1">
        <v>1</v>
      </c>
      <c r="C1700" s="1" t="s">
        <v>79</v>
      </c>
      <c r="D1700" s="1" t="s">
        <v>118</v>
      </c>
      <c r="E1700" s="1" t="s">
        <v>3238</v>
      </c>
      <c r="F1700" s="1" t="s">
        <v>166</v>
      </c>
      <c r="G1700" s="1" t="s">
        <v>71</v>
      </c>
      <c r="H1700" s="1" t="s">
        <v>127</v>
      </c>
      <c r="I1700" s="1" t="s">
        <v>22</v>
      </c>
      <c r="J1700" s="1" t="s">
        <v>128</v>
      </c>
      <c r="K1700" s="1">
        <v>43151.856087963002</v>
      </c>
      <c r="L1700" s="1">
        <v>43151.911805555603</v>
      </c>
      <c r="M1700" s="1">
        <v>1.333</v>
      </c>
      <c r="N1700" s="1">
        <v>0</v>
      </c>
      <c r="O1700" s="1">
        <v>57.72</v>
      </c>
      <c r="P1700" s="1">
        <v>0</v>
      </c>
      <c r="Q1700" s="1">
        <v>0</v>
      </c>
      <c r="R1700" s="1">
        <v>0</v>
      </c>
      <c r="S1700" s="1">
        <v>76.940759999999997</v>
      </c>
      <c r="T1700" s="1">
        <v>0</v>
      </c>
      <c r="U1700" s="1">
        <v>0</v>
      </c>
    </row>
    <row r="1701" spans="1:21" x14ac:dyDescent="0.3">
      <c r="A1701" s="1" t="s">
        <v>3239</v>
      </c>
      <c r="B1701" s="1">
        <v>1</v>
      </c>
      <c r="C1701" s="1" t="s">
        <v>79</v>
      </c>
      <c r="D1701" s="1" t="s">
        <v>112</v>
      </c>
      <c r="E1701" s="1" t="s">
        <v>3196</v>
      </c>
      <c r="F1701" s="1" t="s">
        <v>166</v>
      </c>
      <c r="G1701" s="1" t="s">
        <v>71</v>
      </c>
      <c r="H1701" s="1" t="s">
        <v>127</v>
      </c>
      <c r="I1701" s="1" t="s">
        <v>22</v>
      </c>
      <c r="J1701" s="1" t="s">
        <v>128</v>
      </c>
      <c r="K1701" s="1">
        <v>43151.719502314802</v>
      </c>
      <c r="L1701" s="1">
        <v>43151.744444444397</v>
      </c>
      <c r="M1701" s="1">
        <v>0.58299999999999996</v>
      </c>
      <c r="N1701" s="1">
        <v>0</v>
      </c>
      <c r="O1701" s="1">
        <v>35.630000000000003</v>
      </c>
      <c r="P1701" s="1">
        <v>0</v>
      </c>
      <c r="Q1701" s="1">
        <v>0</v>
      </c>
      <c r="R1701" s="1">
        <v>0</v>
      </c>
      <c r="S1701" s="1">
        <v>20.772290000000002</v>
      </c>
      <c r="T1701" s="1">
        <v>0</v>
      </c>
      <c r="U1701" s="1">
        <v>0</v>
      </c>
    </row>
    <row r="1702" spans="1:21" x14ac:dyDescent="0.3">
      <c r="A1702" s="1" t="s">
        <v>3240</v>
      </c>
      <c r="B1702" s="1">
        <v>1</v>
      </c>
      <c r="C1702" s="1" t="s">
        <v>79</v>
      </c>
      <c r="D1702" s="1" t="s">
        <v>112</v>
      </c>
      <c r="E1702" s="1" t="s">
        <v>3241</v>
      </c>
      <c r="F1702" s="1" t="s">
        <v>167</v>
      </c>
      <c r="G1702" s="1" t="s">
        <v>71</v>
      </c>
      <c r="H1702" s="1" t="s">
        <v>127</v>
      </c>
      <c r="I1702" s="1" t="s">
        <v>22</v>
      </c>
      <c r="J1702" s="1" t="s">
        <v>128</v>
      </c>
      <c r="K1702" s="1">
        <v>43151.417627314797</v>
      </c>
      <c r="L1702" s="1">
        <v>43151.5</v>
      </c>
      <c r="M1702" s="1">
        <v>1.9670000000000001</v>
      </c>
      <c r="N1702" s="1">
        <v>0</v>
      </c>
      <c r="O1702" s="1">
        <v>35.630000000000003</v>
      </c>
      <c r="P1702" s="1">
        <v>0</v>
      </c>
      <c r="Q1702" s="1">
        <v>0</v>
      </c>
      <c r="R1702" s="1">
        <v>0</v>
      </c>
      <c r="S1702" s="1">
        <v>70.084210000000013</v>
      </c>
      <c r="T1702" s="1">
        <v>0</v>
      </c>
      <c r="U1702" s="1">
        <v>0</v>
      </c>
    </row>
    <row r="1703" spans="1:21" x14ac:dyDescent="0.3">
      <c r="A1703" s="1" t="s">
        <v>3242</v>
      </c>
      <c r="B1703" s="1">
        <v>1</v>
      </c>
      <c r="C1703" s="1" t="s">
        <v>79</v>
      </c>
      <c r="D1703" s="1" t="s">
        <v>118</v>
      </c>
      <c r="E1703" s="1" t="s">
        <v>3243</v>
      </c>
      <c r="F1703" s="1" t="s">
        <v>167</v>
      </c>
      <c r="G1703" s="1" t="s">
        <v>71</v>
      </c>
      <c r="H1703" s="1" t="s">
        <v>127</v>
      </c>
      <c r="I1703" s="1" t="s">
        <v>22</v>
      </c>
      <c r="J1703" s="1" t="s">
        <v>128</v>
      </c>
      <c r="K1703" s="1">
        <v>43150.719618055598</v>
      </c>
      <c r="L1703" s="1">
        <v>43150.734722222202</v>
      </c>
      <c r="M1703" s="1">
        <v>0.35</v>
      </c>
      <c r="N1703" s="1">
        <v>0</v>
      </c>
      <c r="O1703" s="1">
        <v>57.72</v>
      </c>
      <c r="P1703" s="1">
        <v>0</v>
      </c>
      <c r="Q1703" s="1">
        <v>0</v>
      </c>
      <c r="R1703" s="1">
        <v>0</v>
      </c>
      <c r="S1703" s="1">
        <v>20.201999999999998</v>
      </c>
      <c r="T1703" s="1">
        <v>0</v>
      </c>
      <c r="U1703" s="1">
        <v>0</v>
      </c>
    </row>
    <row r="1704" spans="1:21" x14ac:dyDescent="0.3">
      <c r="A1704" s="1" t="s">
        <v>3244</v>
      </c>
      <c r="B1704" s="1">
        <v>1</v>
      </c>
      <c r="C1704" s="1" t="s">
        <v>79</v>
      </c>
      <c r="D1704" s="1" t="s">
        <v>118</v>
      </c>
      <c r="E1704" s="1" t="s">
        <v>3245</v>
      </c>
      <c r="F1704" s="1" t="s">
        <v>169</v>
      </c>
      <c r="G1704" s="1" t="s">
        <v>71</v>
      </c>
      <c r="H1704" s="1" t="s">
        <v>127</v>
      </c>
      <c r="I1704" s="1" t="s">
        <v>22</v>
      </c>
      <c r="J1704" s="1" t="s">
        <v>128</v>
      </c>
      <c r="K1704" s="1">
        <v>43150.583749999998</v>
      </c>
      <c r="L1704" s="1">
        <v>43150.634722222203</v>
      </c>
      <c r="M1704" s="1">
        <v>1.2170000000000001</v>
      </c>
      <c r="N1704" s="1">
        <v>0</v>
      </c>
      <c r="O1704" s="1">
        <v>57.72</v>
      </c>
      <c r="P1704" s="1">
        <v>0</v>
      </c>
      <c r="Q1704" s="1">
        <v>0</v>
      </c>
      <c r="R1704" s="1">
        <v>0</v>
      </c>
      <c r="S1704" s="1">
        <v>70.24524000000001</v>
      </c>
      <c r="T1704" s="1">
        <v>0</v>
      </c>
      <c r="U1704" s="1">
        <v>0</v>
      </c>
    </row>
    <row r="1705" spans="1:21" x14ac:dyDescent="0.3">
      <c r="A1705" s="1" t="s">
        <v>3246</v>
      </c>
      <c r="B1705" s="1">
        <v>1</v>
      </c>
      <c r="C1705" s="1" t="s">
        <v>79</v>
      </c>
      <c r="D1705" s="1" t="s">
        <v>118</v>
      </c>
      <c r="E1705" s="1" t="s">
        <v>3247</v>
      </c>
      <c r="F1705" s="1" t="s">
        <v>168</v>
      </c>
      <c r="G1705" s="1" t="s">
        <v>71</v>
      </c>
      <c r="H1705" s="1" t="s">
        <v>127</v>
      </c>
      <c r="I1705" s="1" t="s">
        <v>22</v>
      </c>
      <c r="J1705" s="1" t="s">
        <v>128</v>
      </c>
      <c r="K1705" s="1">
        <v>43149.709710648101</v>
      </c>
      <c r="L1705" s="1">
        <v>43149.771527777797</v>
      </c>
      <c r="M1705" s="1">
        <v>1.4830000000000001</v>
      </c>
      <c r="N1705" s="1">
        <v>0</v>
      </c>
      <c r="O1705" s="1">
        <v>57.72</v>
      </c>
      <c r="P1705" s="1">
        <v>0</v>
      </c>
      <c r="Q1705" s="1">
        <v>0</v>
      </c>
      <c r="R1705" s="1">
        <v>0</v>
      </c>
      <c r="S1705" s="1">
        <v>85.598759999999999</v>
      </c>
      <c r="T1705" s="1">
        <v>0</v>
      </c>
      <c r="U1705" s="1">
        <v>0</v>
      </c>
    </row>
    <row r="1706" spans="1:21" x14ac:dyDescent="0.3">
      <c r="A1706" s="1" t="s">
        <v>3248</v>
      </c>
      <c r="B1706" s="1">
        <v>1</v>
      </c>
      <c r="C1706" s="1" t="s">
        <v>79</v>
      </c>
      <c r="D1706" s="1" t="s">
        <v>118</v>
      </c>
      <c r="E1706" s="1" t="s">
        <v>3249</v>
      </c>
      <c r="F1706" s="1" t="s">
        <v>166</v>
      </c>
      <c r="G1706" s="1" t="s">
        <v>71</v>
      </c>
      <c r="H1706" s="1" t="s">
        <v>127</v>
      </c>
      <c r="I1706" s="1" t="s">
        <v>22</v>
      </c>
      <c r="J1706" s="1" t="s">
        <v>128</v>
      </c>
      <c r="K1706" s="1">
        <v>43149.524629629603</v>
      </c>
      <c r="L1706" s="1">
        <v>43149.587500000001</v>
      </c>
      <c r="M1706" s="1">
        <v>1.5</v>
      </c>
      <c r="N1706" s="1">
        <v>0</v>
      </c>
      <c r="O1706" s="1">
        <v>57.72</v>
      </c>
      <c r="P1706" s="1">
        <v>0</v>
      </c>
      <c r="Q1706" s="1">
        <v>0</v>
      </c>
      <c r="R1706" s="1">
        <v>0</v>
      </c>
      <c r="S1706" s="1">
        <v>86.58</v>
      </c>
      <c r="T1706" s="1">
        <v>0</v>
      </c>
      <c r="U1706" s="1">
        <v>0</v>
      </c>
    </row>
    <row r="1707" spans="1:21" x14ac:dyDescent="0.3">
      <c r="A1707" s="1" t="s">
        <v>3250</v>
      </c>
      <c r="B1707" s="1">
        <v>1</v>
      </c>
      <c r="C1707" s="1" t="s">
        <v>79</v>
      </c>
      <c r="D1707" s="1" t="s">
        <v>112</v>
      </c>
      <c r="E1707" s="1" t="s">
        <v>3251</v>
      </c>
      <c r="F1707" s="1" t="s">
        <v>166</v>
      </c>
      <c r="G1707" s="1" t="s">
        <v>71</v>
      </c>
      <c r="H1707" s="1" t="s">
        <v>127</v>
      </c>
      <c r="I1707" s="1" t="s">
        <v>22</v>
      </c>
      <c r="J1707" s="1" t="s">
        <v>128</v>
      </c>
      <c r="K1707" s="1">
        <v>43149.507523148102</v>
      </c>
      <c r="L1707" s="1">
        <v>43149.521527777797</v>
      </c>
      <c r="M1707" s="1">
        <v>0.33300000000000002</v>
      </c>
      <c r="N1707" s="1">
        <v>0</v>
      </c>
      <c r="O1707" s="1">
        <v>35.630000000000003</v>
      </c>
      <c r="P1707" s="1">
        <v>0</v>
      </c>
      <c r="Q1707" s="1">
        <v>0</v>
      </c>
      <c r="R1707" s="1">
        <v>0</v>
      </c>
      <c r="S1707" s="1">
        <v>11.864790000000001</v>
      </c>
      <c r="T1707" s="1">
        <v>0</v>
      </c>
      <c r="U1707" s="1">
        <v>0</v>
      </c>
    </row>
    <row r="1708" spans="1:21" x14ac:dyDescent="0.3">
      <c r="A1708" s="1" t="s">
        <v>3252</v>
      </c>
      <c r="B1708" s="1">
        <v>1</v>
      </c>
      <c r="C1708" s="1" t="s">
        <v>79</v>
      </c>
      <c r="D1708" s="1" t="s">
        <v>112</v>
      </c>
      <c r="E1708" s="1" t="s">
        <v>3253</v>
      </c>
      <c r="F1708" s="1" t="s">
        <v>166</v>
      </c>
      <c r="G1708" s="1" t="s">
        <v>71</v>
      </c>
      <c r="H1708" s="1" t="s">
        <v>127</v>
      </c>
      <c r="I1708" s="1" t="s">
        <v>22</v>
      </c>
      <c r="J1708" s="1" t="s">
        <v>128</v>
      </c>
      <c r="K1708" s="1">
        <v>43149.4137962963</v>
      </c>
      <c r="L1708" s="1">
        <v>43149.489583333299</v>
      </c>
      <c r="M1708" s="1">
        <v>1.8169999999999999</v>
      </c>
      <c r="N1708" s="1">
        <v>0</v>
      </c>
      <c r="O1708" s="1">
        <v>0</v>
      </c>
      <c r="P1708" s="1">
        <v>0</v>
      </c>
      <c r="Q1708" s="1">
        <v>35.630000000000003</v>
      </c>
      <c r="R1708" s="1">
        <v>0</v>
      </c>
      <c r="S1708" s="1">
        <v>0</v>
      </c>
      <c r="T1708" s="1">
        <v>0</v>
      </c>
      <c r="U1708" s="1">
        <v>64.739710000000002</v>
      </c>
    </row>
    <row r="1709" spans="1:21" x14ac:dyDescent="0.3">
      <c r="A1709" s="1" t="s">
        <v>3254</v>
      </c>
      <c r="B1709" s="1">
        <v>1</v>
      </c>
      <c r="C1709" s="1" t="s">
        <v>79</v>
      </c>
      <c r="D1709" s="1" t="s">
        <v>112</v>
      </c>
      <c r="E1709" s="1" t="s">
        <v>3255</v>
      </c>
      <c r="F1709" s="1" t="s">
        <v>167</v>
      </c>
      <c r="G1709" s="1" t="s">
        <v>71</v>
      </c>
      <c r="H1709" s="1" t="s">
        <v>127</v>
      </c>
      <c r="I1709" s="1" t="s">
        <v>22</v>
      </c>
      <c r="J1709" s="1" t="s">
        <v>128</v>
      </c>
      <c r="K1709" s="1">
        <v>43148.5481828704</v>
      </c>
      <c r="L1709" s="1">
        <v>43148.589583333298</v>
      </c>
      <c r="M1709" s="1">
        <v>0.98299999999999998</v>
      </c>
      <c r="N1709" s="1">
        <v>0</v>
      </c>
      <c r="O1709" s="1">
        <v>35.630000000000003</v>
      </c>
      <c r="P1709" s="1">
        <v>0</v>
      </c>
      <c r="Q1709" s="1">
        <v>0</v>
      </c>
      <c r="R1709" s="1">
        <v>0</v>
      </c>
      <c r="S1709" s="1">
        <v>35.024290000000001</v>
      </c>
      <c r="T1709" s="1">
        <v>0</v>
      </c>
      <c r="U1709" s="1">
        <v>0</v>
      </c>
    </row>
    <row r="1710" spans="1:21" x14ac:dyDescent="0.3">
      <c r="A1710" s="1" t="s">
        <v>3256</v>
      </c>
      <c r="B1710" s="1">
        <v>1</v>
      </c>
      <c r="C1710" s="1" t="s">
        <v>79</v>
      </c>
      <c r="D1710" s="1" t="s">
        <v>118</v>
      </c>
      <c r="E1710" s="1" t="s">
        <v>3257</v>
      </c>
      <c r="F1710" s="1" t="s">
        <v>167</v>
      </c>
      <c r="G1710" s="1" t="s">
        <v>71</v>
      </c>
      <c r="H1710" s="1" t="s">
        <v>127</v>
      </c>
      <c r="I1710" s="1" t="s">
        <v>22</v>
      </c>
      <c r="J1710" s="1" t="s">
        <v>128</v>
      </c>
      <c r="K1710" s="1">
        <v>43148.414270833302</v>
      </c>
      <c r="L1710" s="1">
        <v>43148.460416666698</v>
      </c>
      <c r="M1710" s="1">
        <v>1.1000000000000001</v>
      </c>
      <c r="N1710" s="1">
        <v>0</v>
      </c>
      <c r="O1710" s="1">
        <v>57.72</v>
      </c>
      <c r="P1710" s="1">
        <v>0</v>
      </c>
      <c r="Q1710" s="1">
        <v>0</v>
      </c>
      <c r="R1710" s="1">
        <v>0</v>
      </c>
      <c r="S1710" s="1">
        <v>63.492000000000004</v>
      </c>
      <c r="T1710" s="1">
        <v>0</v>
      </c>
      <c r="U1710" s="1">
        <v>0</v>
      </c>
    </row>
    <row r="1711" spans="1:21" x14ac:dyDescent="0.3">
      <c r="A1711" s="1" t="s">
        <v>3258</v>
      </c>
      <c r="B1711" s="1">
        <v>1</v>
      </c>
      <c r="C1711" s="1" t="s">
        <v>79</v>
      </c>
      <c r="D1711" s="1" t="s">
        <v>112</v>
      </c>
      <c r="E1711" s="1" t="s">
        <v>3259</v>
      </c>
      <c r="F1711" s="1" t="s">
        <v>168</v>
      </c>
      <c r="G1711" s="1" t="s">
        <v>71</v>
      </c>
      <c r="H1711" s="1" t="s">
        <v>127</v>
      </c>
      <c r="I1711" s="1" t="s">
        <v>22</v>
      </c>
      <c r="J1711" s="1" t="s">
        <v>128</v>
      </c>
      <c r="K1711" s="1">
        <v>43148.389687499999</v>
      </c>
      <c r="L1711" s="1">
        <v>43148.5090277778</v>
      </c>
      <c r="M1711" s="1">
        <v>2.85</v>
      </c>
      <c r="N1711" s="1">
        <v>0</v>
      </c>
      <c r="O1711" s="1">
        <v>0</v>
      </c>
      <c r="P1711" s="1">
        <v>0</v>
      </c>
      <c r="Q1711" s="1">
        <v>35.630000000000003</v>
      </c>
      <c r="R1711" s="1">
        <v>0</v>
      </c>
      <c r="S1711" s="1">
        <v>0</v>
      </c>
      <c r="T1711" s="1">
        <v>0</v>
      </c>
      <c r="U1711" s="1">
        <v>101.5455</v>
      </c>
    </row>
    <row r="1712" spans="1:21" x14ac:dyDescent="0.3">
      <c r="A1712" s="1" t="s">
        <v>3260</v>
      </c>
      <c r="B1712" s="1">
        <v>1</v>
      </c>
      <c r="C1712" s="1" t="s">
        <v>79</v>
      </c>
      <c r="D1712" s="1" t="s">
        <v>112</v>
      </c>
      <c r="E1712" s="1" t="s">
        <v>3261</v>
      </c>
      <c r="F1712" s="1" t="s">
        <v>166</v>
      </c>
      <c r="G1712" s="1" t="s">
        <v>71</v>
      </c>
      <c r="H1712" s="1" t="s">
        <v>127</v>
      </c>
      <c r="I1712" s="1" t="s">
        <v>22</v>
      </c>
      <c r="J1712" s="1" t="s">
        <v>128</v>
      </c>
      <c r="K1712" s="1">
        <v>43147.826122685197</v>
      </c>
      <c r="L1712" s="1">
        <v>43147.898611111101</v>
      </c>
      <c r="M1712" s="1">
        <v>1.7330000000000001</v>
      </c>
      <c r="N1712" s="1">
        <v>0</v>
      </c>
      <c r="O1712" s="1">
        <v>0</v>
      </c>
      <c r="P1712" s="1">
        <v>0</v>
      </c>
      <c r="Q1712" s="1">
        <v>35.630000000000003</v>
      </c>
      <c r="R1712" s="1">
        <v>0</v>
      </c>
      <c r="S1712" s="1">
        <v>0</v>
      </c>
      <c r="T1712" s="1">
        <v>0</v>
      </c>
      <c r="U1712" s="1">
        <v>61.746790000000011</v>
      </c>
    </row>
    <row r="1713" spans="1:21" x14ac:dyDescent="0.3">
      <c r="A1713" s="1" t="s">
        <v>3262</v>
      </c>
      <c r="B1713" s="1">
        <v>1</v>
      </c>
      <c r="C1713" s="1" t="s">
        <v>79</v>
      </c>
      <c r="D1713" s="1" t="s">
        <v>112</v>
      </c>
      <c r="E1713" s="1" t="s">
        <v>3263</v>
      </c>
      <c r="F1713" s="1" t="s">
        <v>167</v>
      </c>
      <c r="G1713" s="1" t="s">
        <v>71</v>
      </c>
      <c r="H1713" s="1" t="s">
        <v>127</v>
      </c>
      <c r="I1713" s="1" t="s">
        <v>22</v>
      </c>
      <c r="J1713" s="1" t="s">
        <v>128</v>
      </c>
      <c r="K1713" s="1">
        <v>43147.532951388901</v>
      </c>
      <c r="L1713" s="1">
        <v>43147.601388888899</v>
      </c>
      <c r="M1713" s="1">
        <v>1.633</v>
      </c>
      <c r="N1713" s="1">
        <v>0</v>
      </c>
      <c r="O1713" s="1">
        <v>0</v>
      </c>
      <c r="P1713" s="1">
        <v>0</v>
      </c>
      <c r="Q1713" s="1">
        <v>35.630000000000003</v>
      </c>
      <c r="R1713" s="1">
        <v>0</v>
      </c>
      <c r="S1713" s="1">
        <v>0</v>
      </c>
      <c r="T1713" s="1">
        <v>0</v>
      </c>
      <c r="U1713" s="1">
        <v>58.183790000000002</v>
      </c>
    </row>
    <row r="1714" spans="1:21" x14ac:dyDescent="0.3">
      <c r="A1714" s="1" t="s">
        <v>3264</v>
      </c>
      <c r="B1714" s="1">
        <v>1</v>
      </c>
      <c r="C1714" s="1" t="s">
        <v>79</v>
      </c>
      <c r="D1714" s="1" t="s">
        <v>118</v>
      </c>
      <c r="E1714" s="1" t="s">
        <v>3265</v>
      </c>
      <c r="F1714" s="1" t="s">
        <v>167</v>
      </c>
      <c r="G1714" s="1" t="s">
        <v>71</v>
      </c>
      <c r="H1714" s="1" t="s">
        <v>127</v>
      </c>
      <c r="I1714" s="1" t="s">
        <v>22</v>
      </c>
      <c r="J1714" s="1" t="s">
        <v>128</v>
      </c>
      <c r="K1714" s="1">
        <v>43147.370312500003</v>
      </c>
      <c r="L1714" s="1">
        <v>43147.487500000003</v>
      </c>
      <c r="M1714" s="1">
        <v>2.8</v>
      </c>
      <c r="N1714" s="1">
        <v>0</v>
      </c>
      <c r="O1714" s="1">
        <v>57.72</v>
      </c>
      <c r="P1714" s="1">
        <v>0</v>
      </c>
      <c r="Q1714" s="1">
        <v>0</v>
      </c>
      <c r="R1714" s="1">
        <v>0</v>
      </c>
      <c r="S1714" s="1">
        <v>161.61599999999999</v>
      </c>
      <c r="T1714" s="1">
        <v>0</v>
      </c>
      <c r="U1714" s="1">
        <v>0</v>
      </c>
    </row>
    <row r="1715" spans="1:21" x14ac:dyDescent="0.3">
      <c r="A1715" s="1" t="s">
        <v>3266</v>
      </c>
      <c r="B1715" s="1">
        <v>1</v>
      </c>
      <c r="C1715" s="1" t="s">
        <v>79</v>
      </c>
      <c r="D1715" s="1" t="s">
        <v>118</v>
      </c>
      <c r="E1715" s="1" t="s">
        <v>3267</v>
      </c>
      <c r="F1715" s="1" t="s">
        <v>167</v>
      </c>
      <c r="G1715" s="1" t="s">
        <v>71</v>
      </c>
      <c r="H1715" s="1" t="s">
        <v>127</v>
      </c>
      <c r="I1715" s="1" t="s">
        <v>22</v>
      </c>
      <c r="J1715" s="1" t="s">
        <v>128</v>
      </c>
      <c r="K1715" s="1">
        <v>43146.901898148099</v>
      </c>
      <c r="L1715" s="1">
        <v>43146.922222222202</v>
      </c>
      <c r="M1715" s="1">
        <v>0.48299999999999998</v>
      </c>
      <c r="N1715" s="1">
        <v>0</v>
      </c>
      <c r="O1715" s="1">
        <v>57.72</v>
      </c>
      <c r="P1715" s="1">
        <v>0</v>
      </c>
      <c r="Q1715" s="1">
        <v>0</v>
      </c>
      <c r="R1715" s="1">
        <v>0</v>
      </c>
      <c r="S1715" s="1">
        <v>27.87876</v>
      </c>
      <c r="T1715" s="1">
        <v>0</v>
      </c>
      <c r="U1715" s="1">
        <v>0</v>
      </c>
    </row>
    <row r="1716" spans="1:21" x14ac:dyDescent="0.3">
      <c r="A1716" s="1" t="s">
        <v>3268</v>
      </c>
      <c r="B1716" s="1">
        <v>1</v>
      </c>
      <c r="C1716" s="1" t="s">
        <v>79</v>
      </c>
      <c r="D1716" s="1" t="s">
        <v>118</v>
      </c>
      <c r="E1716" s="1" t="s">
        <v>3267</v>
      </c>
      <c r="F1716" s="1" t="s">
        <v>166</v>
      </c>
      <c r="G1716" s="1" t="s">
        <v>71</v>
      </c>
      <c r="H1716" s="1" t="s">
        <v>127</v>
      </c>
      <c r="I1716" s="1" t="s">
        <v>22</v>
      </c>
      <c r="J1716" s="1" t="s">
        <v>128</v>
      </c>
      <c r="K1716" s="1">
        <v>43146.787048611099</v>
      </c>
      <c r="L1716" s="1">
        <v>43146.834027777797</v>
      </c>
      <c r="M1716" s="1">
        <v>1.117</v>
      </c>
      <c r="N1716" s="1">
        <v>0</v>
      </c>
      <c r="O1716" s="1">
        <v>0</v>
      </c>
      <c r="P1716" s="1">
        <v>0</v>
      </c>
      <c r="Q1716" s="1">
        <v>57.72</v>
      </c>
      <c r="R1716" s="1">
        <v>0</v>
      </c>
      <c r="S1716" s="1">
        <v>0</v>
      </c>
      <c r="T1716" s="1">
        <v>0</v>
      </c>
      <c r="U1716" s="1">
        <v>64.473240000000004</v>
      </c>
    </row>
    <row r="1717" spans="1:21" x14ac:dyDescent="0.3">
      <c r="A1717" s="1" t="s">
        <v>3269</v>
      </c>
      <c r="B1717" s="1">
        <v>1</v>
      </c>
      <c r="C1717" s="1" t="s">
        <v>79</v>
      </c>
      <c r="D1717" s="1" t="s">
        <v>118</v>
      </c>
      <c r="E1717" s="1" t="s">
        <v>3270</v>
      </c>
      <c r="F1717" s="1" t="s">
        <v>166</v>
      </c>
      <c r="G1717" s="1" t="s">
        <v>71</v>
      </c>
      <c r="H1717" s="1" t="s">
        <v>127</v>
      </c>
      <c r="I1717" s="1" t="s">
        <v>22</v>
      </c>
      <c r="J1717" s="1" t="s">
        <v>128</v>
      </c>
      <c r="K1717" s="1">
        <v>43146.782083333303</v>
      </c>
      <c r="L1717" s="1">
        <v>43146.833333333299</v>
      </c>
      <c r="M1717" s="1">
        <v>1.2170000000000001</v>
      </c>
      <c r="N1717" s="1">
        <v>0</v>
      </c>
      <c r="O1717" s="1">
        <v>57.72</v>
      </c>
      <c r="P1717" s="1">
        <v>0</v>
      </c>
      <c r="Q1717" s="1">
        <v>0</v>
      </c>
      <c r="R1717" s="1">
        <v>0</v>
      </c>
      <c r="S1717" s="1">
        <v>70.24524000000001</v>
      </c>
      <c r="T1717" s="1">
        <v>0</v>
      </c>
      <c r="U1717" s="1">
        <v>0</v>
      </c>
    </row>
    <row r="1718" spans="1:21" x14ac:dyDescent="0.3">
      <c r="A1718" s="1" t="s">
        <v>3271</v>
      </c>
      <c r="B1718" s="1">
        <v>1</v>
      </c>
      <c r="C1718" s="1" t="s">
        <v>79</v>
      </c>
      <c r="D1718" s="1" t="s">
        <v>118</v>
      </c>
      <c r="E1718" s="1" t="s">
        <v>3272</v>
      </c>
      <c r="F1718" s="1" t="s">
        <v>166</v>
      </c>
      <c r="G1718" s="1" t="s">
        <v>71</v>
      </c>
      <c r="H1718" s="1" t="s">
        <v>127</v>
      </c>
      <c r="I1718" s="1" t="s">
        <v>22</v>
      </c>
      <c r="J1718" s="1" t="s">
        <v>128</v>
      </c>
      <c r="K1718" s="1">
        <v>43146.501469907402</v>
      </c>
      <c r="L1718" s="1">
        <v>43146.534027777801</v>
      </c>
      <c r="M1718" s="1">
        <v>0.76700000000000002</v>
      </c>
      <c r="N1718" s="1">
        <v>0</v>
      </c>
      <c r="O1718" s="1">
        <v>57.72</v>
      </c>
      <c r="P1718" s="1">
        <v>0</v>
      </c>
      <c r="Q1718" s="1">
        <v>0</v>
      </c>
      <c r="R1718" s="1">
        <v>0</v>
      </c>
      <c r="S1718" s="1">
        <v>44.271239999999999</v>
      </c>
      <c r="T1718" s="1">
        <v>0</v>
      </c>
      <c r="U1718" s="1">
        <v>0</v>
      </c>
    </row>
    <row r="1719" spans="1:21" x14ac:dyDescent="0.3">
      <c r="A1719" s="1" t="s">
        <v>3273</v>
      </c>
      <c r="B1719" s="1">
        <v>1</v>
      </c>
      <c r="C1719" s="1" t="s">
        <v>79</v>
      </c>
      <c r="D1719" s="1" t="s">
        <v>112</v>
      </c>
      <c r="E1719" s="1" t="s">
        <v>3274</v>
      </c>
      <c r="F1719" s="1" t="s">
        <v>167</v>
      </c>
      <c r="G1719" s="1" t="s">
        <v>71</v>
      </c>
      <c r="H1719" s="1" t="s">
        <v>127</v>
      </c>
      <c r="I1719" s="1" t="s">
        <v>22</v>
      </c>
      <c r="J1719" s="1" t="s">
        <v>128</v>
      </c>
      <c r="K1719" s="1">
        <v>43146.382893518501</v>
      </c>
      <c r="L1719" s="1">
        <v>43146.471527777801</v>
      </c>
      <c r="M1719" s="1">
        <v>2.117</v>
      </c>
      <c r="N1719" s="1">
        <v>0</v>
      </c>
      <c r="O1719" s="1">
        <v>35.630000000000003</v>
      </c>
      <c r="P1719" s="1">
        <v>0</v>
      </c>
      <c r="Q1719" s="1">
        <v>0</v>
      </c>
      <c r="R1719" s="1">
        <v>0</v>
      </c>
      <c r="S1719" s="1">
        <v>75.428710000000009</v>
      </c>
      <c r="T1719" s="1">
        <v>0</v>
      </c>
      <c r="U1719" s="1">
        <v>0</v>
      </c>
    </row>
    <row r="1720" spans="1:21" x14ac:dyDescent="0.3">
      <c r="A1720" s="1" t="s">
        <v>3275</v>
      </c>
      <c r="B1720" s="1">
        <v>1</v>
      </c>
      <c r="C1720" s="1" t="s">
        <v>79</v>
      </c>
      <c r="D1720" s="1" t="s">
        <v>118</v>
      </c>
      <c r="E1720" s="1" t="s">
        <v>3276</v>
      </c>
      <c r="F1720" s="1" t="s">
        <v>166</v>
      </c>
      <c r="G1720" s="1" t="s">
        <v>71</v>
      </c>
      <c r="H1720" s="1" t="s">
        <v>127</v>
      </c>
      <c r="I1720" s="1" t="s">
        <v>22</v>
      </c>
      <c r="J1720" s="1" t="s">
        <v>128</v>
      </c>
      <c r="K1720" s="1">
        <v>43145.900671296302</v>
      </c>
      <c r="L1720" s="1">
        <v>43145.956944444399</v>
      </c>
      <c r="M1720" s="1">
        <v>1.35</v>
      </c>
      <c r="N1720" s="1">
        <v>0</v>
      </c>
      <c r="O1720" s="1">
        <v>57.72</v>
      </c>
      <c r="P1720" s="1">
        <v>0</v>
      </c>
      <c r="Q1720" s="1">
        <v>0</v>
      </c>
      <c r="R1720" s="1">
        <v>0</v>
      </c>
      <c r="S1720" s="1">
        <v>77.921999999999997</v>
      </c>
      <c r="T1720" s="1">
        <v>0</v>
      </c>
      <c r="U1720" s="1">
        <v>0</v>
      </c>
    </row>
    <row r="1721" spans="1:21" x14ac:dyDescent="0.3">
      <c r="A1721" s="1" t="s">
        <v>3277</v>
      </c>
      <c r="B1721" s="1">
        <v>1</v>
      </c>
      <c r="C1721" s="1" t="s">
        <v>79</v>
      </c>
      <c r="D1721" s="1" t="s">
        <v>118</v>
      </c>
      <c r="E1721" s="1" t="s">
        <v>3278</v>
      </c>
      <c r="F1721" s="1" t="s">
        <v>166</v>
      </c>
      <c r="G1721" s="1" t="s">
        <v>71</v>
      </c>
      <c r="H1721" s="1" t="s">
        <v>127</v>
      </c>
      <c r="I1721" s="1" t="s">
        <v>22</v>
      </c>
      <c r="J1721" s="1" t="s">
        <v>128</v>
      </c>
      <c r="K1721" s="1">
        <v>43145.849039351902</v>
      </c>
      <c r="L1721" s="1">
        <v>43145.931944444397</v>
      </c>
      <c r="M1721" s="1">
        <v>1.9830000000000001</v>
      </c>
      <c r="N1721" s="1">
        <v>0</v>
      </c>
      <c r="O1721" s="1">
        <v>57.72</v>
      </c>
      <c r="P1721" s="1">
        <v>0</v>
      </c>
      <c r="Q1721" s="1">
        <v>0</v>
      </c>
      <c r="R1721" s="1">
        <v>0</v>
      </c>
      <c r="S1721" s="1">
        <v>114.45876</v>
      </c>
      <c r="T1721" s="1">
        <v>0</v>
      </c>
      <c r="U1721" s="1">
        <v>0</v>
      </c>
    </row>
    <row r="1722" spans="1:21" x14ac:dyDescent="0.3">
      <c r="A1722" s="1" t="s">
        <v>3279</v>
      </c>
      <c r="B1722" s="1">
        <v>1</v>
      </c>
      <c r="C1722" s="1" t="s">
        <v>79</v>
      </c>
      <c r="D1722" s="1" t="s">
        <v>112</v>
      </c>
      <c r="E1722" s="1" t="s">
        <v>3280</v>
      </c>
      <c r="F1722" s="1" t="s">
        <v>167</v>
      </c>
      <c r="G1722" s="1" t="s">
        <v>71</v>
      </c>
      <c r="H1722" s="1" t="s">
        <v>127</v>
      </c>
      <c r="I1722" s="1" t="s">
        <v>22</v>
      </c>
      <c r="J1722" s="1" t="s">
        <v>128</v>
      </c>
      <c r="K1722" s="1">
        <v>43145.843460648102</v>
      </c>
      <c r="L1722" s="1">
        <v>43145.855555555601</v>
      </c>
      <c r="M1722" s="1">
        <v>0.28299999999999997</v>
      </c>
      <c r="N1722" s="1">
        <v>0</v>
      </c>
      <c r="O1722" s="1">
        <v>35.630000000000003</v>
      </c>
      <c r="P1722" s="1">
        <v>0</v>
      </c>
      <c r="Q1722" s="1">
        <v>0</v>
      </c>
      <c r="R1722" s="1">
        <v>0</v>
      </c>
      <c r="S1722" s="1">
        <v>10.08329</v>
      </c>
      <c r="T1722" s="1">
        <v>0</v>
      </c>
      <c r="U1722" s="1">
        <v>0</v>
      </c>
    </row>
    <row r="1723" spans="1:21" x14ac:dyDescent="0.3">
      <c r="A1723" s="1" t="s">
        <v>3281</v>
      </c>
      <c r="B1723" s="1">
        <v>1</v>
      </c>
      <c r="C1723" s="1" t="s">
        <v>79</v>
      </c>
      <c r="D1723" s="1" t="s">
        <v>112</v>
      </c>
      <c r="E1723" s="1" t="s">
        <v>3282</v>
      </c>
      <c r="F1723" s="1" t="s">
        <v>167</v>
      </c>
      <c r="G1723" s="1" t="s">
        <v>71</v>
      </c>
      <c r="H1723" s="1" t="s">
        <v>127</v>
      </c>
      <c r="I1723" s="1" t="s">
        <v>22</v>
      </c>
      <c r="J1723" s="1" t="s">
        <v>128</v>
      </c>
      <c r="K1723" s="1">
        <v>43144.779374999998</v>
      </c>
      <c r="L1723" s="1">
        <v>43144.827083333301</v>
      </c>
      <c r="M1723" s="1">
        <v>1.133</v>
      </c>
      <c r="N1723" s="1">
        <v>0</v>
      </c>
      <c r="O1723" s="1">
        <v>0</v>
      </c>
      <c r="P1723" s="1">
        <v>0</v>
      </c>
      <c r="Q1723" s="1">
        <v>35.630000000000003</v>
      </c>
      <c r="R1723" s="1">
        <v>0</v>
      </c>
      <c r="S1723" s="1">
        <v>0</v>
      </c>
      <c r="T1723" s="1">
        <v>0</v>
      </c>
      <c r="U1723" s="1">
        <v>40.368790000000004</v>
      </c>
    </row>
    <row r="1724" spans="1:21" x14ac:dyDescent="0.3">
      <c r="A1724" s="1" t="s">
        <v>3283</v>
      </c>
      <c r="B1724" s="1">
        <v>1</v>
      </c>
      <c r="C1724" s="1" t="s">
        <v>79</v>
      </c>
      <c r="D1724" s="1" t="s">
        <v>118</v>
      </c>
      <c r="E1724" s="1" t="s">
        <v>3184</v>
      </c>
      <c r="F1724" s="1" t="s">
        <v>134</v>
      </c>
      <c r="G1724" s="1" t="s">
        <v>71</v>
      </c>
      <c r="H1724" s="1" t="s">
        <v>127</v>
      </c>
      <c r="I1724" s="1" t="s">
        <v>22</v>
      </c>
      <c r="J1724" s="1" t="s">
        <v>130</v>
      </c>
      <c r="K1724" s="1">
        <v>43144.394293981502</v>
      </c>
      <c r="L1724" s="1">
        <v>43144.786805555603</v>
      </c>
      <c r="M1724" s="1">
        <v>9.4169999999999998</v>
      </c>
      <c r="N1724" s="1">
        <v>0</v>
      </c>
      <c r="O1724" s="1">
        <v>57.72</v>
      </c>
      <c r="P1724" s="1">
        <v>0</v>
      </c>
      <c r="Q1724" s="1">
        <v>0</v>
      </c>
      <c r="R1724" s="1">
        <v>0</v>
      </c>
      <c r="S1724" s="1">
        <v>543.54923999999994</v>
      </c>
      <c r="T1724" s="1">
        <v>0</v>
      </c>
      <c r="U1724" s="1">
        <v>0</v>
      </c>
    </row>
    <row r="1725" spans="1:21" x14ac:dyDescent="0.3">
      <c r="A1725" s="1" t="s">
        <v>3284</v>
      </c>
      <c r="B1725" s="1">
        <v>1</v>
      </c>
      <c r="C1725" s="1" t="s">
        <v>79</v>
      </c>
      <c r="D1725" s="1" t="s">
        <v>118</v>
      </c>
      <c r="E1725" s="1" t="s">
        <v>3285</v>
      </c>
      <c r="F1725" s="1" t="s">
        <v>169</v>
      </c>
      <c r="G1725" s="1" t="s">
        <v>71</v>
      </c>
      <c r="H1725" s="1" t="s">
        <v>127</v>
      </c>
      <c r="I1725" s="1" t="s">
        <v>22</v>
      </c>
      <c r="J1725" s="1" t="s">
        <v>128</v>
      </c>
      <c r="K1725" s="1">
        <v>43144.335729166698</v>
      </c>
      <c r="L1725" s="1">
        <v>43144.461805555598</v>
      </c>
      <c r="M1725" s="1">
        <v>3.0169999999999999</v>
      </c>
      <c r="N1725" s="1">
        <v>0</v>
      </c>
      <c r="O1725" s="1">
        <v>0</v>
      </c>
      <c r="P1725" s="1">
        <v>0</v>
      </c>
      <c r="Q1725" s="1">
        <v>57.72</v>
      </c>
      <c r="R1725" s="1">
        <v>0</v>
      </c>
      <c r="S1725" s="1">
        <v>0</v>
      </c>
      <c r="T1725" s="1">
        <v>0</v>
      </c>
      <c r="U1725" s="1">
        <v>174.14123999999998</v>
      </c>
    </row>
    <row r="1726" spans="1:21" x14ac:dyDescent="0.3">
      <c r="A1726" s="1" t="s">
        <v>3286</v>
      </c>
      <c r="B1726" s="1">
        <v>1</v>
      </c>
      <c r="C1726" s="1" t="s">
        <v>79</v>
      </c>
      <c r="D1726" s="1" t="s">
        <v>112</v>
      </c>
      <c r="E1726" s="1" t="s">
        <v>3287</v>
      </c>
      <c r="F1726" s="1" t="s">
        <v>166</v>
      </c>
      <c r="G1726" s="1" t="s">
        <v>71</v>
      </c>
      <c r="H1726" s="1" t="s">
        <v>127</v>
      </c>
      <c r="I1726" s="1" t="s">
        <v>22</v>
      </c>
      <c r="J1726" s="1" t="s">
        <v>128</v>
      </c>
      <c r="K1726" s="1">
        <v>43143.874490740702</v>
      </c>
      <c r="L1726" s="1">
        <v>43143.963888888902</v>
      </c>
      <c r="M1726" s="1">
        <v>2.133</v>
      </c>
      <c r="N1726" s="1">
        <v>0</v>
      </c>
      <c r="O1726" s="1">
        <v>35.630000000000003</v>
      </c>
      <c r="P1726" s="1">
        <v>0</v>
      </c>
      <c r="Q1726" s="1">
        <v>0</v>
      </c>
      <c r="R1726" s="1">
        <v>0</v>
      </c>
      <c r="S1726" s="1">
        <v>75.99879</v>
      </c>
      <c r="T1726" s="1">
        <v>0</v>
      </c>
      <c r="U1726" s="1">
        <v>0</v>
      </c>
    </row>
    <row r="1727" spans="1:21" x14ac:dyDescent="0.3">
      <c r="A1727" s="1" t="s">
        <v>3288</v>
      </c>
      <c r="B1727" s="1">
        <v>1</v>
      </c>
      <c r="C1727" s="1" t="s">
        <v>79</v>
      </c>
      <c r="D1727" s="1" t="s">
        <v>118</v>
      </c>
      <c r="E1727" s="1" t="s">
        <v>3289</v>
      </c>
      <c r="F1727" s="1" t="s">
        <v>166</v>
      </c>
      <c r="G1727" s="1" t="s">
        <v>71</v>
      </c>
      <c r="H1727" s="1" t="s">
        <v>127</v>
      </c>
      <c r="I1727" s="1" t="s">
        <v>22</v>
      </c>
      <c r="J1727" s="1" t="s">
        <v>128</v>
      </c>
      <c r="K1727" s="1">
        <v>43143.842604166697</v>
      </c>
      <c r="L1727" s="1">
        <v>43143.927083333299</v>
      </c>
      <c r="M1727" s="1">
        <v>2.0169999999999999</v>
      </c>
      <c r="N1727" s="1">
        <v>0</v>
      </c>
      <c r="O1727" s="1">
        <v>0</v>
      </c>
      <c r="P1727" s="1">
        <v>0</v>
      </c>
      <c r="Q1727" s="1">
        <v>57.72</v>
      </c>
      <c r="R1727" s="1">
        <v>0</v>
      </c>
      <c r="S1727" s="1">
        <v>0</v>
      </c>
      <c r="T1727" s="1">
        <v>0</v>
      </c>
      <c r="U1727" s="1">
        <v>116.42124</v>
      </c>
    </row>
    <row r="1728" spans="1:21" x14ac:dyDescent="0.3">
      <c r="A1728" s="1" t="s">
        <v>3290</v>
      </c>
      <c r="B1728" s="1">
        <v>1</v>
      </c>
      <c r="C1728" s="1" t="s">
        <v>79</v>
      </c>
      <c r="D1728" s="1" t="s">
        <v>118</v>
      </c>
      <c r="E1728" s="1" t="s">
        <v>3276</v>
      </c>
      <c r="F1728" s="1" t="s">
        <v>166</v>
      </c>
      <c r="G1728" s="1" t="s">
        <v>71</v>
      </c>
      <c r="H1728" s="1" t="s">
        <v>127</v>
      </c>
      <c r="I1728" s="1" t="s">
        <v>22</v>
      </c>
      <c r="J1728" s="1" t="s">
        <v>128</v>
      </c>
      <c r="K1728" s="1">
        <v>43143.758009259298</v>
      </c>
      <c r="L1728" s="1">
        <v>43143.809722222199</v>
      </c>
      <c r="M1728" s="1">
        <v>1.2330000000000001</v>
      </c>
      <c r="N1728" s="1">
        <v>0</v>
      </c>
      <c r="O1728" s="1">
        <v>57.72</v>
      </c>
      <c r="P1728" s="1">
        <v>0</v>
      </c>
      <c r="Q1728" s="1">
        <v>0</v>
      </c>
      <c r="R1728" s="1">
        <v>0</v>
      </c>
      <c r="S1728" s="1">
        <v>71.168760000000006</v>
      </c>
      <c r="T1728" s="1">
        <v>0</v>
      </c>
      <c r="U1728" s="1">
        <v>0</v>
      </c>
    </row>
    <row r="1729" spans="1:21" x14ac:dyDescent="0.3">
      <c r="A1729" s="1" t="s">
        <v>3291</v>
      </c>
      <c r="B1729" s="1">
        <v>1</v>
      </c>
      <c r="C1729" s="1" t="s">
        <v>79</v>
      </c>
      <c r="D1729" s="1" t="s">
        <v>118</v>
      </c>
      <c r="E1729" s="1" t="s">
        <v>3292</v>
      </c>
      <c r="F1729" s="1" t="s">
        <v>134</v>
      </c>
      <c r="G1729" s="1" t="s">
        <v>71</v>
      </c>
      <c r="H1729" s="1" t="s">
        <v>127</v>
      </c>
      <c r="I1729" s="1" t="s">
        <v>22</v>
      </c>
      <c r="J1729" s="1" t="s">
        <v>130</v>
      </c>
      <c r="K1729" s="1">
        <v>43143.672361111101</v>
      </c>
      <c r="L1729" s="1">
        <v>43143.811805555597</v>
      </c>
      <c r="M1729" s="1">
        <v>3.3330000000000002</v>
      </c>
      <c r="N1729" s="1">
        <v>0</v>
      </c>
      <c r="O1729" s="1">
        <v>57.72</v>
      </c>
      <c r="P1729" s="1">
        <v>0</v>
      </c>
      <c r="Q1729" s="1">
        <v>0</v>
      </c>
      <c r="R1729" s="1">
        <v>0</v>
      </c>
      <c r="S1729" s="1">
        <v>192.38076000000001</v>
      </c>
      <c r="T1729" s="1">
        <v>0</v>
      </c>
      <c r="U1729" s="1">
        <v>0</v>
      </c>
    </row>
    <row r="1730" spans="1:21" x14ac:dyDescent="0.3">
      <c r="A1730" s="1" t="s">
        <v>3293</v>
      </c>
      <c r="B1730" s="1">
        <v>1</v>
      </c>
      <c r="C1730" s="1" t="s">
        <v>79</v>
      </c>
      <c r="D1730" s="1" t="s">
        <v>118</v>
      </c>
      <c r="E1730" s="1" t="s">
        <v>3294</v>
      </c>
      <c r="F1730" s="1" t="s">
        <v>170</v>
      </c>
      <c r="G1730" s="1" t="s">
        <v>71</v>
      </c>
      <c r="H1730" s="1" t="s">
        <v>127</v>
      </c>
      <c r="I1730" s="1" t="s">
        <v>22</v>
      </c>
      <c r="J1730" s="1" t="s">
        <v>128</v>
      </c>
      <c r="K1730" s="1">
        <v>43143.492824074099</v>
      </c>
      <c r="L1730" s="1">
        <v>43143.670833333301</v>
      </c>
      <c r="M1730" s="1">
        <v>4.2670000000000003</v>
      </c>
      <c r="N1730" s="1">
        <v>0</v>
      </c>
      <c r="O1730" s="1">
        <v>57.72</v>
      </c>
      <c r="P1730" s="1">
        <v>0</v>
      </c>
      <c r="Q1730" s="1">
        <v>0</v>
      </c>
      <c r="R1730" s="1">
        <v>0</v>
      </c>
      <c r="S1730" s="1">
        <v>246.29124000000002</v>
      </c>
      <c r="T1730" s="1">
        <v>0</v>
      </c>
      <c r="U1730" s="1">
        <v>0</v>
      </c>
    </row>
    <row r="1731" spans="1:21" x14ac:dyDescent="0.3">
      <c r="A1731" s="1" t="s">
        <v>3295</v>
      </c>
      <c r="B1731" s="1">
        <v>1</v>
      </c>
      <c r="C1731" s="1" t="s">
        <v>79</v>
      </c>
      <c r="D1731" s="1" t="s">
        <v>118</v>
      </c>
      <c r="E1731" s="1" t="s">
        <v>3296</v>
      </c>
      <c r="F1731" s="1" t="s">
        <v>166</v>
      </c>
      <c r="G1731" s="1" t="s">
        <v>71</v>
      </c>
      <c r="H1731" s="1" t="s">
        <v>127</v>
      </c>
      <c r="I1731" s="1" t="s">
        <v>22</v>
      </c>
      <c r="J1731" s="1" t="s">
        <v>128</v>
      </c>
      <c r="K1731" s="1">
        <v>43143.3772916667</v>
      </c>
      <c r="L1731" s="1">
        <v>43143.565277777801</v>
      </c>
      <c r="M1731" s="1">
        <v>4.5</v>
      </c>
      <c r="N1731" s="1">
        <v>0</v>
      </c>
      <c r="O1731" s="1">
        <v>0</v>
      </c>
      <c r="P1731" s="1">
        <v>0</v>
      </c>
      <c r="Q1731" s="1">
        <v>57.72</v>
      </c>
      <c r="R1731" s="1">
        <v>0</v>
      </c>
      <c r="S1731" s="1">
        <v>0</v>
      </c>
      <c r="T1731" s="1">
        <v>0</v>
      </c>
      <c r="U1731" s="1">
        <v>259.74</v>
      </c>
    </row>
    <row r="1732" spans="1:21" x14ac:dyDescent="0.3">
      <c r="A1732" s="1" t="s">
        <v>3297</v>
      </c>
      <c r="B1732" s="1">
        <v>1</v>
      </c>
      <c r="C1732" s="1" t="s">
        <v>79</v>
      </c>
      <c r="D1732" s="1" t="s">
        <v>112</v>
      </c>
      <c r="E1732" s="1" t="s">
        <v>3298</v>
      </c>
      <c r="F1732" s="1" t="s">
        <v>167</v>
      </c>
      <c r="G1732" s="1" t="s">
        <v>71</v>
      </c>
      <c r="H1732" s="1" t="s">
        <v>127</v>
      </c>
      <c r="I1732" s="1" t="s">
        <v>22</v>
      </c>
      <c r="J1732" s="1" t="s">
        <v>128</v>
      </c>
      <c r="K1732" s="1">
        <v>43142.741747685199</v>
      </c>
      <c r="L1732" s="1">
        <v>43142.862500000003</v>
      </c>
      <c r="M1732" s="1">
        <v>2.883</v>
      </c>
      <c r="N1732" s="1">
        <v>0</v>
      </c>
      <c r="O1732" s="1">
        <v>35.630000000000003</v>
      </c>
      <c r="P1732" s="1">
        <v>0</v>
      </c>
      <c r="Q1732" s="1">
        <v>0</v>
      </c>
      <c r="R1732" s="1">
        <v>0</v>
      </c>
      <c r="S1732" s="1">
        <v>102.72129000000001</v>
      </c>
      <c r="T1732" s="1">
        <v>0</v>
      </c>
      <c r="U1732" s="1">
        <v>0</v>
      </c>
    </row>
    <row r="1733" spans="1:21" x14ac:dyDescent="0.3">
      <c r="A1733" s="1" t="s">
        <v>3299</v>
      </c>
      <c r="B1733" s="1">
        <v>1</v>
      </c>
      <c r="C1733" s="1" t="s">
        <v>79</v>
      </c>
      <c r="D1733" s="1" t="s">
        <v>118</v>
      </c>
      <c r="E1733" s="1" t="s">
        <v>3300</v>
      </c>
      <c r="F1733" s="1" t="s">
        <v>173</v>
      </c>
      <c r="G1733" s="1" t="s">
        <v>71</v>
      </c>
      <c r="H1733" s="1" t="s">
        <v>127</v>
      </c>
      <c r="I1733" s="1" t="s">
        <v>22</v>
      </c>
      <c r="J1733" s="1" t="s">
        <v>128</v>
      </c>
      <c r="K1733" s="1">
        <v>43142.604317129597</v>
      </c>
      <c r="L1733" s="1">
        <v>43142.758333333302</v>
      </c>
      <c r="M1733" s="1">
        <v>3.6829999999999998</v>
      </c>
      <c r="N1733" s="1">
        <v>0</v>
      </c>
      <c r="O1733" s="1">
        <v>0</v>
      </c>
      <c r="P1733" s="1">
        <v>0</v>
      </c>
      <c r="Q1733" s="1">
        <v>57.72</v>
      </c>
      <c r="R1733" s="1">
        <v>0</v>
      </c>
      <c r="S1733" s="1">
        <v>0</v>
      </c>
      <c r="T1733" s="1">
        <v>0</v>
      </c>
      <c r="U1733" s="1">
        <v>212.58275999999998</v>
      </c>
    </row>
    <row r="1734" spans="1:21" x14ac:dyDescent="0.3">
      <c r="A1734" s="1" t="s">
        <v>3301</v>
      </c>
      <c r="B1734" s="1">
        <v>1</v>
      </c>
      <c r="C1734" s="1" t="s">
        <v>79</v>
      </c>
      <c r="D1734" s="1" t="s">
        <v>112</v>
      </c>
      <c r="E1734" s="1" t="s">
        <v>3302</v>
      </c>
      <c r="F1734" s="1" t="s">
        <v>166</v>
      </c>
      <c r="G1734" s="1" t="s">
        <v>71</v>
      </c>
      <c r="H1734" s="1" t="s">
        <v>127</v>
      </c>
      <c r="I1734" s="1" t="s">
        <v>22</v>
      </c>
      <c r="J1734" s="1" t="s">
        <v>128</v>
      </c>
      <c r="K1734" s="1">
        <v>43142.502916666701</v>
      </c>
      <c r="L1734" s="1">
        <v>43142.545138888898</v>
      </c>
      <c r="M1734" s="1">
        <v>1</v>
      </c>
      <c r="N1734" s="1">
        <v>0</v>
      </c>
      <c r="O1734" s="1">
        <v>0</v>
      </c>
      <c r="P1734" s="1">
        <v>0</v>
      </c>
      <c r="Q1734" s="1">
        <v>35.630000000000003</v>
      </c>
      <c r="R1734" s="1">
        <v>0</v>
      </c>
      <c r="S1734" s="1">
        <v>0</v>
      </c>
      <c r="T1734" s="1">
        <v>0</v>
      </c>
      <c r="U1734" s="1">
        <v>35.630000000000003</v>
      </c>
    </row>
    <row r="1735" spans="1:21" x14ac:dyDescent="0.3">
      <c r="A1735" s="1" t="s">
        <v>3303</v>
      </c>
      <c r="B1735" s="1">
        <v>1</v>
      </c>
      <c r="C1735" s="1" t="s">
        <v>79</v>
      </c>
      <c r="D1735" s="1" t="s">
        <v>118</v>
      </c>
      <c r="E1735" s="1" t="s">
        <v>3304</v>
      </c>
      <c r="F1735" s="1" t="s">
        <v>182</v>
      </c>
      <c r="G1735" s="1" t="s">
        <v>71</v>
      </c>
      <c r="H1735" s="1" t="s">
        <v>127</v>
      </c>
      <c r="I1735" s="1" t="s">
        <v>22</v>
      </c>
      <c r="J1735" s="1" t="s">
        <v>128</v>
      </c>
      <c r="K1735" s="1">
        <v>43142.492962962999</v>
      </c>
      <c r="L1735" s="1">
        <v>43142.530555555597</v>
      </c>
      <c r="M1735" s="1">
        <v>0.9</v>
      </c>
      <c r="N1735" s="1">
        <v>0</v>
      </c>
      <c r="O1735" s="1">
        <v>57.72</v>
      </c>
      <c r="P1735" s="1">
        <v>0</v>
      </c>
      <c r="Q1735" s="1">
        <v>0</v>
      </c>
      <c r="R1735" s="1">
        <v>0</v>
      </c>
      <c r="S1735" s="1">
        <v>51.948</v>
      </c>
      <c r="T1735" s="1">
        <v>0</v>
      </c>
      <c r="U1735" s="1">
        <v>0</v>
      </c>
    </row>
    <row r="1736" spans="1:21" x14ac:dyDescent="0.3">
      <c r="A1736" s="1" t="s">
        <v>3305</v>
      </c>
      <c r="B1736" s="1">
        <v>1</v>
      </c>
      <c r="C1736" s="1" t="s">
        <v>79</v>
      </c>
      <c r="D1736" s="1" t="s">
        <v>112</v>
      </c>
      <c r="E1736" s="1" t="s">
        <v>3200</v>
      </c>
      <c r="F1736" s="1" t="s">
        <v>167</v>
      </c>
      <c r="G1736" s="1" t="s">
        <v>71</v>
      </c>
      <c r="H1736" s="1" t="s">
        <v>127</v>
      </c>
      <c r="I1736" s="1" t="s">
        <v>22</v>
      </c>
      <c r="J1736" s="1" t="s">
        <v>128</v>
      </c>
      <c r="K1736" s="1">
        <v>43142.404884259297</v>
      </c>
      <c r="L1736" s="1">
        <v>43142.427777777797</v>
      </c>
      <c r="M1736" s="1">
        <v>0.53300000000000003</v>
      </c>
      <c r="N1736" s="1">
        <v>0</v>
      </c>
      <c r="O1736" s="1">
        <v>35.630000000000003</v>
      </c>
      <c r="P1736" s="1">
        <v>0</v>
      </c>
      <c r="Q1736" s="1">
        <v>0</v>
      </c>
      <c r="R1736" s="1">
        <v>0</v>
      </c>
      <c r="S1736" s="1">
        <v>18.990790000000004</v>
      </c>
      <c r="T1736" s="1">
        <v>0</v>
      </c>
      <c r="U1736" s="1">
        <v>0</v>
      </c>
    </row>
    <row r="1737" spans="1:21" x14ac:dyDescent="0.3">
      <c r="A1737" s="1" t="s">
        <v>3306</v>
      </c>
      <c r="B1737" s="1">
        <v>1</v>
      </c>
      <c r="C1737" s="1" t="s">
        <v>79</v>
      </c>
      <c r="D1737" s="1" t="s">
        <v>118</v>
      </c>
      <c r="E1737" s="1" t="s">
        <v>3307</v>
      </c>
      <c r="F1737" s="1" t="s">
        <v>166</v>
      </c>
      <c r="G1737" s="1" t="s">
        <v>71</v>
      </c>
      <c r="H1737" s="1" t="s">
        <v>127</v>
      </c>
      <c r="I1737" s="1" t="s">
        <v>22</v>
      </c>
      <c r="J1737" s="1" t="s">
        <v>128</v>
      </c>
      <c r="K1737" s="1">
        <v>43142.075277777803</v>
      </c>
      <c r="L1737" s="1">
        <v>43142.484722222202</v>
      </c>
      <c r="M1737" s="1">
        <v>9.8170000000000002</v>
      </c>
      <c r="N1737" s="1">
        <v>0</v>
      </c>
      <c r="O1737" s="1">
        <v>57.72</v>
      </c>
      <c r="P1737" s="1">
        <v>0</v>
      </c>
      <c r="Q1737" s="1">
        <v>0</v>
      </c>
      <c r="R1737" s="1">
        <v>0</v>
      </c>
      <c r="S1737" s="1">
        <v>566.63724000000002</v>
      </c>
      <c r="T1737" s="1">
        <v>0</v>
      </c>
      <c r="U1737" s="1">
        <v>0</v>
      </c>
    </row>
    <row r="1738" spans="1:21" x14ac:dyDescent="0.3">
      <c r="A1738" s="1" t="s">
        <v>3308</v>
      </c>
      <c r="B1738" s="1">
        <v>1</v>
      </c>
      <c r="C1738" s="1" t="s">
        <v>79</v>
      </c>
      <c r="D1738" s="1" t="s">
        <v>112</v>
      </c>
      <c r="E1738" s="1" t="s">
        <v>3231</v>
      </c>
      <c r="F1738" s="1" t="s">
        <v>167</v>
      </c>
      <c r="G1738" s="1" t="s">
        <v>71</v>
      </c>
      <c r="H1738" s="1" t="s">
        <v>127</v>
      </c>
      <c r="I1738" s="1" t="s">
        <v>22</v>
      </c>
      <c r="J1738" s="1" t="s">
        <v>128</v>
      </c>
      <c r="K1738" s="1">
        <v>43141.715902777803</v>
      </c>
      <c r="L1738" s="1">
        <v>43141.740277777797</v>
      </c>
      <c r="M1738" s="1">
        <v>0.58299999999999996</v>
      </c>
      <c r="N1738" s="1">
        <v>0</v>
      </c>
      <c r="O1738" s="1">
        <v>35.630000000000003</v>
      </c>
      <c r="P1738" s="1">
        <v>0</v>
      </c>
      <c r="Q1738" s="1">
        <v>0</v>
      </c>
      <c r="R1738" s="1">
        <v>0</v>
      </c>
      <c r="S1738" s="1">
        <v>20.772290000000002</v>
      </c>
      <c r="T1738" s="1">
        <v>0</v>
      </c>
      <c r="U1738" s="1">
        <v>0</v>
      </c>
    </row>
    <row r="1739" spans="1:21" x14ac:dyDescent="0.3">
      <c r="A1739" s="1" t="s">
        <v>3309</v>
      </c>
      <c r="B1739" s="1">
        <v>1</v>
      </c>
      <c r="C1739" s="1" t="s">
        <v>79</v>
      </c>
      <c r="D1739" s="1" t="s">
        <v>112</v>
      </c>
      <c r="E1739" s="1" t="s">
        <v>3200</v>
      </c>
      <c r="F1739" s="1" t="s">
        <v>167</v>
      </c>
      <c r="G1739" s="1" t="s">
        <v>71</v>
      </c>
      <c r="H1739" s="1" t="s">
        <v>127</v>
      </c>
      <c r="I1739" s="1" t="s">
        <v>22</v>
      </c>
      <c r="J1739" s="1" t="s">
        <v>128</v>
      </c>
      <c r="K1739" s="1">
        <v>43141.652002314797</v>
      </c>
      <c r="L1739" s="1">
        <v>43141.659722222197</v>
      </c>
      <c r="M1739" s="1">
        <v>0.183</v>
      </c>
      <c r="N1739" s="1">
        <v>0</v>
      </c>
      <c r="O1739" s="1">
        <v>35.630000000000003</v>
      </c>
      <c r="P1739" s="1">
        <v>0</v>
      </c>
      <c r="Q1739" s="1">
        <v>0</v>
      </c>
      <c r="R1739" s="1">
        <v>0</v>
      </c>
      <c r="S1739" s="1">
        <v>6.5202900000000001</v>
      </c>
      <c r="T1739" s="1">
        <v>0</v>
      </c>
      <c r="U1739" s="1">
        <v>0</v>
      </c>
    </row>
    <row r="1740" spans="1:21" x14ac:dyDescent="0.3">
      <c r="A1740" s="1" t="s">
        <v>3310</v>
      </c>
      <c r="B1740" s="1">
        <v>1</v>
      </c>
      <c r="C1740" s="1" t="s">
        <v>79</v>
      </c>
      <c r="D1740" s="1" t="s">
        <v>118</v>
      </c>
      <c r="E1740" s="1" t="s">
        <v>3311</v>
      </c>
      <c r="F1740" s="1" t="s">
        <v>134</v>
      </c>
      <c r="G1740" s="1" t="s">
        <v>71</v>
      </c>
      <c r="H1740" s="1" t="s">
        <v>127</v>
      </c>
      <c r="I1740" s="1" t="s">
        <v>22</v>
      </c>
      <c r="J1740" s="1" t="s">
        <v>130</v>
      </c>
      <c r="K1740" s="1">
        <v>43141.393437500003</v>
      </c>
      <c r="L1740" s="1">
        <v>43141.454166666699</v>
      </c>
      <c r="M1740" s="1">
        <v>1.45</v>
      </c>
      <c r="N1740" s="1">
        <v>0</v>
      </c>
      <c r="O1740" s="1">
        <v>288.58999999999997</v>
      </c>
      <c r="P1740" s="1">
        <v>0</v>
      </c>
      <c r="Q1740" s="1">
        <v>0</v>
      </c>
      <c r="R1740" s="1">
        <v>0</v>
      </c>
      <c r="S1740" s="1">
        <v>418.45549999999997</v>
      </c>
      <c r="T1740" s="1">
        <v>0</v>
      </c>
      <c r="U1740" s="1">
        <v>0</v>
      </c>
    </row>
    <row r="1741" spans="1:21" x14ac:dyDescent="0.3">
      <c r="A1741" s="1" t="s">
        <v>3312</v>
      </c>
      <c r="B1741" s="1">
        <v>1</v>
      </c>
      <c r="C1741" s="1" t="s">
        <v>79</v>
      </c>
      <c r="D1741" s="1" t="s">
        <v>112</v>
      </c>
      <c r="E1741" s="1" t="s">
        <v>3313</v>
      </c>
      <c r="F1741" s="1" t="s">
        <v>134</v>
      </c>
      <c r="G1741" s="1" t="s">
        <v>71</v>
      </c>
      <c r="H1741" s="1" t="s">
        <v>127</v>
      </c>
      <c r="I1741" s="1" t="s">
        <v>22</v>
      </c>
      <c r="J1741" s="1" t="s">
        <v>130</v>
      </c>
      <c r="K1741" s="1">
        <v>43141.392777777801</v>
      </c>
      <c r="L1741" s="1">
        <v>43141.488194444399</v>
      </c>
      <c r="M1741" s="1">
        <v>2.2829999999999999</v>
      </c>
      <c r="N1741" s="1">
        <v>0</v>
      </c>
      <c r="O1741" s="1">
        <v>0</v>
      </c>
      <c r="P1741" s="1">
        <v>0</v>
      </c>
      <c r="Q1741" s="1">
        <v>35.630000000000003</v>
      </c>
      <c r="R1741" s="1">
        <v>0</v>
      </c>
      <c r="S1741" s="1">
        <v>0</v>
      </c>
      <c r="T1741" s="1">
        <v>0</v>
      </c>
      <c r="U1741" s="1">
        <v>81.343289999999996</v>
      </c>
    </row>
    <row r="1742" spans="1:21" x14ac:dyDescent="0.3">
      <c r="A1742" s="1" t="s">
        <v>3314</v>
      </c>
      <c r="B1742" s="1">
        <v>1</v>
      </c>
      <c r="C1742" s="1" t="s">
        <v>79</v>
      </c>
      <c r="D1742" s="1" t="s">
        <v>118</v>
      </c>
      <c r="E1742" s="1" t="s">
        <v>3315</v>
      </c>
      <c r="F1742" s="1" t="s">
        <v>134</v>
      </c>
      <c r="G1742" s="1" t="s">
        <v>71</v>
      </c>
      <c r="H1742" s="1" t="s">
        <v>127</v>
      </c>
      <c r="I1742" s="1" t="s">
        <v>22</v>
      </c>
      <c r="J1742" s="1" t="s">
        <v>130</v>
      </c>
      <c r="K1742" s="1">
        <v>43140.3895023148</v>
      </c>
      <c r="L1742" s="1">
        <v>43140.590277777803</v>
      </c>
      <c r="M1742" s="1">
        <v>4.8170000000000002</v>
      </c>
      <c r="N1742" s="1">
        <v>0</v>
      </c>
      <c r="O1742" s="1">
        <v>288.58999999999997</v>
      </c>
      <c r="P1742" s="1">
        <v>0</v>
      </c>
      <c r="Q1742" s="1">
        <v>0</v>
      </c>
      <c r="R1742" s="1">
        <v>0</v>
      </c>
      <c r="S1742" s="1">
        <v>1390.1380299999998</v>
      </c>
      <c r="T1742" s="1">
        <v>0</v>
      </c>
      <c r="U1742" s="1">
        <v>0</v>
      </c>
    </row>
    <row r="1743" spans="1:21" x14ac:dyDescent="0.3">
      <c r="A1743" s="1" t="s">
        <v>3316</v>
      </c>
      <c r="B1743" s="1">
        <v>1</v>
      </c>
      <c r="C1743" s="1" t="s">
        <v>79</v>
      </c>
      <c r="D1743" s="1" t="s">
        <v>118</v>
      </c>
      <c r="E1743" s="1" t="s">
        <v>3317</v>
      </c>
      <c r="F1743" s="1" t="s">
        <v>134</v>
      </c>
      <c r="G1743" s="1" t="s">
        <v>71</v>
      </c>
      <c r="H1743" s="1" t="s">
        <v>127</v>
      </c>
      <c r="I1743" s="1" t="s">
        <v>22</v>
      </c>
      <c r="J1743" s="1" t="s">
        <v>130</v>
      </c>
      <c r="K1743" s="1">
        <v>43140.388634259303</v>
      </c>
      <c r="L1743" s="1">
        <v>43140.753472222197</v>
      </c>
      <c r="M1743" s="1">
        <v>8.75</v>
      </c>
      <c r="N1743" s="1">
        <v>0</v>
      </c>
      <c r="O1743" s="1">
        <v>288.58999999999997</v>
      </c>
      <c r="P1743" s="1">
        <v>0</v>
      </c>
      <c r="Q1743" s="1">
        <v>0</v>
      </c>
      <c r="R1743" s="1">
        <v>0</v>
      </c>
      <c r="S1743" s="1">
        <v>2525.1624999999999</v>
      </c>
      <c r="T1743" s="1">
        <v>0</v>
      </c>
      <c r="U1743" s="1">
        <v>0</v>
      </c>
    </row>
    <row r="1744" spans="1:21" x14ac:dyDescent="0.3">
      <c r="A1744" s="1" t="s">
        <v>3318</v>
      </c>
      <c r="B1744" s="1">
        <v>1</v>
      </c>
      <c r="C1744" s="1" t="s">
        <v>79</v>
      </c>
      <c r="D1744" s="1" t="s">
        <v>118</v>
      </c>
      <c r="E1744" s="1" t="s">
        <v>3319</v>
      </c>
      <c r="F1744" s="1" t="s">
        <v>166</v>
      </c>
      <c r="G1744" s="1" t="s">
        <v>71</v>
      </c>
      <c r="H1744" s="1" t="s">
        <v>127</v>
      </c>
      <c r="I1744" s="1" t="s">
        <v>22</v>
      </c>
      <c r="J1744" s="1" t="s">
        <v>128</v>
      </c>
      <c r="K1744" s="1">
        <v>43139.973263888904</v>
      </c>
      <c r="L1744" s="1">
        <v>43140.023611111101</v>
      </c>
      <c r="M1744" s="1">
        <v>1.2</v>
      </c>
      <c r="N1744" s="1">
        <v>0</v>
      </c>
      <c r="O1744" s="1">
        <v>57.72</v>
      </c>
      <c r="P1744" s="1">
        <v>0</v>
      </c>
      <c r="Q1744" s="1">
        <v>0</v>
      </c>
      <c r="R1744" s="1">
        <v>0</v>
      </c>
      <c r="S1744" s="1">
        <v>69.263999999999996</v>
      </c>
      <c r="T1744" s="1">
        <v>0</v>
      </c>
      <c r="U1744" s="1">
        <v>0</v>
      </c>
    </row>
    <row r="1745" spans="1:21" x14ac:dyDescent="0.3">
      <c r="A1745" s="1" t="s">
        <v>3320</v>
      </c>
      <c r="B1745" s="1">
        <v>1</v>
      </c>
      <c r="C1745" s="1" t="s">
        <v>79</v>
      </c>
      <c r="D1745" s="1" t="s">
        <v>118</v>
      </c>
      <c r="E1745" s="1" t="s">
        <v>3321</v>
      </c>
      <c r="F1745" s="1" t="s">
        <v>166</v>
      </c>
      <c r="G1745" s="1" t="s">
        <v>71</v>
      </c>
      <c r="H1745" s="1" t="s">
        <v>127</v>
      </c>
      <c r="I1745" s="1" t="s">
        <v>22</v>
      </c>
      <c r="J1745" s="1" t="s">
        <v>128</v>
      </c>
      <c r="K1745" s="1">
        <v>43139.746493055602</v>
      </c>
      <c r="L1745" s="1">
        <v>43139.771527777797</v>
      </c>
      <c r="M1745" s="1">
        <v>0.6</v>
      </c>
      <c r="N1745" s="1">
        <v>0</v>
      </c>
      <c r="O1745" s="1">
        <v>57.72</v>
      </c>
      <c r="P1745" s="1">
        <v>0</v>
      </c>
      <c r="Q1745" s="1">
        <v>0</v>
      </c>
      <c r="R1745" s="1">
        <v>0</v>
      </c>
      <c r="S1745" s="1">
        <v>34.631999999999998</v>
      </c>
      <c r="T1745" s="1">
        <v>0</v>
      </c>
      <c r="U1745" s="1">
        <v>0</v>
      </c>
    </row>
    <row r="1746" spans="1:21" x14ac:dyDescent="0.3">
      <c r="A1746" s="1" t="s">
        <v>3322</v>
      </c>
      <c r="B1746" s="1">
        <v>1</v>
      </c>
      <c r="C1746" s="1" t="s">
        <v>79</v>
      </c>
      <c r="D1746" s="1" t="s">
        <v>112</v>
      </c>
      <c r="E1746" s="1" t="s">
        <v>3323</v>
      </c>
      <c r="F1746" s="1" t="s">
        <v>167</v>
      </c>
      <c r="G1746" s="1" t="s">
        <v>71</v>
      </c>
      <c r="H1746" s="1" t="s">
        <v>127</v>
      </c>
      <c r="I1746" s="1" t="s">
        <v>22</v>
      </c>
      <c r="J1746" s="1" t="s">
        <v>128</v>
      </c>
      <c r="K1746" s="1">
        <v>43139.621435185203</v>
      </c>
      <c r="L1746" s="1">
        <v>43139.663194444402</v>
      </c>
      <c r="M1746" s="1">
        <v>1</v>
      </c>
      <c r="N1746" s="1">
        <v>0</v>
      </c>
      <c r="O1746" s="1">
        <v>0</v>
      </c>
      <c r="P1746" s="1">
        <v>0</v>
      </c>
      <c r="Q1746" s="1">
        <v>35.630000000000003</v>
      </c>
      <c r="R1746" s="1">
        <v>0</v>
      </c>
      <c r="S1746" s="1">
        <v>0</v>
      </c>
      <c r="T1746" s="1">
        <v>0</v>
      </c>
      <c r="U1746" s="1">
        <v>35.630000000000003</v>
      </c>
    </row>
    <row r="1747" spans="1:21" x14ac:dyDescent="0.3">
      <c r="A1747" s="1" t="s">
        <v>3324</v>
      </c>
      <c r="B1747" s="1">
        <v>1</v>
      </c>
      <c r="C1747" s="1" t="s">
        <v>79</v>
      </c>
      <c r="D1747" s="1" t="s">
        <v>112</v>
      </c>
      <c r="E1747" s="1" t="s">
        <v>3325</v>
      </c>
      <c r="F1747" s="1" t="s">
        <v>167</v>
      </c>
      <c r="G1747" s="1" t="s">
        <v>71</v>
      </c>
      <c r="H1747" s="1" t="s">
        <v>127</v>
      </c>
      <c r="I1747" s="1" t="s">
        <v>22</v>
      </c>
      <c r="J1747" s="1" t="s">
        <v>128</v>
      </c>
      <c r="K1747" s="1">
        <v>43139.523912037002</v>
      </c>
      <c r="L1747" s="1">
        <v>43139.5756944444</v>
      </c>
      <c r="M1747" s="1">
        <v>1.2330000000000001</v>
      </c>
      <c r="N1747" s="1">
        <v>0</v>
      </c>
      <c r="O1747" s="1">
        <v>0</v>
      </c>
      <c r="P1747" s="1">
        <v>0</v>
      </c>
      <c r="Q1747" s="1">
        <v>35.630000000000003</v>
      </c>
      <c r="R1747" s="1">
        <v>0</v>
      </c>
      <c r="S1747" s="1">
        <v>0</v>
      </c>
      <c r="T1747" s="1">
        <v>0</v>
      </c>
      <c r="U1747" s="1">
        <v>43.931790000000007</v>
      </c>
    </row>
    <row r="1748" spans="1:21" x14ac:dyDescent="0.3">
      <c r="A1748" s="1" t="s">
        <v>3326</v>
      </c>
      <c r="B1748" s="1">
        <v>1</v>
      </c>
      <c r="C1748" s="1" t="s">
        <v>79</v>
      </c>
      <c r="D1748" s="1" t="s">
        <v>112</v>
      </c>
      <c r="E1748" s="1" t="s">
        <v>3327</v>
      </c>
      <c r="F1748" s="1" t="s">
        <v>167</v>
      </c>
      <c r="G1748" s="1" t="s">
        <v>71</v>
      </c>
      <c r="H1748" s="1" t="s">
        <v>127</v>
      </c>
      <c r="I1748" s="1" t="s">
        <v>22</v>
      </c>
      <c r="J1748" s="1" t="s">
        <v>128</v>
      </c>
      <c r="K1748" s="1">
        <v>43139.4844675926</v>
      </c>
      <c r="L1748" s="1">
        <v>43139.5444444444</v>
      </c>
      <c r="M1748" s="1">
        <v>1.4330000000000001</v>
      </c>
      <c r="N1748" s="1">
        <v>0</v>
      </c>
      <c r="O1748" s="1">
        <v>0</v>
      </c>
      <c r="P1748" s="1">
        <v>0</v>
      </c>
      <c r="Q1748" s="1">
        <v>35.630000000000003</v>
      </c>
      <c r="R1748" s="1">
        <v>0</v>
      </c>
      <c r="S1748" s="1">
        <v>0</v>
      </c>
      <c r="T1748" s="1">
        <v>0</v>
      </c>
      <c r="U1748" s="1">
        <v>51.057790000000004</v>
      </c>
    </row>
    <row r="1749" spans="1:21" x14ac:dyDescent="0.3">
      <c r="A1749" s="1" t="s">
        <v>3328</v>
      </c>
      <c r="B1749" s="1">
        <v>1</v>
      </c>
      <c r="C1749" s="1" t="s">
        <v>79</v>
      </c>
      <c r="D1749" s="1" t="s">
        <v>112</v>
      </c>
      <c r="E1749" s="1" t="s">
        <v>3329</v>
      </c>
      <c r="F1749" s="1" t="s">
        <v>134</v>
      </c>
      <c r="G1749" s="1" t="s">
        <v>71</v>
      </c>
      <c r="H1749" s="1" t="s">
        <v>127</v>
      </c>
      <c r="I1749" s="1" t="s">
        <v>22</v>
      </c>
      <c r="J1749" s="1" t="s">
        <v>130</v>
      </c>
      <c r="K1749" s="1">
        <v>43139.385462963</v>
      </c>
      <c r="L1749" s="1">
        <v>43139.420138888898</v>
      </c>
      <c r="M1749" s="1">
        <v>0.81699999999999995</v>
      </c>
      <c r="N1749" s="1">
        <v>0</v>
      </c>
      <c r="O1749" s="1">
        <v>178.17</v>
      </c>
      <c r="P1749" s="1">
        <v>0</v>
      </c>
      <c r="Q1749" s="1">
        <v>0</v>
      </c>
      <c r="R1749" s="1">
        <v>0</v>
      </c>
      <c r="S1749" s="1">
        <v>145.56488999999999</v>
      </c>
      <c r="T1749" s="1">
        <v>0</v>
      </c>
      <c r="U1749" s="1">
        <v>0</v>
      </c>
    </row>
    <row r="1750" spans="1:21" x14ac:dyDescent="0.3">
      <c r="A1750" s="1" t="s">
        <v>3330</v>
      </c>
      <c r="B1750" s="1">
        <v>1</v>
      </c>
      <c r="C1750" s="1" t="s">
        <v>79</v>
      </c>
      <c r="D1750" s="1" t="s">
        <v>112</v>
      </c>
      <c r="E1750" s="1" t="s">
        <v>3331</v>
      </c>
      <c r="F1750" s="1" t="s">
        <v>167</v>
      </c>
      <c r="G1750" s="1" t="s">
        <v>71</v>
      </c>
      <c r="H1750" s="1" t="s">
        <v>127</v>
      </c>
      <c r="I1750" s="1" t="s">
        <v>22</v>
      </c>
      <c r="J1750" s="1" t="s">
        <v>128</v>
      </c>
      <c r="K1750" s="1">
        <v>43138.745324074102</v>
      </c>
      <c r="L1750" s="1">
        <v>43138.752083333296</v>
      </c>
      <c r="M1750" s="1">
        <v>0.15</v>
      </c>
      <c r="N1750" s="1">
        <v>0</v>
      </c>
      <c r="O1750" s="1">
        <v>35.630000000000003</v>
      </c>
      <c r="P1750" s="1">
        <v>0</v>
      </c>
      <c r="Q1750" s="1">
        <v>0</v>
      </c>
      <c r="R1750" s="1">
        <v>0</v>
      </c>
      <c r="S1750" s="1">
        <v>5.3445</v>
      </c>
      <c r="T1750" s="1">
        <v>0</v>
      </c>
      <c r="U1750" s="1">
        <v>0</v>
      </c>
    </row>
    <row r="1751" spans="1:21" x14ac:dyDescent="0.3">
      <c r="A1751" s="1" t="s">
        <v>3332</v>
      </c>
      <c r="B1751" s="1">
        <v>1</v>
      </c>
      <c r="C1751" s="1" t="s">
        <v>79</v>
      </c>
      <c r="D1751" s="1" t="s">
        <v>118</v>
      </c>
      <c r="E1751" s="1" t="s">
        <v>3333</v>
      </c>
      <c r="F1751" s="1" t="s">
        <v>167</v>
      </c>
      <c r="G1751" s="1" t="s">
        <v>71</v>
      </c>
      <c r="H1751" s="1" t="s">
        <v>127</v>
      </c>
      <c r="I1751" s="1" t="s">
        <v>22</v>
      </c>
      <c r="J1751" s="1" t="s">
        <v>128</v>
      </c>
      <c r="K1751" s="1">
        <v>43138.533460648097</v>
      </c>
      <c r="L1751" s="1">
        <v>43138.6430555556</v>
      </c>
      <c r="M1751" s="1">
        <v>2.617</v>
      </c>
      <c r="N1751" s="1">
        <v>0</v>
      </c>
      <c r="O1751" s="1">
        <v>57.72</v>
      </c>
      <c r="P1751" s="1">
        <v>0</v>
      </c>
      <c r="Q1751" s="1">
        <v>0</v>
      </c>
      <c r="R1751" s="1">
        <v>0</v>
      </c>
      <c r="S1751" s="1">
        <v>151.05323999999999</v>
      </c>
      <c r="T1751" s="1">
        <v>0</v>
      </c>
      <c r="U1751" s="1">
        <v>0</v>
      </c>
    </row>
    <row r="1752" spans="1:21" x14ac:dyDescent="0.3">
      <c r="A1752" s="1" t="s">
        <v>3334</v>
      </c>
      <c r="B1752" s="1">
        <v>1</v>
      </c>
      <c r="C1752" s="1" t="s">
        <v>79</v>
      </c>
      <c r="D1752" s="1" t="s">
        <v>112</v>
      </c>
      <c r="E1752" s="1" t="s">
        <v>3335</v>
      </c>
      <c r="F1752" s="1" t="s">
        <v>167</v>
      </c>
      <c r="G1752" s="1" t="s">
        <v>71</v>
      </c>
      <c r="H1752" s="1" t="s">
        <v>127</v>
      </c>
      <c r="I1752" s="1" t="s">
        <v>22</v>
      </c>
      <c r="J1752" s="1" t="s">
        <v>128</v>
      </c>
      <c r="K1752" s="1">
        <v>43138.471956018497</v>
      </c>
      <c r="L1752" s="1">
        <v>43138.488888888904</v>
      </c>
      <c r="M1752" s="1">
        <v>0.4</v>
      </c>
      <c r="N1752" s="1">
        <v>0</v>
      </c>
      <c r="O1752" s="1">
        <v>35.630000000000003</v>
      </c>
      <c r="P1752" s="1">
        <v>0</v>
      </c>
      <c r="Q1752" s="1">
        <v>0</v>
      </c>
      <c r="R1752" s="1">
        <v>0</v>
      </c>
      <c r="S1752" s="1">
        <v>14.252000000000002</v>
      </c>
      <c r="T1752" s="1">
        <v>0</v>
      </c>
      <c r="U1752" s="1">
        <v>0</v>
      </c>
    </row>
    <row r="1753" spans="1:21" x14ac:dyDescent="0.3">
      <c r="A1753" s="1" t="s">
        <v>3336</v>
      </c>
      <c r="B1753" s="1">
        <v>1</v>
      </c>
      <c r="C1753" s="1" t="s">
        <v>79</v>
      </c>
      <c r="D1753" s="1" t="s">
        <v>118</v>
      </c>
      <c r="E1753" s="1" t="s">
        <v>3216</v>
      </c>
      <c r="F1753" s="1" t="s">
        <v>134</v>
      </c>
      <c r="G1753" s="1" t="s">
        <v>71</v>
      </c>
      <c r="H1753" s="1" t="s">
        <v>127</v>
      </c>
      <c r="I1753" s="1" t="s">
        <v>22</v>
      </c>
      <c r="J1753" s="1" t="s">
        <v>130</v>
      </c>
      <c r="K1753" s="1">
        <v>43137.400590277801</v>
      </c>
      <c r="L1753" s="1">
        <v>43137.733333333301</v>
      </c>
      <c r="M1753" s="1">
        <v>7.9829999999999997</v>
      </c>
      <c r="N1753" s="1">
        <v>0</v>
      </c>
      <c r="O1753" s="1">
        <v>0</v>
      </c>
      <c r="P1753" s="1">
        <v>0</v>
      </c>
      <c r="Q1753" s="1">
        <v>57.72</v>
      </c>
      <c r="R1753" s="1">
        <v>0</v>
      </c>
      <c r="S1753" s="1">
        <v>0</v>
      </c>
      <c r="T1753" s="1">
        <v>0</v>
      </c>
      <c r="U1753" s="1">
        <v>460.77875999999998</v>
      </c>
    </row>
    <row r="1754" spans="1:21" x14ac:dyDescent="0.3">
      <c r="A1754" s="1" t="s">
        <v>3337</v>
      </c>
      <c r="B1754" s="1">
        <v>1</v>
      </c>
      <c r="C1754" s="1" t="s">
        <v>79</v>
      </c>
      <c r="D1754" s="1" t="s">
        <v>112</v>
      </c>
      <c r="E1754" s="1" t="s">
        <v>3338</v>
      </c>
      <c r="F1754" s="1" t="s">
        <v>167</v>
      </c>
      <c r="G1754" s="1" t="s">
        <v>71</v>
      </c>
      <c r="H1754" s="1" t="s">
        <v>127</v>
      </c>
      <c r="I1754" s="1" t="s">
        <v>22</v>
      </c>
      <c r="J1754" s="1" t="s">
        <v>128</v>
      </c>
      <c r="K1754" s="1">
        <v>43136.791284722203</v>
      </c>
      <c r="L1754" s="1">
        <v>43136.843055555597</v>
      </c>
      <c r="M1754" s="1">
        <v>1.2330000000000001</v>
      </c>
      <c r="N1754" s="1">
        <v>0</v>
      </c>
      <c r="O1754" s="1">
        <v>35.630000000000003</v>
      </c>
      <c r="P1754" s="1">
        <v>0</v>
      </c>
      <c r="Q1754" s="1">
        <v>0</v>
      </c>
      <c r="R1754" s="1">
        <v>0</v>
      </c>
      <c r="S1754" s="1">
        <v>43.931790000000007</v>
      </c>
      <c r="T1754" s="1">
        <v>0</v>
      </c>
      <c r="U1754" s="1">
        <v>0</v>
      </c>
    </row>
    <row r="1755" spans="1:21" x14ac:dyDescent="0.3">
      <c r="A1755" s="1" t="s">
        <v>3339</v>
      </c>
      <c r="B1755" s="1">
        <v>1</v>
      </c>
      <c r="C1755" s="1" t="s">
        <v>79</v>
      </c>
      <c r="D1755" s="1" t="s">
        <v>118</v>
      </c>
      <c r="E1755" s="1" t="s">
        <v>3340</v>
      </c>
      <c r="F1755" s="1" t="s">
        <v>175</v>
      </c>
      <c r="G1755" s="1" t="s">
        <v>71</v>
      </c>
      <c r="H1755" s="1" t="s">
        <v>127</v>
      </c>
      <c r="I1755" s="1" t="s">
        <v>22</v>
      </c>
      <c r="J1755" s="1" t="s">
        <v>128</v>
      </c>
      <c r="K1755" s="1">
        <v>43136.785659722198</v>
      </c>
      <c r="L1755" s="1">
        <v>43136.820138888899</v>
      </c>
      <c r="M1755" s="1">
        <v>0.81699999999999995</v>
      </c>
      <c r="N1755" s="1">
        <v>0</v>
      </c>
      <c r="O1755" s="1">
        <v>0</v>
      </c>
      <c r="P1755" s="1">
        <v>0</v>
      </c>
      <c r="Q1755" s="1">
        <v>288.58999999999997</v>
      </c>
      <c r="R1755" s="1">
        <v>0</v>
      </c>
      <c r="S1755" s="1">
        <v>0</v>
      </c>
      <c r="T1755" s="1">
        <v>0</v>
      </c>
      <c r="U1755" s="1">
        <v>235.77802999999997</v>
      </c>
    </row>
    <row r="1756" spans="1:21" x14ac:dyDescent="0.3">
      <c r="A1756" s="1" t="s">
        <v>3341</v>
      </c>
      <c r="B1756" s="1">
        <v>1</v>
      </c>
      <c r="C1756" s="1" t="s">
        <v>79</v>
      </c>
      <c r="D1756" s="1" t="s">
        <v>112</v>
      </c>
      <c r="E1756" s="1" t="s">
        <v>3342</v>
      </c>
      <c r="F1756" s="1" t="s">
        <v>166</v>
      </c>
      <c r="G1756" s="1" t="s">
        <v>71</v>
      </c>
      <c r="H1756" s="1" t="s">
        <v>127</v>
      </c>
      <c r="I1756" s="1" t="s">
        <v>22</v>
      </c>
      <c r="J1756" s="1" t="s">
        <v>128</v>
      </c>
      <c r="K1756" s="1">
        <v>43136.726273148102</v>
      </c>
      <c r="L1756" s="1">
        <v>43136.757638888899</v>
      </c>
      <c r="M1756" s="1">
        <v>0.75</v>
      </c>
      <c r="N1756" s="1">
        <v>0</v>
      </c>
      <c r="O1756" s="1">
        <v>0</v>
      </c>
      <c r="P1756" s="1">
        <v>0</v>
      </c>
      <c r="Q1756" s="1">
        <v>35.630000000000003</v>
      </c>
      <c r="R1756" s="1">
        <v>0</v>
      </c>
      <c r="S1756" s="1">
        <v>0</v>
      </c>
      <c r="T1756" s="1">
        <v>0</v>
      </c>
      <c r="U1756" s="1">
        <v>26.722500000000004</v>
      </c>
    </row>
    <row r="1757" spans="1:21" x14ac:dyDescent="0.3">
      <c r="A1757" s="1" t="s">
        <v>3343</v>
      </c>
      <c r="B1757" s="1">
        <v>1</v>
      </c>
      <c r="C1757" s="1" t="s">
        <v>79</v>
      </c>
      <c r="D1757" s="1" t="s">
        <v>112</v>
      </c>
      <c r="E1757" s="1" t="s">
        <v>3344</v>
      </c>
      <c r="F1757" s="1" t="s">
        <v>169</v>
      </c>
      <c r="G1757" s="1" t="s">
        <v>71</v>
      </c>
      <c r="H1757" s="1" t="s">
        <v>127</v>
      </c>
      <c r="I1757" s="1" t="s">
        <v>22</v>
      </c>
      <c r="J1757" s="1" t="s">
        <v>128</v>
      </c>
      <c r="K1757" s="1">
        <v>43136.6036342593</v>
      </c>
      <c r="L1757" s="1">
        <v>43136.643750000003</v>
      </c>
      <c r="M1757" s="1">
        <v>0.95</v>
      </c>
      <c r="N1757" s="1">
        <v>0</v>
      </c>
      <c r="O1757" s="1">
        <v>0</v>
      </c>
      <c r="P1757" s="1">
        <v>0</v>
      </c>
      <c r="Q1757" s="1">
        <v>35.630000000000003</v>
      </c>
      <c r="R1757" s="1">
        <v>0</v>
      </c>
      <c r="S1757" s="1">
        <v>0</v>
      </c>
      <c r="T1757" s="1">
        <v>0</v>
      </c>
      <c r="U1757" s="1">
        <v>33.848500000000001</v>
      </c>
    </row>
    <row r="1758" spans="1:21" x14ac:dyDescent="0.3">
      <c r="A1758" s="1" t="s">
        <v>3345</v>
      </c>
      <c r="B1758" s="1">
        <v>1</v>
      </c>
      <c r="C1758" s="1" t="s">
        <v>79</v>
      </c>
      <c r="D1758" s="1" t="s">
        <v>118</v>
      </c>
      <c r="E1758" s="1" t="s">
        <v>3346</v>
      </c>
      <c r="F1758" s="1" t="s">
        <v>167</v>
      </c>
      <c r="G1758" s="1" t="s">
        <v>71</v>
      </c>
      <c r="H1758" s="1" t="s">
        <v>127</v>
      </c>
      <c r="I1758" s="1" t="s">
        <v>22</v>
      </c>
      <c r="J1758" s="1" t="s">
        <v>128</v>
      </c>
      <c r="K1758" s="1">
        <v>43135.7661226852</v>
      </c>
      <c r="L1758" s="1">
        <v>43135.7902777778</v>
      </c>
      <c r="M1758" s="1">
        <v>0.56699999999999995</v>
      </c>
      <c r="N1758" s="1">
        <v>0</v>
      </c>
      <c r="O1758" s="1">
        <v>57.72</v>
      </c>
      <c r="P1758" s="1">
        <v>0</v>
      </c>
      <c r="Q1758" s="1">
        <v>0</v>
      </c>
      <c r="R1758" s="1">
        <v>0</v>
      </c>
      <c r="S1758" s="1">
        <v>32.727239999999995</v>
      </c>
      <c r="T1758" s="1">
        <v>0</v>
      </c>
      <c r="U1758" s="1">
        <v>0</v>
      </c>
    </row>
    <row r="1759" spans="1:21" x14ac:dyDescent="0.3">
      <c r="A1759" s="1" t="s">
        <v>3347</v>
      </c>
      <c r="B1759" s="1">
        <v>1</v>
      </c>
      <c r="C1759" s="1" t="s">
        <v>79</v>
      </c>
      <c r="D1759" s="1" t="s">
        <v>112</v>
      </c>
      <c r="E1759" s="1" t="s">
        <v>3348</v>
      </c>
      <c r="F1759" s="1" t="s">
        <v>167</v>
      </c>
      <c r="G1759" s="1" t="s">
        <v>71</v>
      </c>
      <c r="H1759" s="1" t="s">
        <v>127</v>
      </c>
      <c r="I1759" s="1" t="s">
        <v>22</v>
      </c>
      <c r="J1759" s="1" t="s">
        <v>128</v>
      </c>
      <c r="K1759" s="1">
        <v>43135.413217592599</v>
      </c>
      <c r="L1759" s="1">
        <v>43135.418749999997</v>
      </c>
      <c r="M1759" s="1">
        <v>0.11700000000000001</v>
      </c>
      <c r="N1759" s="1">
        <v>0</v>
      </c>
      <c r="O1759" s="1">
        <v>35.630000000000003</v>
      </c>
      <c r="P1759" s="1">
        <v>0</v>
      </c>
      <c r="Q1759" s="1">
        <v>0</v>
      </c>
      <c r="R1759" s="1">
        <v>0</v>
      </c>
      <c r="S1759" s="1">
        <v>4.1687100000000008</v>
      </c>
      <c r="T1759" s="1">
        <v>0</v>
      </c>
      <c r="U1759" s="1">
        <v>0</v>
      </c>
    </row>
    <row r="1760" spans="1:21" x14ac:dyDescent="0.3">
      <c r="A1760" s="1" t="s">
        <v>3349</v>
      </c>
      <c r="B1760" s="1">
        <v>1</v>
      </c>
      <c r="C1760" s="1" t="s">
        <v>79</v>
      </c>
      <c r="D1760" s="1" t="s">
        <v>118</v>
      </c>
      <c r="E1760" s="1" t="s">
        <v>3350</v>
      </c>
      <c r="F1760" s="1" t="s">
        <v>169</v>
      </c>
      <c r="G1760" s="1" t="s">
        <v>71</v>
      </c>
      <c r="H1760" s="1" t="s">
        <v>127</v>
      </c>
      <c r="I1760" s="1" t="s">
        <v>22</v>
      </c>
      <c r="J1760" s="1" t="s">
        <v>128</v>
      </c>
      <c r="K1760" s="1">
        <v>43134.820532407401</v>
      </c>
      <c r="L1760" s="1">
        <v>43134.965972222199</v>
      </c>
      <c r="M1760" s="1">
        <v>3.4830000000000001</v>
      </c>
      <c r="N1760" s="1">
        <v>0</v>
      </c>
      <c r="O1760" s="1">
        <v>0</v>
      </c>
      <c r="P1760" s="1">
        <v>0</v>
      </c>
      <c r="Q1760" s="1">
        <v>57.72</v>
      </c>
      <c r="R1760" s="1">
        <v>0</v>
      </c>
      <c r="S1760" s="1">
        <v>0</v>
      </c>
      <c r="T1760" s="1">
        <v>0</v>
      </c>
      <c r="U1760" s="1">
        <v>201.03876</v>
      </c>
    </row>
    <row r="1761" spans="1:21" x14ac:dyDescent="0.3">
      <c r="A1761" s="1" t="s">
        <v>3351</v>
      </c>
      <c r="B1761" s="1">
        <v>1</v>
      </c>
      <c r="C1761" s="1" t="s">
        <v>79</v>
      </c>
      <c r="D1761" s="1" t="s">
        <v>118</v>
      </c>
      <c r="E1761" s="1" t="s">
        <v>3352</v>
      </c>
      <c r="F1761" s="1" t="s">
        <v>173</v>
      </c>
      <c r="G1761" s="1" t="s">
        <v>71</v>
      </c>
      <c r="H1761" s="1" t="s">
        <v>127</v>
      </c>
      <c r="I1761" s="1" t="s">
        <v>22</v>
      </c>
      <c r="J1761" s="1" t="s">
        <v>128</v>
      </c>
      <c r="K1761" s="1">
        <v>43134.652337963002</v>
      </c>
      <c r="L1761" s="1">
        <v>43134.693055555603</v>
      </c>
      <c r="M1761" s="1">
        <v>0.96699999999999997</v>
      </c>
      <c r="N1761" s="1">
        <v>0</v>
      </c>
      <c r="O1761" s="1">
        <v>0</v>
      </c>
      <c r="P1761" s="1">
        <v>0</v>
      </c>
      <c r="Q1761" s="1">
        <v>57.72</v>
      </c>
      <c r="R1761" s="1">
        <v>0</v>
      </c>
      <c r="S1761" s="1">
        <v>0</v>
      </c>
      <c r="T1761" s="1">
        <v>0</v>
      </c>
      <c r="U1761" s="1">
        <v>55.815239999999996</v>
      </c>
    </row>
    <row r="1762" spans="1:21" x14ac:dyDescent="0.3">
      <c r="A1762" s="1" t="s">
        <v>3353</v>
      </c>
      <c r="B1762" s="1">
        <v>1</v>
      </c>
      <c r="C1762" s="1" t="s">
        <v>79</v>
      </c>
      <c r="D1762" s="1" t="s">
        <v>112</v>
      </c>
      <c r="E1762" s="1" t="s">
        <v>3354</v>
      </c>
      <c r="F1762" s="1" t="s">
        <v>169</v>
      </c>
      <c r="G1762" s="1" t="s">
        <v>71</v>
      </c>
      <c r="H1762" s="1" t="s">
        <v>127</v>
      </c>
      <c r="I1762" s="1" t="s">
        <v>22</v>
      </c>
      <c r="J1762" s="1" t="s">
        <v>128</v>
      </c>
      <c r="K1762" s="1">
        <v>43134.644375000003</v>
      </c>
      <c r="L1762" s="1">
        <v>43134.684027777803</v>
      </c>
      <c r="M1762" s="1">
        <v>0.95</v>
      </c>
      <c r="N1762" s="1">
        <v>0</v>
      </c>
      <c r="O1762" s="1">
        <v>0</v>
      </c>
      <c r="P1762" s="1">
        <v>0</v>
      </c>
      <c r="Q1762" s="1">
        <v>35.630000000000003</v>
      </c>
      <c r="R1762" s="1">
        <v>0</v>
      </c>
      <c r="S1762" s="1">
        <v>0</v>
      </c>
      <c r="T1762" s="1">
        <v>0</v>
      </c>
      <c r="U1762" s="1">
        <v>33.848500000000001</v>
      </c>
    </row>
    <row r="1763" spans="1:21" x14ac:dyDescent="0.3">
      <c r="A1763" s="1" t="s">
        <v>3355</v>
      </c>
      <c r="B1763" s="1">
        <v>1</v>
      </c>
      <c r="C1763" s="1" t="s">
        <v>79</v>
      </c>
      <c r="D1763" s="1" t="s">
        <v>118</v>
      </c>
      <c r="E1763" s="1" t="s">
        <v>3356</v>
      </c>
      <c r="F1763" s="1" t="s">
        <v>166</v>
      </c>
      <c r="G1763" s="1" t="s">
        <v>71</v>
      </c>
      <c r="H1763" s="1" t="s">
        <v>127</v>
      </c>
      <c r="I1763" s="1" t="s">
        <v>22</v>
      </c>
      <c r="J1763" s="1" t="s">
        <v>128</v>
      </c>
      <c r="K1763" s="1">
        <v>43134.522881944402</v>
      </c>
      <c r="L1763" s="1">
        <v>43134.557638888902</v>
      </c>
      <c r="M1763" s="1">
        <v>0.83299999999999996</v>
      </c>
      <c r="N1763" s="1">
        <v>0</v>
      </c>
      <c r="O1763" s="1">
        <v>57.72</v>
      </c>
      <c r="P1763" s="1">
        <v>0</v>
      </c>
      <c r="Q1763" s="1">
        <v>0</v>
      </c>
      <c r="R1763" s="1">
        <v>0</v>
      </c>
      <c r="S1763" s="1">
        <v>48.080759999999998</v>
      </c>
      <c r="T1763" s="1">
        <v>0</v>
      </c>
      <c r="U1763" s="1">
        <v>0</v>
      </c>
    </row>
    <row r="1764" spans="1:21" x14ac:dyDescent="0.3">
      <c r="A1764" s="1" t="s">
        <v>3357</v>
      </c>
      <c r="B1764" s="1">
        <v>1</v>
      </c>
      <c r="C1764" s="1" t="s">
        <v>79</v>
      </c>
      <c r="D1764" s="1" t="s">
        <v>118</v>
      </c>
      <c r="E1764" s="1" t="s">
        <v>3358</v>
      </c>
      <c r="F1764" s="1" t="s">
        <v>167</v>
      </c>
      <c r="G1764" s="1" t="s">
        <v>71</v>
      </c>
      <c r="H1764" s="1" t="s">
        <v>127</v>
      </c>
      <c r="I1764" s="1" t="s">
        <v>22</v>
      </c>
      <c r="J1764" s="1" t="s">
        <v>128</v>
      </c>
      <c r="K1764" s="1">
        <v>43133.537199074097</v>
      </c>
      <c r="L1764" s="1">
        <v>43133.563888888901</v>
      </c>
      <c r="M1764" s="1">
        <v>0.63300000000000001</v>
      </c>
      <c r="N1764" s="1">
        <v>0</v>
      </c>
      <c r="O1764" s="1">
        <v>57.72</v>
      </c>
      <c r="P1764" s="1">
        <v>0</v>
      </c>
      <c r="Q1764" s="1">
        <v>0</v>
      </c>
      <c r="R1764" s="1">
        <v>0</v>
      </c>
      <c r="S1764" s="1">
        <v>36.536760000000001</v>
      </c>
      <c r="T1764" s="1">
        <v>0</v>
      </c>
      <c r="U1764" s="1">
        <v>0</v>
      </c>
    </row>
    <row r="1765" spans="1:21" x14ac:dyDescent="0.3">
      <c r="A1765" s="1" t="s">
        <v>3359</v>
      </c>
      <c r="B1765" s="1">
        <v>1</v>
      </c>
      <c r="C1765" s="1" t="s">
        <v>79</v>
      </c>
      <c r="D1765" s="1" t="s">
        <v>112</v>
      </c>
      <c r="E1765" s="1" t="s">
        <v>3200</v>
      </c>
      <c r="F1765" s="1" t="s">
        <v>167</v>
      </c>
      <c r="G1765" s="1" t="s">
        <v>71</v>
      </c>
      <c r="H1765" s="1" t="s">
        <v>127</v>
      </c>
      <c r="I1765" s="1" t="s">
        <v>22</v>
      </c>
      <c r="J1765" s="1" t="s">
        <v>128</v>
      </c>
      <c r="K1765" s="1">
        <v>43133.533125000002</v>
      </c>
      <c r="L1765" s="1">
        <v>43133.558333333298</v>
      </c>
      <c r="M1765" s="1">
        <v>0.6</v>
      </c>
      <c r="N1765" s="1">
        <v>0</v>
      </c>
      <c r="O1765" s="1">
        <v>35.630000000000003</v>
      </c>
      <c r="P1765" s="1">
        <v>0</v>
      </c>
      <c r="Q1765" s="1">
        <v>0</v>
      </c>
      <c r="R1765" s="1">
        <v>0</v>
      </c>
      <c r="S1765" s="1">
        <v>21.378</v>
      </c>
      <c r="T1765" s="1">
        <v>0</v>
      </c>
      <c r="U1765" s="1">
        <v>0</v>
      </c>
    </row>
    <row r="1766" spans="1:21" x14ac:dyDescent="0.3">
      <c r="A1766" s="1" t="s">
        <v>3360</v>
      </c>
      <c r="B1766" s="1">
        <v>1</v>
      </c>
      <c r="C1766" s="1" t="s">
        <v>79</v>
      </c>
      <c r="D1766" s="1" t="s">
        <v>118</v>
      </c>
      <c r="E1766" s="1" t="s">
        <v>3319</v>
      </c>
      <c r="F1766" s="1" t="s">
        <v>167</v>
      </c>
      <c r="G1766" s="1" t="s">
        <v>71</v>
      </c>
      <c r="H1766" s="1" t="s">
        <v>127</v>
      </c>
      <c r="I1766" s="1" t="s">
        <v>22</v>
      </c>
      <c r="J1766" s="1" t="s">
        <v>128</v>
      </c>
      <c r="K1766" s="1">
        <v>43133.456712963001</v>
      </c>
      <c r="L1766" s="1">
        <v>43133.479861111096</v>
      </c>
      <c r="M1766" s="1">
        <v>0.55000000000000004</v>
      </c>
      <c r="N1766" s="1">
        <v>0</v>
      </c>
      <c r="O1766" s="1">
        <v>0</v>
      </c>
      <c r="P1766" s="1">
        <v>0</v>
      </c>
      <c r="Q1766" s="1">
        <v>57.72</v>
      </c>
      <c r="R1766" s="1">
        <v>0</v>
      </c>
      <c r="S1766" s="1">
        <v>0</v>
      </c>
      <c r="T1766" s="1">
        <v>0</v>
      </c>
      <c r="U1766" s="1">
        <v>31.746000000000002</v>
      </c>
    </row>
    <row r="1767" spans="1:21" x14ac:dyDescent="0.3">
      <c r="A1767" s="1" t="s">
        <v>3361</v>
      </c>
      <c r="B1767" s="1">
        <v>1</v>
      </c>
      <c r="C1767" s="1" t="s">
        <v>79</v>
      </c>
      <c r="D1767" s="1" t="s">
        <v>118</v>
      </c>
      <c r="E1767" s="1" t="s">
        <v>3362</v>
      </c>
      <c r="F1767" s="1" t="s">
        <v>182</v>
      </c>
      <c r="G1767" s="1" t="s">
        <v>71</v>
      </c>
      <c r="H1767" s="1" t="s">
        <v>127</v>
      </c>
      <c r="I1767" s="1" t="s">
        <v>22</v>
      </c>
      <c r="J1767" s="1" t="s">
        <v>128</v>
      </c>
      <c r="K1767" s="1">
        <v>43132.805243055598</v>
      </c>
      <c r="L1767" s="1">
        <v>43132.912499999999</v>
      </c>
      <c r="M1767" s="1">
        <v>2.5670000000000002</v>
      </c>
      <c r="N1767" s="1">
        <v>0</v>
      </c>
      <c r="O1767" s="1">
        <v>0</v>
      </c>
      <c r="P1767" s="1">
        <v>0</v>
      </c>
      <c r="Q1767" s="1">
        <v>57.72</v>
      </c>
      <c r="R1767" s="1">
        <v>0</v>
      </c>
      <c r="S1767" s="1">
        <v>0</v>
      </c>
      <c r="T1767" s="1">
        <v>0</v>
      </c>
      <c r="U1767" s="1">
        <v>148.16724000000002</v>
      </c>
    </row>
    <row r="1768" spans="1:21" x14ac:dyDescent="0.3">
      <c r="A1768" s="1" t="s">
        <v>3363</v>
      </c>
      <c r="B1768" s="1">
        <v>1</v>
      </c>
      <c r="C1768" s="1" t="s">
        <v>79</v>
      </c>
      <c r="D1768" s="1" t="s">
        <v>118</v>
      </c>
      <c r="E1768" s="1" t="s">
        <v>3364</v>
      </c>
      <c r="F1768" s="1" t="s">
        <v>167</v>
      </c>
      <c r="G1768" s="1" t="s">
        <v>71</v>
      </c>
      <c r="H1768" s="1" t="s">
        <v>127</v>
      </c>
      <c r="I1768" s="1" t="s">
        <v>22</v>
      </c>
      <c r="J1768" s="1" t="s">
        <v>128</v>
      </c>
      <c r="K1768" s="1">
        <v>43132.657847222203</v>
      </c>
      <c r="L1768" s="1">
        <v>43132.694444444402</v>
      </c>
      <c r="M1768" s="1">
        <v>0.86699999999999999</v>
      </c>
      <c r="N1768" s="1">
        <v>0</v>
      </c>
      <c r="O1768" s="1">
        <v>57.72</v>
      </c>
      <c r="P1768" s="1">
        <v>0</v>
      </c>
      <c r="Q1768" s="1">
        <v>0</v>
      </c>
      <c r="R1768" s="1">
        <v>0</v>
      </c>
      <c r="S1768" s="1">
        <v>50.043239999999997</v>
      </c>
      <c r="T1768" s="1">
        <v>0</v>
      </c>
      <c r="U1768" s="1">
        <v>0</v>
      </c>
    </row>
    <row r="1769" spans="1:21" x14ac:dyDescent="0.3">
      <c r="A1769" s="1" t="s">
        <v>3365</v>
      </c>
      <c r="B1769" s="1">
        <v>1</v>
      </c>
      <c r="C1769" s="1" t="s">
        <v>79</v>
      </c>
      <c r="D1769" s="1" t="s">
        <v>112</v>
      </c>
      <c r="E1769" s="1" t="s">
        <v>3366</v>
      </c>
      <c r="F1769" s="1" t="s">
        <v>169</v>
      </c>
      <c r="G1769" s="1" t="s">
        <v>71</v>
      </c>
      <c r="H1769" s="1" t="s">
        <v>127</v>
      </c>
      <c r="I1769" s="1" t="s">
        <v>22</v>
      </c>
      <c r="J1769" s="1" t="s">
        <v>128</v>
      </c>
      <c r="K1769" s="1">
        <v>43132.590937499997</v>
      </c>
      <c r="L1769" s="1">
        <v>43132.631249999999</v>
      </c>
      <c r="M1769" s="1">
        <v>0.96699999999999997</v>
      </c>
      <c r="N1769" s="1">
        <v>0</v>
      </c>
      <c r="O1769" s="1">
        <v>0</v>
      </c>
      <c r="P1769" s="1">
        <v>0</v>
      </c>
      <c r="Q1769" s="1">
        <v>35.630000000000003</v>
      </c>
      <c r="R1769" s="1">
        <v>0</v>
      </c>
      <c r="S1769" s="1">
        <v>0</v>
      </c>
      <c r="T1769" s="1">
        <v>0</v>
      </c>
      <c r="U1769" s="1">
        <v>34.454210000000003</v>
      </c>
    </row>
    <row r="1770" spans="1:21" x14ac:dyDescent="0.3">
      <c r="A1770" s="1" t="s">
        <v>3367</v>
      </c>
      <c r="B1770" s="1">
        <v>1</v>
      </c>
      <c r="C1770" s="1" t="s">
        <v>79</v>
      </c>
      <c r="D1770" s="1" t="s">
        <v>118</v>
      </c>
      <c r="E1770" s="1" t="s">
        <v>3368</v>
      </c>
      <c r="F1770" s="1" t="s">
        <v>168</v>
      </c>
      <c r="G1770" s="1" t="s">
        <v>71</v>
      </c>
      <c r="H1770" s="1" t="s">
        <v>127</v>
      </c>
      <c r="I1770" s="1" t="s">
        <v>22</v>
      </c>
      <c r="J1770" s="1" t="s">
        <v>128</v>
      </c>
      <c r="K1770" s="1">
        <v>43132.549074074101</v>
      </c>
      <c r="L1770" s="1">
        <v>43132.570138888899</v>
      </c>
      <c r="M1770" s="1">
        <v>0.5</v>
      </c>
      <c r="N1770" s="1">
        <v>0</v>
      </c>
      <c r="O1770" s="1">
        <v>0</v>
      </c>
      <c r="P1770" s="1">
        <v>0</v>
      </c>
      <c r="Q1770" s="1">
        <v>57.72</v>
      </c>
      <c r="R1770" s="1">
        <v>0</v>
      </c>
      <c r="S1770" s="1">
        <v>0</v>
      </c>
      <c r="T1770" s="1">
        <v>0</v>
      </c>
      <c r="U1770" s="1">
        <v>28.86</v>
      </c>
    </row>
    <row r="1771" spans="1:21" x14ac:dyDescent="0.3">
      <c r="A1771" s="1" t="s">
        <v>3369</v>
      </c>
      <c r="B1771" s="1">
        <v>1</v>
      </c>
      <c r="C1771" s="1" t="s">
        <v>79</v>
      </c>
      <c r="D1771" s="1" t="s">
        <v>118</v>
      </c>
      <c r="E1771" s="1" t="s">
        <v>3370</v>
      </c>
      <c r="F1771" s="1" t="s">
        <v>175</v>
      </c>
      <c r="G1771" s="1" t="s">
        <v>71</v>
      </c>
      <c r="H1771" s="1" t="s">
        <v>127</v>
      </c>
      <c r="I1771" s="1" t="s">
        <v>22</v>
      </c>
      <c r="J1771" s="1" t="s">
        <v>128</v>
      </c>
      <c r="K1771" s="1">
        <v>43132.464745370402</v>
      </c>
      <c r="L1771" s="1">
        <v>43132.525000000001</v>
      </c>
      <c r="M1771" s="1">
        <v>1.4330000000000001</v>
      </c>
      <c r="N1771" s="1">
        <v>0</v>
      </c>
      <c r="O1771" s="1">
        <v>0</v>
      </c>
      <c r="P1771" s="1">
        <v>0</v>
      </c>
      <c r="Q1771" s="1">
        <v>57.72</v>
      </c>
      <c r="R1771" s="1">
        <v>0</v>
      </c>
      <c r="S1771" s="1">
        <v>0</v>
      </c>
      <c r="T1771" s="1">
        <v>0</v>
      </c>
      <c r="U1771" s="1">
        <v>82.712760000000003</v>
      </c>
    </row>
    <row r="1772" spans="1:21" x14ac:dyDescent="0.3">
      <c r="A1772" s="1" t="s">
        <v>3371</v>
      </c>
      <c r="B1772" s="1">
        <v>1</v>
      </c>
      <c r="C1772" s="1" t="s">
        <v>78</v>
      </c>
      <c r="D1772" s="1" t="s">
        <v>89</v>
      </c>
      <c r="E1772" s="1" t="s">
        <v>3372</v>
      </c>
      <c r="F1772" s="1" t="s">
        <v>173</v>
      </c>
      <c r="G1772" s="1" t="s">
        <v>71</v>
      </c>
      <c r="H1772" s="1" t="s">
        <v>127</v>
      </c>
      <c r="I1772" s="1" t="s">
        <v>22</v>
      </c>
      <c r="J1772" s="1" t="s">
        <v>128</v>
      </c>
      <c r="K1772" s="1">
        <v>43159.612222222197</v>
      </c>
      <c r="L1772" s="1">
        <v>43159.654166666704</v>
      </c>
      <c r="M1772" s="1">
        <v>1</v>
      </c>
      <c r="N1772" s="1">
        <v>0</v>
      </c>
      <c r="O1772" s="1">
        <v>32.04</v>
      </c>
      <c r="P1772" s="1">
        <v>0</v>
      </c>
      <c r="Q1772" s="1">
        <v>0</v>
      </c>
      <c r="R1772" s="1">
        <v>0</v>
      </c>
      <c r="S1772" s="1">
        <v>32.04</v>
      </c>
      <c r="T1772" s="1">
        <v>0</v>
      </c>
      <c r="U1772" s="1">
        <v>0</v>
      </c>
    </row>
    <row r="1773" spans="1:21" x14ac:dyDescent="0.3">
      <c r="A1773" s="1" t="s">
        <v>3373</v>
      </c>
      <c r="B1773" s="1">
        <v>1</v>
      </c>
      <c r="C1773" s="1" t="s">
        <v>78</v>
      </c>
      <c r="D1773" s="1" t="s">
        <v>89</v>
      </c>
      <c r="E1773" s="1" t="s">
        <v>3374</v>
      </c>
      <c r="F1773" s="1" t="s">
        <v>169</v>
      </c>
      <c r="G1773" s="1" t="s">
        <v>71</v>
      </c>
      <c r="H1773" s="1" t="s">
        <v>127</v>
      </c>
      <c r="I1773" s="1" t="s">
        <v>22</v>
      </c>
      <c r="J1773" s="1" t="s">
        <v>128</v>
      </c>
      <c r="K1773" s="1">
        <v>43158.703738425902</v>
      </c>
      <c r="L1773" s="1">
        <v>43158.738194444399</v>
      </c>
      <c r="M1773" s="1">
        <v>0.81699999999999995</v>
      </c>
      <c r="N1773" s="1">
        <v>0</v>
      </c>
      <c r="O1773" s="1">
        <v>32.04</v>
      </c>
      <c r="P1773" s="1">
        <v>0</v>
      </c>
      <c r="Q1773" s="1">
        <v>0</v>
      </c>
      <c r="R1773" s="1">
        <v>0</v>
      </c>
      <c r="S1773" s="1">
        <v>26.176679999999998</v>
      </c>
      <c r="T1773" s="1">
        <v>0</v>
      </c>
      <c r="U1773" s="1">
        <v>0</v>
      </c>
    </row>
    <row r="1774" spans="1:21" x14ac:dyDescent="0.3">
      <c r="A1774" s="1" t="s">
        <v>3375</v>
      </c>
      <c r="B1774" s="1">
        <v>1</v>
      </c>
      <c r="C1774" s="1" t="s">
        <v>78</v>
      </c>
      <c r="D1774" s="1" t="s">
        <v>89</v>
      </c>
      <c r="E1774" s="1" t="s">
        <v>3376</v>
      </c>
      <c r="F1774" s="1" t="s">
        <v>161</v>
      </c>
      <c r="G1774" s="1" t="s">
        <v>71</v>
      </c>
      <c r="H1774" s="1" t="s">
        <v>127</v>
      </c>
      <c r="I1774" s="1" t="s">
        <v>22</v>
      </c>
      <c r="J1774" s="1" t="s">
        <v>128</v>
      </c>
      <c r="K1774" s="1">
        <v>43154.758564814802</v>
      </c>
      <c r="L1774" s="1">
        <v>43154.780555555597</v>
      </c>
      <c r="M1774" s="1">
        <v>0.51700000000000002</v>
      </c>
      <c r="N1774" s="1">
        <v>0</v>
      </c>
      <c r="O1774" s="1">
        <v>32.04</v>
      </c>
      <c r="P1774" s="1">
        <v>0</v>
      </c>
      <c r="Q1774" s="1">
        <v>0</v>
      </c>
      <c r="R1774" s="1">
        <v>0</v>
      </c>
      <c r="S1774" s="1">
        <v>16.564679999999999</v>
      </c>
      <c r="T1774" s="1">
        <v>0</v>
      </c>
      <c r="U1774" s="1">
        <v>0</v>
      </c>
    </row>
    <row r="1775" spans="1:21" x14ac:dyDescent="0.3">
      <c r="A1775" s="1" t="s">
        <v>3377</v>
      </c>
      <c r="B1775" s="1">
        <v>1</v>
      </c>
      <c r="C1775" s="1" t="s">
        <v>78</v>
      </c>
      <c r="D1775" s="1" t="s">
        <v>89</v>
      </c>
      <c r="E1775" s="1" t="s">
        <v>3378</v>
      </c>
      <c r="F1775" s="1" t="s">
        <v>167</v>
      </c>
      <c r="G1775" s="1" t="s">
        <v>71</v>
      </c>
      <c r="H1775" s="1" t="s">
        <v>127</v>
      </c>
      <c r="I1775" s="1" t="s">
        <v>22</v>
      </c>
      <c r="J1775" s="1" t="s">
        <v>128</v>
      </c>
      <c r="K1775" s="1">
        <v>43151.825208333299</v>
      </c>
      <c r="L1775" s="1">
        <v>43151.854861111096</v>
      </c>
      <c r="M1775" s="1">
        <v>0.7</v>
      </c>
      <c r="N1775" s="1">
        <v>0</v>
      </c>
      <c r="O1775" s="1">
        <v>32.04</v>
      </c>
      <c r="P1775" s="1">
        <v>0</v>
      </c>
      <c r="Q1775" s="1">
        <v>0</v>
      </c>
      <c r="R1775" s="1">
        <v>0</v>
      </c>
      <c r="S1775" s="1">
        <v>22.427999999999997</v>
      </c>
      <c r="T1775" s="1">
        <v>0</v>
      </c>
      <c r="U1775" s="1">
        <v>0</v>
      </c>
    </row>
    <row r="1776" spans="1:21" x14ac:dyDescent="0.3">
      <c r="A1776" s="1" t="s">
        <v>3379</v>
      </c>
      <c r="B1776" s="1">
        <v>1</v>
      </c>
      <c r="C1776" s="1" t="s">
        <v>78</v>
      </c>
      <c r="D1776" s="1" t="s">
        <v>89</v>
      </c>
      <c r="E1776" s="1" t="s">
        <v>3380</v>
      </c>
      <c r="F1776" s="1" t="s">
        <v>170</v>
      </c>
      <c r="G1776" s="1" t="s">
        <v>71</v>
      </c>
      <c r="H1776" s="1" t="s">
        <v>127</v>
      </c>
      <c r="I1776" s="1" t="s">
        <v>22</v>
      </c>
      <c r="J1776" s="1" t="s">
        <v>128</v>
      </c>
      <c r="K1776" s="1">
        <v>43149.853240740696</v>
      </c>
      <c r="L1776" s="1">
        <v>43149.889583333301</v>
      </c>
      <c r="M1776" s="1">
        <v>0.86699999999999999</v>
      </c>
      <c r="N1776" s="1">
        <v>0</v>
      </c>
      <c r="O1776" s="1">
        <v>32.04</v>
      </c>
      <c r="P1776" s="1">
        <v>0</v>
      </c>
      <c r="Q1776" s="1">
        <v>0</v>
      </c>
      <c r="R1776" s="1">
        <v>0</v>
      </c>
      <c r="S1776" s="1">
        <v>27.778679999999998</v>
      </c>
      <c r="T1776" s="1">
        <v>0</v>
      </c>
      <c r="U1776" s="1">
        <v>0</v>
      </c>
    </row>
    <row r="1777" spans="1:21" x14ac:dyDescent="0.3">
      <c r="A1777" s="1" t="s">
        <v>3381</v>
      </c>
      <c r="B1777" s="1">
        <v>1</v>
      </c>
      <c r="C1777" s="1" t="s">
        <v>78</v>
      </c>
      <c r="D1777" s="1" t="s">
        <v>89</v>
      </c>
      <c r="E1777" s="1" t="s">
        <v>3382</v>
      </c>
      <c r="F1777" s="1" t="s">
        <v>167</v>
      </c>
      <c r="G1777" s="1" t="s">
        <v>71</v>
      </c>
      <c r="H1777" s="1" t="s">
        <v>127</v>
      </c>
      <c r="I1777" s="1" t="s">
        <v>22</v>
      </c>
      <c r="J1777" s="1" t="s">
        <v>128</v>
      </c>
      <c r="K1777" s="1">
        <v>43149.568287037</v>
      </c>
      <c r="L1777" s="1">
        <v>43149.586111111101</v>
      </c>
      <c r="M1777" s="1">
        <v>0.41699999999999998</v>
      </c>
      <c r="N1777" s="1">
        <v>0</v>
      </c>
      <c r="O1777" s="1">
        <v>0</v>
      </c>
      <c r="P1777" s="1">
        <v>0</v>
      </c>
      <c r="Q1777" s="1">
        <v>32.04</v>
      </c>
      <c r="R1777" s="1">
        <v>0</v>
      </c>
      <c r="S1777" s="1">
        <v>0</v>
      </c>
      <c r="T1777" s="1">
        <v>0</v>
      </c>
      <c r="U1777" s="1">
        <v>13.360679999999999</v>
      </c>
    </row>
    <row r="1778" spans="1:21" x14ac:dyDescent="0.3">
      <c r="A1778" s="1" t="s">
        <v>3383</v>
      </c>
      <c r="B1778" s="1">
        <v>1</v>
      </c>
      <c r="C1778" s="1" t="s">
        <v>78</v>
      </c>
      <c r="D1778" s="1" t="s">
        <v>89</v>
      </c>
      <c r="E1778" s="1" t="s">
        <v>3384</v>
      </c>
      <c r="F1778" s="1" t="s">
        <v>167</v>
      </c>
      <c r="G1778" s="1" t="s">
        <v>71</v>
      </c>
      <c r="H1778" s="1" t="s">
        <v>127</v>
      </c>
      <c r="I1778" s="1" t="s">
        <v>22</v>
      </c>
      <c r="J1778" s="1" t="s">
        <v>128</v>
      </c>
      <c r="K1778" s="1">
        <v>43148.434293981503</v>
      </c>
      <c r="L1778" s="1">
        <v>43148.523611111101</v>
      </c>
      <c r="M1778" s="1">
        <v>2.133</v>
      </c>
      <c r="N1778" s="1">
        <v>0</v>
      </c>
      <c r="O1778" s="1">
        <v>0</v>
      </c>
      <c r="P1778" s="1">
        <v>0</v>
      </c>
      <c r="Q1778" s="1">
        <v>32.04</v>
      </c>
      <c r="R1778" s="1">
        <v>0</v>
      </c>
      <c r="S1778" s="1">
        <v>0</v>
      </c>
      <c r="T1778" s="1">
        <v>0</v>
      </c>
      <c r="U1778" s="1">
        <v>68.341319999999996</v>
      </c>
    </row>
    <row r="1779" spans="1:21" x14ac:dyDescent="0.3">
      <c r="A1779" s="1" t="s">
        <v>3385</v>
      </c>
      <c r="B1779" s="1">
        <v>1</v>
      </c>
      <c r="C1779" s="1" t="s">
        <v>78</v>
      </c>
      <c r="D1779" s="1" t="s">
        <v>89</v>
      </c>
      <c r="E1779" s="1" t="s">
        <v>3386</v>
      </c>
      <c r="F1779" s="1" t="s">
        <v>171</v>
      </c>
      <c r="G1779" s="1" t="s">
        <v>71</v>
      </c>
      <c r="H1779" s="1" t="s">
        <v>127</v>
      </c>
      <c r="I1779" s="1" t="s">
        <v>22</v>
      </c>
      <c r="J1779" s="1" t="s">
        <v>128</v>
      </c>
      <c r="K1779" s="1">
        <v>43147.629305555602</v>
      </c>
      <c r="L1779" s="1">
        <v>43147.713888888902</v>
      </c>
      <c r="M1779" s="1">
        <v>2.0169999999999999</v>
      </c>
      <c r="N1779" s="1">
        <v>0</v>
      </c>
      <c r="O1779" s="1">
        <v>32.04</v>
      </c>
      <c r="P1779" s="1">
        <v>0</v>
      </c>
      <c r="Q1779" s="1">
        <v>0</v>
      </c>
      <c r="R1779" s="1">
        <v>0</v>
      </c>
      <c r="S1779" s="1">
        <v>64.624679999999998</v>
      </c>
      <c r="T1779" s="1">
        <v>0</v>
      </c>
      <c r="U1779" s="1">
        <v>0</v>
      </c>
    </row>
    <row r="1780" spans="1:21" x14ac:dyDescent="0.3">
      <c r="A1780" s="1" t="s">
        <v>3387</v>
      </c>
      <c r="B1780" s="1">
        <v>1</v>
      </c>
      <c r="C1780" s="1" t="s">
        <v>78</v>
      </c>
      <c r="D1780" s="1" t="s">
        <v>89</v>
      </c>
      <c r="E1780" s="1" t="s">
        <v>3388</v>
      </c>
      <c r="F1780" s="1" t="s">
        <v>171</v>
      </c>
      <c r="G1780" s="1" t="s">
        <v>71</v>
      </c>
      <c r="H1780" s="1" t="s">
        <v>127</v>
      </c>
      <c r="I1780" s="1" t="s">
        <v>22</v>
      </c>
      <c r="J1780" s="1" t="s">
        <v>128</v>
      </c>
      <c r="K1780" s="1">
        <v>43147.594178240703</v>
      </c>
      <c r="L1780" s="1">
        <v>43147.733333333301</v>
      </c>
      <c r="M1780" s="1">
        <v>3.3330000000000002</v>
      </c>
      <c r="N1780" s="1">
        <v>0</v>
      </c>
      <c r="O1780" s="1">
        <v>32.04</v>
      </c>
      <c r="P1780" s="1">
        <v>0</v>
      </c>
      <c r="Q1780" s="1">
        <v>0</v>
      </c>
      <c r="R1780" s="1">
        <v>0</v>
      </c>
      <c r="S1780" s="1">
        <v>106.78932</v>
      </c>
      <c r="T1780" s="1">
        <v>0</v>
      </c>
      <c r="U1780" s="1">
        <v>0</v>
      </c>
    </row>
    <row r="1781" spans="1:21" x14ac:dyDescent="0.3">
      <c r="A1781" s="1" t="s">
        <v>3389</v>
      </c>
      <c r="B1781" s="1">
        <v>1</v>
      </c>
      <c r="C1781" s="1" t="s">
        <v>78</v>
      </c>
      <c r="D1781" s="1" t="s">
        <v>89</v>
      </c>
      <c r="E1781" s="1" t="s">
        <v>3390</v>
      </c>
      <c r="F1781" s="1" t="s">
        <v>169</v>
      </c>
      <c r="G1781" s="1" t="s">
        <v>71</v>
      </c>
      <c r="H1781" s="1" t="s">
        <v>127</v>
      </c>
      <c r="I1781" s="1" t="s">
        <v>22</v>
      </c>
      <c r="J1781" s="1" t="s">
        <v>128</v>
      </c>
      <c r="K1781" s="1">
        <v>43147.299363425896</v>
      </c>
      <c r="L1781" s="1">
        <v>43147.339583333298</v>
      </c>
      <c r="M1781" s="1">
        <v>0.95</v>
      </c>
      <c r="N1781" s="1">
        <v>0</v>
      </c>
      <c r="O1781" s="1">
        <v>32.04</v>
      </c>
      <c r="P1781" s="1">
        <v>0</v>
      </c>
      <c r="Q1781" s="1">
        <v>0</v>
      </c>
      <c r="R1781" s="1">
        <v>0</v>
      </c>
      <c r="S1781" s="1">
        <v>30.437999999999999</v>
      </c>
      <c r="T1781" s="1">
        <v>0</v>
      </c>
      <c r="U1781" s="1">
        <v>0</v>
      </c>
    </row>
    <row r="1782" spans="1:21" x14ac:dyDescent="0.3">
      <c r="A1782" s="1" t="s">
        <v>3391</v>
      </c>
      <c r="B1782" s="1">
        <v>1</v>
      </c>
      <c r="C1782" s="1" t="s">
        <v>78</v>
      </c>
      <c r="D1782" s="1" t="s">
        <v>89</v>
      </c>
      <c r="E1782" s="1" t="s">
        <v>3392</v>
      </c>
      <c r="F1782" s="1" t="s">
        <v>169</v>
      </c>
      <c r="G1782" s="1" t="s">
        <v>71</v>
      </c>
      <c r="H1782" s="1" t="s">
        <v>127</v>
      </c>
      <c r="I1782" s="1" t="s">
        <v>22</v>
      </c>
      <c r="J1782" s="1" t="s">
        <v>128</v>
      </c>
      <c r="K1782" s="1">
        <v>43145.551215277803</v>
      </c>
      <c r="L1782" s="1">
        <v>43145.608333333301</v>
      </c>
      <c r="M1782" s="1">
        <v>1.367</v>
      </c>
      <c r="N1782" s="1">
        <v>0</v>
      </c>
      <c r="O1782" s="1">
        <v>32.04</v>
      </c>
      <c r="P1782" s="1">
        <v>0</v>
      </c>
      <c r="Q1782" s="1">
        <v>0</v>
      </c>
      <c r="R1782" s="1">
        <v>0</v>
      </c>
      <c r="S1782" s="1">
        <v>43.798679999999997</v>
      </c>
      <c r="T1782" s="1">
        <v>0</v>
      </c>
      <c r="U1782" s="1">
        <v>0</v>
      </c>
    </row>
    <row r="1783" spans="1:21" x14ac:dyDescent="0.3">
      <c r="A1783" s="1" t="s">
        <v>3393</v>
      </c>
      <c r="B1783" s="1">
        <v>1</v>
      </c>
      <c r="C1783" s="1" t="s">
        <v>78</v>
      </c>
      <c r="D1783" s="1" t="s">
        <v>89</v>
      </c>
      <c r="E1783" s="1" t="s">
        <v>3394</v>
      </c>
      <c r="F1783" s="1" t="s">
        <v>173</v>
      </c>
      <c r="G1783" s="1" t="s">
        <v>71</v>
      </c>
      <c r="H1783" s="1" t="s">
        <v>127</v>
      </c>
      <c r="I1783" s="1" t="s">
        <v>22</v>
      </c>
      <c r="J1783" s="1" t="s">
        <v>128</v>
      </c>
      <c r="K1783" s="1">
        <v>43145.0558101852</v>
      </c>
      <c r="L1783" s="1">
        <v>43145.095833333296</v>
      </c>
      <c r="M1783" s="1">
        <v>0.95</v>
      </c>
      <c r="N1783" s="1">
        <v>0</v>
      </c>
      <c r="O1783" s="1">
        <v>32.04</v>
      </c>
      <c r="P1783" s="1">
        <v>0</v>
      </c>
      <c r="Q1783" s="1">
        <v>0</v>
      </c>
      <c r="R1783" s="1">
        <v>0</v>
      </c>
      <c r="S1783" s="1">
        <v>30.437999999999999</v>
      </c>
      <c r="T1783" s="1">
        <v>0</v>
      </c>
      <c r="U1783" s="1">
        <v>0</v>
      </c>
    </row>
    <row r="1784" spans="1:21" x14ac:dyDescent="0.3">
      <c r="A1784" s="1" t="s">
        <v>3395</v>
      </c>
      <c r="B1784" s="1">
        <v>1</v>
      </c>
      <c r="C1784" s="1" t="s">
        <v>78</v>
      </c>
      <c r="D1784" s="1" t="s">
        <v>89</v>
      </c>
      <c r="E1784" s="1" t="s">
        <v>3396</v>
      </c>
      <c r="F1784" s="1" t="s">
        <v>169</v>
      </c>
      <c r="G1784" s="1" t="s">
        <v>71</v>
      </c>
      <c r="H1784" s="1" t="s">
        <v>127</v>
      </c>
      <c r="I1784" s="1" t="s">
        <v>22</v>
      </c>
      <c r="J1784" s="1" t="s">
        <v>128</v>
      </c>
      <c r="K1784" s="1">
        <v>43144.520798611098</v>
      </c>
      <c r="L1784" s="1">
        <v>43144.598611111098</v>
      </c>
      <c r="M1784" s="1">
        <v>1.867</v>
      </c>
      <c r="N1784" s="1">
        <v>0</v>
      </c>
      <c r="O1784" s="1">
        <v>32.04</v>
      </c>
      <c r="P1784" s="1">
        <v>0</v>
      </c>
      <c r="Q1784" s="1">
        <v>0</v>
      </c>
      <c r="R1784" s="1">
        <v>0</v>
      </c>
      <c r="S1784" s="1">
        <v>59.818680000000001</v>
      </c>
      <c r="T1784" s="1">
        <v>0</v>
      </c>
      <c r="U1784" s="1">
        <v>0</v>
      </c>
    </row>
    <row r="1785" spans="1:21" x14ac:dyDescent="0.3">
      <c r="A1785" s="1" t="s">
        <v>3397</v>
      </c>
      <c r="B1785" s="1">
        <v>1</v>
      </c>
      <c r="C1785" s="1" t="s">
        <v>78</v>
      </c>
      <c r="D1785" s="1" t="s">
        <v>89</v>
      </c>
      <c r="E1785" s="1" t="s">
        <v>3388</v>
      </c>
      <c r="F1785" s="1" t="s">
        <v>171</v>
      </c>
      <c r="G1785" s="1" t="s">
        <v>71</v>
      </c>
      <c r="H1785" s="1" t="s">
        <v>127</v>
      </c>
      <c r="I1785" s="1" t="s">
        <v>22</v>
      </c>
      <c r="J1785" s="1" t="s">
        <v>128</v>
      </c>
      <c r="K1785" s="1">
        <v>43144.441018518497</v>
      </c>
      <c r="L1785" s="1">
        <v>43144.643750000003</v>
      </c>
      <c r="M1785" s="1">
        <v>4.8499999999999996</v>
      </c>
      <c r="N1785" s="1">
        <v>0</v>
      </c>
      <c r="O1785" s="1">
        <v>32.04</v>
      </c>
      <c r="P1785" s="1">
        <v>0</v>
      </c>
      <c r="Q1785" s="1">
        <v>0</v>
      </c>
      <c r="R1785" s="1">
        <v>0</v>
      </c>
      <c r="S1785" s="1">
        <v>155.39399999999998</v>
      </c>
      <c r="T1785" s="1">
        <v>0</v>
      </c>
      <c r="U1785" s="1">
        <v>0</v>
      </c>
    </row>
    <row r="1786" spans="1:21" x14ac:dyDescent="0.3">
      <c r="A1786" s="1" t="s">
        <v>3398</v>
      </c>
      <c r="B1786" s="1">
        <v>1</v>
      </c>
      <c r="C1786" s="1" t="s">
        <v>78</v>
      </c>
      <c r="D1786" s="1" t="s">
        <v>89</v>
      </c>
      <c r="E1786" s="1" t="s">
        <v>3399</v>
      </c>
      <c r="F1786" s="1" t="s">
        <v>171</v>
      </c>
      <c r="G1786" s="1" t="s">
        <v>71</v>
      </c>
      <c r="H1786" s="1" t="s">
        <v>127</v>
      </c>
      <c r="I1786" s="1" t="s">
        <v>22</v>
      </c>
      <c r="J1786" s="1" t="s">
        <v>128</v>
      </c>
      <c r="K1786" s="1">
        <v>43143.574942129599</v>
      </c>
      <c r="L1786" s="1">
        <v>43143.591666666704</v>
      </c>
      <c r="M1786" s="1">
        <v>0.4</v>
      </c>
      <c r="N1786" s="1">
        <v>0</v>
      </c>
      <c r="O1786" s="1">
        <v>32.04</v>
      </c>
      <c r="P1786" s="1">
        <v>0</v>
      </c>
      <c r="Q1786" s="1">
        <v>0</v>
      </c>
      <c r="R1786" s="1">
        <v>0</v>
      </c>
      <c r="S1786" s="1">
        <v>12.816000000000001</v>
      </c>
      <c r="T1786" s="1">
        <v>0</v>
      </c>
      <c r="U1786" s="1">
        <v>0</v>
      </c>
    </row>
    <row r="1787" spans="1:21" x14ac:dyDescent="0.3">
      <c r="A1787" s="1" t="s">
        <v>3400</v>
      </c>
      <c r="B1787" s="1">
        <v>1</v>
      </c>
      <c r="C1787" s="1" t="s">
        <v>78</v>
      </c>
      <c r="D1787" s="1" t="s">
        <v>89</v>
      </c>
      <c r="E1787" s="1" t="s">
        <v>3401</v>
      </c>
      <c r="F1787" s="1" t="s">
        <v>149</v>
      </c>
      <c r="G1787" s="1" t="s">
        <v>71</v>
      </c>
      <c r="H1787" s="1" t="s">
        <v>127</v>
      </c>
      <c r="I1787" s="1" t="s">
        <v>22</v>
      </c>
      <c r="J1787" s="1" t="s">
        <v>128</v>
      </c>
      <c r="K1787" s="1">
        <v>43143.451620370397</v>
      </c>
      <c r="L1787" s="1">
        <v>43143.556944444397</v>
      </c>
      <c r="M1787" s="1">
        <v>2.5169999999999999</v>
      </c>
      <c r="N1787" s="1">
        <v>0</v>
      </c>
      <c r="O1787" s="1">
        <v>32.04</v>
      </c>
      <c r="P1787" s="1">
        <v>0</v>
      </c>
      <c r="Q1787" s="1">
        <v>0</v>
      </c>
      <c r="R1787" s="1">
        <v>0</v>
      </c>
      <c r="S1787" s="1">
        <v>80.644679999999994</v>
      </c>
      <c r="T1787" s="1">
        <v>0</v>
      </c>
      <c r="U1787" s="1">
        <v>0</v>
      </c>
    </row>
    <row r="1788" spans="1:21" x14ac:dyDescent="0.3">
      <c r="A1788" s="1" t="s">
        <v>3402</v>
      </c>
      <c r="B1788" s="1">
        <v>1</v>
      </c>
      <c r="C1788" s="1" t="s">
        <v>78</v>
      </c>
      <c r="D1788" s="1" t="s">
        <v>89</v>
      </c>
      <c r="E1788" s="1" t="s">
        <v>3403</v>
      </c>
      <c r="F1788" s="1" t="s">
        <v>174</v>
      </c>
      <c r="G1788" s="1" t="s">
        <v>71</v>
      </c>
      <c r="H1788" s="1" t="s">
        <v>127</v>
      </c>
      <c r="I1788" s="1" t="s">
        <v>22</v>
      </c>
      <c r="J1788" s="1" t="s">
        <v>128</v>
      </c>
      <c r="K1788" s="1">
        <v>43142.124525462998</v>
      </c>
      <c r="L1788" s="1">
        <v>43142.152083333298</v>
      </c>
      <c r="M1788" s="1">
        <v>0.65</v>
      </c>
      <c r="N1788" s="1">
        <v>0</v>
      </c>
      <c r="O1788" s="1">
        <v>32.04</v>
      </c>
      <c r="P1788" s="1">
        <v>0</v>
      </c>
      <c r="Q1788" s="1">
        <v>0</v>
      </c>
      <c r="R1788" s="1">
        <v>0</v>
      </c>
      <c r="S1788" s="1">
        <v>20.826000000000001</v>
      </c>
      <c r="T1788" s="1">
        <v>0</v>
      </c>
      <c r="U1788" s="1">
        <v>0</v>
      </c>
    </row>
    <row r="1789" spans="1:21" x14ac:dyDescent="0.3">
      <c r="A1789" s="1" t="s">
        <v>3404</v>
      </c>
      <c r="B1789" s="1">
        <v>1</v>
      </c>
      <c r="C1789" s="1" t="s">
        <v>78</v>
      </c>
      <c r="D1789" s="1" t="s">
        <v>89</v>
      </c>
      <c r="E1789" s="1" t="s">
        <v>3405</v>
      </c>
      <c r="F1789" s="1" t="s">
        <v>175</v>
      </c>
      <c r="G1789" s="1" t="s">
        <v>71</v>
      </c>
      <c r="H1789" s="1" t="s">
        <v>127</v>
      </c>
      <c r="I1789" s="1" t="s">
        <v>22</v>
      </c>
      <c r="J1789" s="1" t="s">
        <v>128</v>
      </c>
      <c r="K1789" s="1">
        <v>43136.329768518503</v>
      </c>
      <c r="L1789" s="1">
        <v>43136.361111111102</v>
      </c>
      <c r="M1789" s="1">
        <v>0.75</v>
      </c>
      <c r="N1789" s="1">
        <v>0</v>
      </c>
      <c r="O1789" s="1">
        <v>32.04</v>
      </c>
      <c r="P1789" s="1">
        <v>0</v>
      </c>
      <c r="Q1789" s="1">
        <v>0</v>
      </c>
      <c r="R1789" s="1">
        <v>0</v>
      </c>
      <c r="S1789" s="1">
        <v>24.03</v>
      </c>
      <c r="T1789" s="1">
        <v>0</v>
      </c>
      <c r="U1789" s="1">
        <v>0</v>
      </c>
    </row>
    <row r="1790" spans="1:21" x14ac:dyDescent="0.3">
      <c r="A1790" s="1" t="s">
        <v>3406</v>
      </c>
      <c r="B1790" s="1">
        <v>1</v>
      </c>
      <c r="C1790" s="1" t="s">
        <v>78</v>
      </c>
      <c r="D1790" s="1" t="s">
        <v>89</v>
      </c>
      <c r="E1790" s="1" t="s">
        <v>3407</v>
      </c>
      <c r="F1790" s="1" t="s">
        <v>167</v>
      </c>
      <c r="G1790" s="1" t="s">
        <v>71</v>
      </c>
      <c r="H1790" s="1" t="s">
        <v>127</v>
      </c>
      <c r="I1790" s="1" t="s">
        <v>22</v>
      </c>
      <c r="J1790" s="1" t="s">
        <v>128</v>
      </c>
      <c r="K1790" s="1">
        <v>43135.5958680556</v>
      </c>
      <c r="L1790" s="1">
        <v>43135.836805555598</v>
      </c>
      <c r="M1790" s="1">
        <v>5.7670000000000003</v>
      </c>
      <c r="N1790" s="1">
        <v>0</v>
      </c>
      <c r="O1790" s="1">
        <v>0</v>
      </c>
      <c r="P1790" s="1">
        <v>0</v>
      </c>
      <c r="Q1790" s="1">
        <v>32.04</v>
      </c>
      <c r="R1790" s="1">
        <v>0</v>
      </c>
      <c r="S1790" s="1">
        <v>0</v>
      </c>
      <c r="T1790" s="1">
        <v>0</v>
      </c>
      <c r="U1790" s="1">
        <v>184.77468000000002</v>
      </c>
    </row>
    <row r="1791" spans="1:21" x14ac:dyDescent="0.3">
      <c r="A1791" s="1" t="s">
        <v>3408</v>
      </c>
      <c r="B1791" s="1">
        <v>1</v>
      </c>
      <c r="C1791" s="1" t="s">
        <v>78</v>
      </c>
      <c r="D1791" s="1" t="s">
        <v>89</v>
      </c>
      <c r="E1791" s="1" t="s">
        <v>3388</v>
      </c>
      <c r="F1791" s="1" t="s">
        <v>167</v>
      </c>
      <c r="G1791" s="1" t="s">
        <v>71</v>
      </c>
      <c r="H1791" s="1" t="s">
        <v>127</v>
      </c>
      <c r="I1791" s="1" t="s">
        <v>22</v>
      </c>
      <c r="J1791" s="1" t="s">
        <v>128</v>
      </c>
      <c r="K1791" s="1">
        <v>43135.432175925896</v>
      </c>
      <c r="L1791" s="1">
        <v>43135.854166666701</v>
      </c>
      <c r="M1791" s="1">
        <v>10.117000000000001</v>
      </c>
      <c r="N1791" s="1">
        <v>0</v>
      </c>
      <c r="O1791" s="1">
        <v>0</v>
      </c>
      <c r="P1791" s="1">
        <v>0</v>
      </c>
      <c r="Q1791" s="1">
        <v>32.04</v>
      </c>
      <c r="R1791" s="1">
        <v>0</v>
      </c>
      <c r="S1791" s="1">
        <v>0</v>
      </c>
      <c r="T1791" s="1">
        <v>0</v>
      </c>
      <c r="U1791" s="1">
        <v>324.14868000000001</v>
      </c>
    </row>
    <row r="1792" spans="1:21" x14ac:dyDescent="0.3">
      <c r="A1792" s="1" t="s">
        <v>3409</v>
      </c>
      <c r="B1792" s="1">
        <v>1</v>
      </c>
      <c r="C1792" s="1" t="s">
        <v>78</v>
      </c>
      <c r="D1792" s="1" t="s">
        <v>89</v>
      </c>
      <c r="E1792" s="1" t="s">
        <v>3410</v>
      </c>
      <c r="F1792" s="1" t="s">
        <v>167</v>
      </c>
      <c r="G1792" s="1" t="s">
        <v>71</v>
      </c>
      <c r="H1792" s="1" t="s">
        <v>127</v>
      </c>
      <c r="I1792" s="1" t="s">
        <v>22</v>
      </c>
      <c r="J1792" s="1" t="s">
        <v>128</v>
      </c>
      <c r="K1792" s="1">
        <v>43135.3536805556</v>
      </c>
      <c r="L1792" s="1">
        <v>43135.390277777798</v>
      </c>
      <c r="M1792" s="1">
        <v>0.86699999999999999</v>
      </c>
      <c r="N1792" s="1">
        <v>0</v>
      </c>
      <c r="O1792" s="1">
        <v>32.04</v>
      </c>
      <c r="P1792" s="1">
        <v>0</v>
      </c>
      <c r="Q1792" s="1">
        <v>0</v>
      </c>
      <c r="R1792" s="1">
        <v>0</v>
      </c>
      <c r="S1792" s="1">
        <v>27.778679999999998</v>
      </c>
      <c r="T1792" s="1">
        <v>0</v>
      </c>
      <c r="U1792" s="1">
        <v>0</v>
      </c>
    </row>
    <row r="1793" spans="1:21" x14ac:dyDescent="0.3">
      <c r="A1793" s="1" t="s">
        <v>3411</v>
      </c>
      <c r="B1793" s="1">
        <v>1</v>
      </c>
      <c r="C1793" s="1" t="s">
        <v>78</v>
      </c>
      <c r="D1793" s="1" t="s">
        <v>89</v>
      </c>
      <c r="E1793" s="1" t="s">
        <v>3412</v>
      </c>
      <c r="F1793" s="1" t="s">
        <v>175</v>
      </c>
      <c r="G1793" s="1" t="s">
        <v>71</v>
      </c>
      <c r="H1793" s="1" t="s">
        <v>127</v>
      </c>
      <c r="I1793" s="1" t="s">
        <v>22</v>
      </c>
      <c r="J1793" s="1" t="s">
        <v>128</v>
      </c>
      <c r="K1793" s="1">
        <v>43135.259016203701</v>
      </c>
      <c r="L1793" s="1">
        <v>43135.295138888898</v>
      </c>
      <c r="M1793" s="1">
        <v>0.86699999999999999</v>
      </c>
      <c r="N1793" s="1">
        <v>0</v>
      </c>
      <c r="O1793" s="1">
        <v>0</v>
      </c>
      <c r="P1793" s="1">
        <v>0</v>
      </c>
      <c r="Q1793" s="1">
        <v>32.04</v>
      </c>
      <c r="R1793" s="1">
        <v>0</v>
      </c>
      <c r="S1793" s="1">
        <v>0</v>
      </c>
      <c r="T1793" s="1">
        <v>0</v>
      </c>
      <c r="U1793" s="1">
        <v>27.778679999999998</v>
      </c>
    </row>
    <row r="1794" spans="1:21" x14ac:dyDescent="0.3">
      <c r="A1794" s="1" t="s">
        <v>3413</v>
      </c>
      <c r="B1794" s="1">
        <v>1</v>
      </c>
      <c r="C1794" s="1" t="s">
        <v>78</v>
      </c>
      <c r="D1794" s="1" t="s">
        <v>89</v>
      </c>
      <c r="E1794" s="1" t="s">
        <v>3414</v>
      </c>
      <c r="F1794" s="1" t="s">
        <v>134</v>
      </c>
      <c r="G1794" s="1" t="s">
        <v>71</v>
      </c>
      <c r="H1794" s="1" t="s">
        <v>127</v>
      </c>
      <c r="I1794" s="1" t="s">
        <v>22</v>
      </c>
      <c r="J1794" s="1" t="s">
        <v>130</v>
      </c>
      <c r="K1794" s="1">
        <v>43134.551597222198</v>
      </c>
      <c r="L1794" s="1">
        <v>43134.673611111102</v>
      </c>
      <c r="M1794" s="1">
        <v>2.9169999999999998</v>
      </c>
      <c r="N1794" s="1">
        <v>0</v>
      </c>
      <c r="O1794" s="1">
        <v>32.04</v>
      </c>
      <c r="P1794" s="1">
        <v>0</v>
      </c>
      <c r="Q1794" s="1">
        <v>0</v>
      </c>
      <c r="R1794" s="1">
        <v>0</v>
      </c>
      <c r="S1794" s="1">
        <v>93.460679999999996</v>
      </c>
      <c r="T1794" s="1">
        <v>0</v>
      </c>
      <c r="U1794" s="1">
        <v>0</v>
      </c>
    </row>
    <row r="1795" spans="1:21" x14ac:dyDescent="0.3">
      <c r="A1795" s="1" t="s">
        <v>3415</v>
      </c>
      <c r="B1795" s="1">
        <v>1</v>
      </c>
      <c r="C1795" s="1" t="s">
        <v>78</v>
      </c>
      <c r="D1795" s="1" t="s">
        <v>89</v>
      </c>
      <c r="E1795" s="1" t="s">
        <v>3388</v>
      </c>
      <c r="F1795" s="1" t="s">
        <v>175</v>
      </c>
      <c r="G1795" s="1" t="s">
        <v>71</v>
      </c>
      <c r="H1795" s="1" t="s">
        <v>127</v>
      </c>
      <c r="I1795" s="1" t="s">
        <v>22</v>
      </c>
      <c r="J1795" s="1" t="s">
        <v>128</v>
      </c>
      <c r="K1795" s="1">
        <v>43134.448807870402</v>
      </c>
      <c r="L1795" s="1">
        <v>43134.484722222202</v>
      </c>
      <c r="M1795" s="1">
        <v>0.85</v>
      </c>
      <c r="N1795" s="1">
        <v>0</v>
      </c>
      <c r="O1795" s="1">
        <v>32.04</v>
      </c>
      <c r="P1795" s="1">
        <v>0</v>
      </c>
      <c r="Q1795" s="1">
        <v>0</v>
      </c>
      <c r="R1795" s="1">
        <v>0</v>
      </c>
      <c r="S1795" s="1">
        <v>27.233999999999998</v>
      </c>
      <c r="T1795" s="1">
        <v>0</v>
      </c>
      <c r="U1795" s="1">
        <v>0</v>
      </c>
    </row>
    <row r="1796" spans="1:21" x14ac:dyDescent="0.3">
      <c r="A1796" s="1" t="s">
        <v>3416</v>
      </c>
      <c r="B1796" s="1">
        <v>1</v>
      </c>
      <c r="C1796" s="1" t="s">
        <v>78</v>
      </c>
      <c r="D1796" s="1" t="s">
        <v>89</v>
      </c>
      <c r="E1796" s="1" t="s">
        <v>3417</v>
      </c>
      <c r="F1796" s="1" t="s">
        <v>134</v>
      </c>
      <c r="G1796" s="1" t="s">
        <v>71</v>
      </c>
      <c r="H1796" s="1" t="s">
        <v>127</v>
      </c>
      <c r="I1796" s="1" t="s">
        <v>22</v>
      </c>
      <c r="J1796" s="1" t="s">
        <v>130</v>
      </c>
      <c r="K1796" s="1">
        <v>43133.403020833299</v>
      </c>
      <c r="L1796" s="1">
        <v>43133.715277777803</v>
      </c>
      <c r="M1796" s="1">
        <v>7.4829999999999997</v>
      </c>
      <c r="N1796" s="1">
        <v>0</v>
      </c>
      <c r="O1796" s="1">
        <v>32.04</v>
      </c>
      <c r="P1796" s="1">
        <v>0</v>
      </c>
      <c r="Q1796" s="1">
        <v>0</v>
      </c>
      <c r="R1796" s="1">
        <v>0</v>
      </c>
      <c r="S1796" s="1">
        <v>239.75531999999998</v>
      </c>
      <c r="T1796" s="1">
        <v>0</v>
      </c>
      <c r="U1796" s="1">
        <v>0</v>
      </c>
    </row>
    <row r="1797" spans="1:21" x14ac:dyDescent="0.3">
      <c r="A1797" s="1" t="s">
        <v>3418</v>
      </c>
      <c r="B1797" s="1">
        <v>1</v>
      </c>
      <c r="C1797" s="1" t="s">
        <v>78</v>
      </c>
      <c r="D1797" s="1" t="s">
        <v>89</v>
      </c>
      <c r="E1797" s="1" t="s">
        <v>3419</v>
      </c>
      <c r="F1797" s="1" t="s">
        <v>175</v>
      </c>
      <c r="G1797" s="1" t="s">
        <v>71</v>
      </c>
      <c r="H1797" s="1" t="s">
        <v>127</v>
      </c>
      <c r="I1797" s="1" t="s">
        <v>22</v>
      </c>
      <c r="J1797" s="1" t="s">
        <v>128</v>
      </c>
      <c r="K1797" s="1">
        <v>43132.630185185197</v>
      </c>
      <c r="L1797" s="1">
        <v>43132.641666666699</v>
      </c>
      <c r="M1797" s="1">
        <v>0.26700000000000002</v>
      </c>
      <c r="N1797" s="1">
        <v>0</v>
      </c>
      <c r="O1797" s="1">
        <v>32.04</v>
      </c>
      <c r="P1797" s="1">
        <v>0</v>
      </c>
      <c r="Q1797" s="1">
        <v>0</v>
      </c>
      <c r="R1797" s="1">
        <v>0</v>
      </c>
      <c r="S1797" s="1">
        <v>8.5546799999999994</v>
      </c>
      <c r="T1797" s="1">
        <v>0</v>
      </c>
      <c r="U1797" s="1">
        <v>0</v>
      </c>
    </row>
    <row r="1798" spans="1:21" x14ac:dyDescent="0.3">
      <c r="A1798" s="1" t="s">
        <v>3420</v>
      </c>
      <c r="B1798" s="1">
        <v>1</v>
      </c>
      <c r="C1798" s="1" t="s">
        <v>78</v>
      </c>
      <c r="D1798" s="1" t="s">
        <v>89</v>
      </c>
      <c r="E1798" s="1" t="s">
        <v>3421</v>
      </c>
      <c r="F1798" s="1" t="s">
        <v>167</v>
      </c>
      <c r="G1798" s="1" t="s">
        <v>71</v>
      </c>
      <c r="H1798" s="1" t="s">
        <v>127</v>
      </c>
      <c r="I1798" s="1" t="s">
        <v>22</v>
      </c>
      <c r="J1798" s="1" t="s">
        <v>128</v>
      </c>
      <c r="K1798" s="1">
        <v>43132.566527777803</v>
      </c>
      <c r="L1798" s="1">
        <v>43132.732638888898</v>
      </c>
      <c r="M1798" s="1">
        <v>3.9830000000000001</v>
      </c>
      <c r="N1798" s="1">
        <v>0</v>
      </c>
      <c r="O1798" s="1">
        <v>32.04</v>
      </c>
      <c r="P1798" s="1">
        <v>0</v>
      </c>
      <c r="Q1798" s="1">
        <v>0</v>
      </c>
      <c r="R1798" s="1">
        <v>0</v>
      </c>
      <c r="S1798" s="1">
        <v>127.61532</v>
      </c>
      <c r="T1798" s="1">
        <v>0</v>
      </c>
      <c r="U1798" s="1">
        <v>0</v>
      </c>
    </row>
    <row r="1799" spans="1:21" x14ac:dyDescent="0.3">
      <c r="A1799" s="1" t="s">
        <v>3422</v>
      </c>
      <c r="B1799" s="1">
        <v>1</v>
      </c>
      <c r="C1799" s="1" t="s">
        <v>78</v>
      </c>
      <c r="D1799" s="1" t="s">
        <v>89</v>
      </c>
      <c r="E1799" s="1" t="s">
        <v>3417</v>
      </c>
      <c r="F1799" s="1" t="s">
        <v>134</v>
      </c>
      <c r="G1799" s="1" t="s">
        <v>71</v>
      </c>
      <c r="H1799" s="1" t="s">
        <v>127</v>
      </c>
      <c r="I1799" s="1" t="s">
        <v>22</v>
      </c>
      <c r="J1799" s="1" t="s">
        <v>130</v>
      </c>
      <c r="K1799" s="1">
        <v>43132.382106481498</v>
      </c>
      <c r="L1799" s="1">
        <v>43132.699305555601</v>
      </c>
      <c r="M1799" s="1">
        <v>7.6</v>
      </c>
      <c r="N1799" s="1">
        <v>0</v>
      </c>
      <c r="O1799" s="1">
        <v>32.04</v>
      </c>
      <c r="P1799" s="1">
        <v>0</v>
      </c>
      <c r="Q1799" s="1">
        <v>0</v>
      </c>
      <c r="R1799" s="1">
        <v>0</v>
      </c>
      <c r="S1799" s="1">
        <v>243.50399999999999</v>
      </c>
      <c r="T1799" s="1">
        <v>0</v>
      </c>
      <c r="U1799" s="1">
        <v>0</v>
      </c>
    </row>
    <row r="1800" spans="1:21" x14ac:dyDescent="0.3">
      <c r="A1800" s="1" t="s">
        <v>3423</v>
      </c>
      <c r="B1800" s="1">
        <v>1</v>
      </c>
      <c r="C1800" s="1" t="s">
        <v>78</v>
      </c>
      <c r="D1800" s="1" t="s">
        <v>101</v>
      </c>
      <c r="E1800" s="1" t="s">
        <v>3424</v>
      </c>
      <c r="F1800" s="1" t="s">
        <v>169</v>
      </c>
      <c r="G1800" s="1" t="s">
        <v>71</v>
      </c>
      <c r="H1800" s="1" t="s">
        <v>127</v>
      </c>
      <c r="I1800" s="1" t="s">
        <v>22</v>
      </c>
      <c r="J1800" s="1" t="s">
        <v>128</v>
      </c>
      <c r="K1800" s="1">
        <v>43159.869131944397</v>
      </c>
      <c r="L1800" s="1">
        <v>43159.913194444402</v>
      </c>
      <c r="M1800" s="1">
        <v>1.05</v>
      </c>
      <c r="N1800" s="1">
        <v>0</v>
      </c>
      <c r="O1800" s="1">
        <v>41.32</v>
      </c>
      <c r="P1800" s="1">
        <v>0</v>
      </c>
      <c r="Q1800" s="1">
        <v>0</v>
      </c>
      <c r="R1800" s="1">
        <v>0</v>
      </c>
      <c r="S1800" s="1">
        <v>43.386000000000003</v>
      </c>
      <c r="T1800" s="1">
        <v>0</v>
      </c>
      <c r="U1800" s="1">
        <v>0</v>
      </c>
    </row>
    <row r="1801" spans="1:21" x14ac:dyDescent="0.3">
      <c r="A1801" s="1" t="s">
        <v>3425</v>
      </c>
      <c r="B1801" s="1">
        <v>1</v>
      </c>
      <c r="C1801" s="1" t="s">
        <v>78</v>
      </c>
      <c r="D1801" s="1" t="s">
        <v>101</v>
      </c>
      <c r="E1801" s="1" t="s">
        <v>3426</v>
      </c>
      <c r="F1801" s="1" t="s">
        <v>137</v>
      </c>
      <c r="G1801" s="1" t="s">
        <v>71</v>
      </c>
      <c r="H1801" s="1" t="s">
        <v>127</v>
      </c>
      <c r="I1801" s="1" t="s">
        <v>22</v>
      </c>
      <c r="J1801" s="1" t="s">
        <v>128</v>
      </c>
      <c r="K1801" s="1">
        <v>43159.683842592603</v>
      </c>
      <c r="L1801" s="1">
        <v>43159.755555555603</v>
      </c>
      <c r="M1801" s="1">
        <v>1.7170000000000001</v>
      </c>
      <c r="N1801" s="1">
        <v>0</v>
      </c>
      <c r="O1801" s="1">
        <v>0</v>
      </c>
      <c r="P1801" s="1">
        <v>0</v>
      </c>
      <c r="Q1801" s="1">
        <v>41.32</v>
      </c>
      <c r="R1801" s="1">
        <v>0</v>
      </c>
      <c r="S1801" s="1">
        <v>0</v>
      </c>
      <c r="T1801" s="1">
        <v>0</v>
      </c>
      <c r="U1801" s="1">
        <v>70.94644000000001</v>
      </c>
    </row>
    <row r="1802" spans="1:21" x14ac:dyDescent="0.3">
      <c r="A1802" s="1" t="s">
        <v>3427</v>
      </c>
      <c r="B1802" s="1">
        <v>1</v>
      </c>
      <c r="C1802" s="1" t="s">
        <v>78</v>
      </c>
      <c r="D1802" s="1" t="s">
        <v>101</v>
      </c>
      <c r="E1802" s="1" t="s">
        <v>3428</v>
      </c>
      <c r="F1802" s="1" t="s">
        <v>166</v>
      </c>
      <c r="G1802" s="1" t="s">
        <v>71</v>
      </c>
      <c r="H1802" s="1" t="s">
        <v>127</v>
      </c>
      <c r="I1802" s="1" t="s">
        <v>22</v>
      </c>
      <c r="J1802" s="1" t="s">
        <v>128</v>
      </c>
      <c r="K1802" s="1">
        <v>43159.333287037</v>
      </c>
      <c r="L1802" s="1">
        <v>43159.351388888899</v>
      </c>
      <c r="M1802" s="1">
        <v>0.433</v>
      </c>
      <c r="N1802" s="1">
        <v>0</v>
      </c>
      <c r="O1802" s="1">
        <v>41.32</v>
      </c>
      <c r="P1802" s="1">
        <v>0</v>
      </c>
      <c r="Q1802" s="1">
        <v>0</v>
      </c>
      <c r="R1802" s="1">
        <v>0</v>
      </c>
      <c r="S1802" s="1">
        <v>17.891559999999998</v>
      </c>
      <c r="T1802" s="1">
        <v>0</v>
      </c>
      <c r="U1802" s="1">
        <v>0</v>
      </c>
    </row>
    <row r="1803" spans="1:21" x14ac:dyDescent="0.3">
      <c r="A1803" s="1" t="s">
        <v>3429</v>
      </c>
      <c r="B1803" s="1">
        <v>1</v>
      </c>
      <c r="C1803" s="1" t="s">
        <v>78</v>
      </c>
      <c r="D1803" s="1" t="s">
        <v>101</v>
      </c>
      <c r="E1803" s="1" t="s">
        <v>3430</v>
      </c>
      <c r="F1803" s="1" t="s">
        <v>178</v>
      </c>
      <c r="G1803" s="1" t="s">
        <v>71</v>
      </c>
      <c r="H1803" s="1" t="s">
        <v>127</v>
      </c>
      <c r="I1803" s="1" t="s">
        <v>22</v>
      </c>
      <c r="J1803" s="1" t="s">
        <v>128</v>
      </c>
      <c r="K1803" s="1">
        <v>43158.584479166697</v>
      </c>
      <c r="L1803" s="1">
        <v>43158.65</v>
      </c>
      <c r="M1803" s="1">
        <v>1.5669999999999999</v>
      </c>
      <c r="N1803" s="1">
        <v>0</v>
      </c>
      <c r="O1803" s="1">
        <v>41.32</v>
      </c>
      <c r="P1803" s="1">
        <v>0</v>
      </c>
      <c r="Q1803" s="1">
        <v>0</v>
      </c>
      <c r="R1803" s="1">
        <v>0</v>
      </c>
      <c r="S1803" s="1">
        <v>64.748440000000002</v>
      </c>
      <c r="T1803" s="1">
        <v>0</v>
      </c>
      <c r="U1803" s="1">
        <v>0</v>
      </c>
    </row>
    <row r="1804" spans="1:21" x14ac:dyDescent="0.3">
      <c r="A1804" s="1" t="s">
        <v>3431</v>
      </c>
      <c r="B1804" s="1">
        <v>1</v>
      </c>
      <c r="C1804" s="1" t="s">
        <v>78</v>
      </c>
      <c r="D1804" s="1" t="s">
        <v>101</v>
      </c>
      <c r="E1804" s="1" t="s">
        <v>3432</v>
      </c>
      <c r="F1804" s="1" t="s">
        <v>167</v>
      </c>
      <c r="G1804" s="1" t="s">
        <v>71</v>
      </c>
      <c r="H1804" s="1" t="s">
        <v>127</v>
      </c>
      <c r="I1804" s="1" t="s">
        <v>22</v>
      </c>
      <c r="J1804" s="1" t="s">
        <v>128</v>
      </c>
      <c r="K1804" s="1">
        <v>43156.497511574104</v>
      </c>
      <c r="L1804" s="1">
        <v>43156.586111111101</v>
      </c>
      <c r="M1804" s="1">
        <v>2.117</v>
      </c>
      <c r="N1804" s="1">
        <v>0</v>
      </c>
      <c r="O1804" s="1">
        <v>41.32</v>
      </c>
      <c r="P1804" s="1">
        <v>0</v>
      </c>
      <c r="Q1804" s="1">
        <v>0</v>
      </c>
      <c r="R1804" s="1">
        <v>0</v>
      </c>
      <c r="S1804" s="1">
        <v>87.474440000000001</v>
      </c>
      <c r="T1804" s="1">
        <v>0</v>
      </c>
      <c r="U1804" s="1">
        <v>0</v>
      </c>
    </row>
    <row r="1805" spans="1:21" x14ac:dyDescent="0.3">
      <c r="A1805" s="1" t="s">
        <v>3433</v>
      </c>
      <c r="B1805" s="1">
        <v>1</v>
      </c>
      <c r="C1805" s="1" t="s">
        <v>78</v>
      </c>
      <c r="D1805" s="1" t="s">
        <v>101</v>
      </c>
      <c r="E1805" s="1" t="s">
        <v>3434</v>
      </c>
      <c r="F1805" s="1" t="s">
        <v>168</v>
      </c>
      <c r="G1805" s="1" t="s">
        <v>71</v>
      </c>
      <c r="H1805" s="1" t="s">
        <v>127</v>
      </c>
      <c r="I1805" s="1" t="s">
        <v>22</v>
      </c>
      <c r="J1805" s="1" t="s">
        <v>128</v>
      </c>
      <c r="K1805" s="1">
        <v>43155.982118055603</v>
      </c>
      <c r="L1805" s="1">
        <v>43156.042361111096</v>
      </c>
      <c r="M1805" s="1">
        <v>1.4330000000000001</v>
      </c>
      <c r="N1805" s="1">
        <v>0</v>
      </c>
      <c r="O1805" s="1">
        <v>41.32</v>
      </c>
      <c r="P1805" s="1">
        <v>0</v>
      </c>
      <c r="Q1805" s="1">
        <v>0</v>
      </c>
      <c r="R1805" s="1">
        <v>0</v>
      </c>
      <c r="S1805" s="1">
        <v>59.211560000000006</v>
      </c>
      <c r="T1805" s="1">
        <v>0</v>
      </c>
      <c r="U1805" s="1">
        <v>0</v>
      </c>
    </row>
    <row r="1806" spans="1:21" x14ac:dyDescent="0.3">
      <c r="A1806" s="1" t="s">
        <v>3435</v>
      </c>
      <c r="B1806" s="1">
        <v>1</v>
      </c>
      <c r="C1806" s="1" t="s">
        <v>78</v>
      </c>
      <c r="D1806" s="1" t="s">
        <v>101</v>
      </c>
      <c r="E1806" s="1" t="s">
        <v>3436</v>
      </c>
      <c r="F1806" s="1" t="s">
        <v>167</v>
      </c>
      <c r="G1806" s="1" t="s">
        <v>71</v>
      </c>
      <c r="H1806" s="1" t="s">
        <v>127</v>
      </c>
      <c r="I1806" s="1" t="s">
        <v>22</v>
      </c>
      <c r="J1806" s="1" t="s">
        <v>128</v>
      </c>
      <c r="K1806" s="1">
        <v>43155.755555555603</v>
      </c>
      <c r="L1806" s="1">
        <v>43155.8215277778</v>
      </c>
      <c r="M1806" s="1">
        <v>1.583</v>
      </c>
      <c r="N1806" s="1">
        <v>0</v>
      </c>
      <c r="O1806" s="1">
        <v>0</v>
      </c>
      <c r="P1806" s="1">
        <v>0</v>
      </c>
      <c r="Q1806" s="1">
        <v>41.32</v>
      </c>
      <c r="R1806" s="1">
        <v>0</v>
      </c>
      <c r="S1806" s="1">
        <v>0</v>
      </c>
      <c r="T1806" s="1">
        <v>0</v>
      </c>
      <c r="U1806" s="1">
        <v>65.409559999999999</v>
      </c>
    </row>
    <row r="1807" spans="1:21" x14ac:dyDescent="0.3">
      <c r="A1807" s="1" t="s">
        <v>3437</v>
      </c>
      <c r="B1807" s="1">
        <v>1</v>
      </c>
      <c r="C1807" s="1" t="s">
        <v>78</v>
      </c>
      <c r="D1807" s="1" t="s">
        <v>101</v>
      </c>
      <c r="E1807" s="1" t="s">
        <v>3438</v>
      </c>
      <c r="F1807" s="1" t="s">
        <v>171</v>
      </c>
      <c r="G1807" s="1" t="s">
        <v>71</v>
      </c>
      <c r="H1807" s="1" t="s">
        <v>127</v>
      </c>
      <c r="I1807" s="1" t="s">
        <v>22</v>
      </c>
      <c r="J1807" s="1" t="s">
        <v>128</v>
      </c>
      <c r="K1807" s="1">
        <v>43155.500787037003</v>
      </c>
      <c r="L1807" s="1">
        <v>43155.515277777798</v>
      </c>
      <c r="M1807" s="1">
        <v>0.33300000000000002</v>
      </c>
      <c r="N1807" s="1">
        <v>0</v>
      </c>
      <c r="O1807" s="1">
        <v>41.32</v>
      </c>
      <c r="P1807" s="1">
        <v>0</v>
      </c>
      <c r="Q1807" s="1">
        <v>0</v>
      </c>
      <c r="R1807" s="1">
        <v>0</v>
      </c>
      <c r="S1807" s="1">
        <v>13.75956</v>
      </c>
      <c r="T1807" s="1">
        <v>0</v>
      </c>
      <c r="U1807" s="1">
        <v>0</v>
      </c>
    </row>
    <row r="1808" spans="1:21" x14ac:dyDescent="0.3">
      <c r="A1808" s="1" t="s">
        <v>3439</v>
      </c>
      <c r="B1808" s="1">
        <v>1</v>
      </c>
      <c r="C1808" s="1" t="s">
        <v>78</v>
      </c>
      <c r="D1808" s="1" t="s">
        <v>101</v>
      </c>
      <c r="E1808" s="1" t="s">
        <v>3440</v>
      </c>
      <c r="F1808" s="1" t="s">
        <v>169</v>
      </c>
      <c r="G1808" s="1" t="s">
        <v>71</v>
      </c>
      <c r="H1808" s="1" t="s">
        <v>127</v>
      </c>
      <c r="I1808" s="1" t="s">
        <v>22</v>
      </c>
      <c r="J1808" s="1" t="s">
        <v>128</v>
      </c>
      <c r="K1808" s="1">
        <v>43155.4758449074</v>
      </c>
      <c r="L1808" s="1">
        <v>43155.4819444444</v>
      </c>
      <c r="M1808" s="1">
        <v>0.13300000000000001</v>
      </c>
      <c r="N1808" s="1">
        <v>0</v>
      </c>
      <c r="O1808" s="1">
        <v>41.32</v>
      </c>
      <c r="P1808" s="1">
        <v>0</v>
      </c>
      <c r="Q1808" s="1">
        <v>0</v>
      </c>
      <c r="R1808" s="1">
        <v>0</v>
      </c>
      <c r="S1808" s="1">
        <v>5.4955600000000002</v>
      </c>
      <c r="T1808" s="1">
        <v>0</v>
      </c>
      <c r="U1808" s="1">
        <v>0</v>
      </c>
    </row>
    <row r="1809" spans="1:21" x14ac:dyDescent="0.3">
      <c r="A1809" s="1" t="s">
        <v>3441</v>
      </c>
      <c r="B1809" s="1">
        <v>1</v>
      </c>
      <c r="C1809" s="1" t="s">
        <v>78</v>
      </c>
      <c r="D1809" s="1" t="s">
        <v>101</v>
      </c>
      <c r="E1809" s="1" t="s">
        <v>3442</v>
      </c>
      <c r="F1809" s="1" t="s">
        <v>168</v>
      </c>
      <c r="G1809" s="1" t="s">
        <v>71</v>
      </c>
      <c r="H1809" s="1" t="s">
        <v>127</v>
      </c>
      <c r="I1809" s="1" t="s">
        <v>22</v>
      </c>
      <c r="J1809" s="1" t="s">
        <v>128</v>
      </c>
      <c r="K1809" s="1">
        <v>43154.538935185199</v>
      </c>
      <c r="L1809" s="1">
        <v>43154.590277777803</v>
      </c>
      <c r="M1809" s="1">
        <v>1.2170000000000001</v>
      </c>
      <c r="N1809" s="1">
        <v>0</v>
      </c>
      <c r="O1809" s="1">
        <v>41.32</v>
      </c>
      <c r="P1809" s="1">
        <v>0</v>
      </c>
      <c r="Q1809" s="1">
        <v>0</v>
      </c>
      <c r="R1809" s="1">
        <v>0</v>
      </c>
      <c r="S1809" s="1">
        <v>50.286440000000006</v>
      </c>
      <c r="T1809" s="1">
        <v>0</v>
      </c>
      <c r="U1809" s="1">
        <v>0</v>
      </c>
    </row>
    <row r="1810" spans="1:21" x14ac:dyDescent="0.3">
      <c r="A1810" s="1" t="s">
        <v>3443</v>
      </c>
      <c r="B1810" s="1">
        <v>1</v>
      </c>
      <c r="C1810" s="1" t="s">
        <v>78</v>
      </c>
      <c r="D1810" s="1" t="s">
        <v>101</v>
      </c>
      <c r="E1810" s="1" t="s">
        <v>3444</v>
      </c>
      <c r="F1810" s="1" t="s">
        <v>169</v>
      </c>
      <c r="G1810" s="1" t="s">
        <v>71</v>
      </c>
      <c r="H1810" s="1" t="s">
        <v>127</v>
      </c>
      <c r="I1810" s="1" t="s">
        <v>22</v>
      </c>
      <c r="J1810" s="1" t="s">
        <v>128</v>
      </c>
      <c r="K1810" s="1">
        <v>43154.283055555599</v>
      </c>
      <c r="L1810" s="1">
        <v>43154.351388888899</v>
      </c>
      <c r="M1810" s="1">
        <v>1.633</v>
      </c>
      <c r="N1810" s="1">
        <v>0</v>
      </c>
      <c r="O1810" s="1">
        <v>41.32</v>
      </c>
      <c r="P1810" s="1">
        <v>0</v>
      </c>
      <c r="Q1810" s="1">
        <v>0</v>
      </c>
      <c r="R1810" s="1">
        <v>0</v>
      </c>
      <c r="S1810" s="1">
        <v>67.475560000000002</v>
      </c>
      <c r="T1810" s="1">
        <v>0</v>
      </c>
      <c r="U1810" s="1">
        <v>0</v>
      </c>
    </row>
    <row r="1811" spans="1:21" x14ac:dyDescent="0.3">
      <c r="A1811" s="1" t="s">
        <v>3445</v>
      </c>
      <c r="B1811" s="1">
        <v>1</v>
      </c>
      <c r="C1811" s="1" t="s">
        <v>78</v>
      </c>
      <c r="D1811" s="1" t="s">
        <v>101</v>
      </c>
      <c r="E1811" s="1" t="s">
        <v>3446</v>
      </c>
      <c r="F1811" s="1" t="s">
        <v>166</v>
      </c>
      <c r="G1811" s="1" t="s">
        <v>71</v>
      </c>
      <c r="H1811" s="1" t="s">
        <v>127</v>
      </c>
      <c r="I1811" s="1" t="s">
        <v>22</v>
      </c>
      <c r="J1811" s="1" t="s">
        <v>128</v>
      </c>
      <c r="K1811" s="1">
        <v>43153.731296296297</v>
      </c>
      <c r="L1811" s="1">
        <v>43153.768750000003</v>
      </c>
      <c r="M1811" s="1">
        <v>0.88300000000000001</v>
      </c>
      <c r="N1811" s="1">
        <v>0</v>
      </c>
      <c r="O1811" s="1">
        <v>41.32</v>
      </c>
      <c r="P1811" s="1">
        <v>0</v>
      </c>
      <c r="Q1811" s="1">
        <v>0</v>
      </c>
      <c r="R1811" s="1">
        <v>0</v>
      </c>
      <c r="S1811" s="1">
        <v>36.48556</v>
      </c>
      <c r="T1811" s="1">
        <v>0</v>
      </c>
      <c r="U1811" s="1">
        <v>0</v>
      </c>
    </row>
    <row r="1812" spans="1:21" x14ac:dyDescent="0.3">
      <c r="A1812" s="1" t="s">
        <v>3447</v>
      </c>
      <c r="B1812" s="1">
        <v>1</v>
      </c>
      <c r="C1812" s="1" t="s">
        <v>78</v>
      </c>
      <c r="D1812" s="1" t="s">
        <v>101</v>
      </c>
      <c r="E1812" s="1" t="s">
        <v>3448</v>
      </c>
      <c r="F1812" s="1" t="s">
        <v>146</v>
      </c>
      <c r="G1812" s="1" t="s">
        <v>71</v>
      </c>
      <c r="H1812" s="1" t="s">
        <v>127</v>
      </c>
      <c r="I1812" s="1" t="s">
        <v>22</v>
      </c>
      <c r="J1812" s="1" t="s">
        <v>128</v>
      </c>
      <c r="K1812" s="1">
        <v>43153.4297800926</v>
      </c>
      <c r="L1812" s="1">
        <v>43153.45</v>
      </c>
      <c r="M1812" s="1">
        <v>0.48299999999999998</v>
      </c>
      <c r="N1812" s="1">
        <v>0</v>
      </c>
      <c r="O1812" s="1">
        <v>41.32</v>
      </c>
      <c r="P1812" s="1">
        <v>0</v>
      </c>
      <c r="Q1812" s="1">
        <v>0</v>
      </c>
      <c r="R1812" s="1">
        <v>0</v>
      </c>
      <c r="S1812" s="1">
        <v>19.957560000000001</v>
      </c>
      <c r="T1812" s="1">
        <v>0</v>
      </c>
      <c r="U1812" s="1">
        <v>0</v>
      </c>
    </row>
    <row r="1813" spans="1:21" x14ac:dyDescent="0.3">
      <c r="A1813" s="1" t="s">
        <v>3449</v>
      </c>
      <c r="B1813" s="1">
        <v>1</v>
      </c>
      <c r="C1813" s="1" t="s">
        <v>78</v>
      </c>
      <c r="D1813" s="1" t="s">
        <v>101</v>
      </c>
      <c r="E1813" s="1" t="s">
        <v>3450</v>
      </c>
      <c r="F1813" s="1" t="s">
        <v>134</v>
      </c>
      <c r="G1813" s="1" t="s">
        <v>71</v>
      </c>
      <c r="H1813" s="1" t="s">
        <v>127</v>
      </c>
      <c r="I1813" s="1" t="s">
        <v>22</v>
      </c>
      <c r="J1813" s="1" t="s">
        <v>130</v>
      </c>
      <c r="K1813" s="1">
        <v>43153.407488425903</v>
      </c>
      <c r="L1813" s="1">
        <v>43153.454861111102</v>
      </c>
      <c r="M1813" s="1">
        <v>1.133</v>
      </c>
      <c r="N1813" s="1">
        <v>0</v>
      </c>
      <c r="O1813" s="1">
        <v>41.32</v>
      </c>
      <c r="P1813" s="1">
        <v>0</v>
      </c>
      <c r="Q1813" s="1">
        <v>0</v>
      </c>
      <c r="R1813" s="1">
        <v>0</v>
      </c>
      <c r="S1813" s="1">
        <v>46.815559999999998</v>
      </c>
      <c r="T1813" s="1">
        <v>0</v>
      </c>
      <c r="U1813" s="1">
        <v>0</v>
      </c>
    </row>
    <row r="1814" spans="1:21" x14ac:dyDescent="0.3">
      <c r="A1814" s="1" t="s">
        <v>3451</v>
      </c>
      <c r="B1814" s="1">
        <v>1</v>
      </c>
      <c r="C1814" s="1" t="s">
        <v>78</v>
      </c>
      <c r="D1814" s="1" t="s">
        <v>101</v>
      </c>
      <c r="E1814" s="1" t="s">
        <v>3452</v>
      </c>
      <c r="F1814" s="1" t="s">
        <v>167</v>
      </c>
      <c r="G1814" s="1" t="s">
        <v>71</v>
      </c>
      <c r="H1814" s="1" t="s">
        <v>127</v>
      </c>
      <c r="I1814" s="1" t="s">
        <v>22</v>
      </c>
      <c r="J1814" s="1" t="s">
        <v>128</v>
      </c>
      <c r="K1814" s="1">
        <v>43152.7706944444</v>
      </c>
      <c r="L1814" s="1">
        <v>43152.809722222199</v>
      </c>
      <c r="M1814" s="1">
        <v>0.93300000000000005</v>
      </c>
      <c r="N1814" s="1">
        <v>0</v>
      </c>
      <c r="O1814" s="1">
        <v>41.32</v>
      </c>
      <c r="P1814" s="1">
        <v>0</v>
      </c>
      <c r="Q1814" s="1">
        <v>0</v>
      </c>
      <c r="R1814" s="1">
        <v>0</v>
      </c>
      <c r="S1814" s="1">
        <v>38.551560000000002</v>
      </c>
      <c r="T1814" s="1">
        <v>0</v>
      </c>
      <c r="U1814" s="1">
        <v>0</v>
      </c>
    </row>
    <row r="1815" spans="1:21" x14ac:dyDescent="0.3">
      <c r="A1815" s="1" t="s">
        <v>3453</v>
      </c>
      <c r="B1815" s="1">
        <v>1</v>
      </c>
      <c r="C1815" s="1" t="s">
        <v>78</v>
      </c>
      <c r="D1815" s="1" t="s">
        <v>101</v>
      </c>
      <c r="E1815" s="1" t="s">
        <v>3454</v>
      </c>
      <c r="F1815" s="1" t="s">
        <v>167</v>
      </c>
      <c r="G1815" s="1" t="s">
        <v>71</v>
      </c>
      <c r="H1815" s="1" t="s">
        <v>127</v>
      </c>
      <c r="I1815" s="1" t="s">
        <v>22</v>
      </c>
      <c r="J1815" s="1" t="s">
        <v>128</v>
      </c>
      <c r="K1815" s="1">
        <v>43152.7426388889</v>
      </c>
      <c r="L1815" s="1">
        <v>43152.791666666701</v>
      </c>
      <c r="M1815" s="1">
        <v>1.167</v>
      </c>
      <c r="N1815" s="1">
        <v>0</v>
      </c>
      <c r="O1815" s="1">
        <v>41.32</v>
      </c>
      <c r="P1815" s="1">
        <v>0</v>
      </c>
      <c r="Q1815" s="1">
        <v>0</v>
      </c>
      <c r="R1815" s="1">
        <v>0</v>
      </c>
      <c r="S1815" s="1">
        <v>48.220440000000004</v>
      </c>
      <c r="T1815" s="1">
        <v>0</v>
      </c>
      <c r="U1815" s="1">
        <v>0</v>
      </c>
    </row>
    <row r="1816" spans="1:21" x14ac:dyDescent="0.3">
      <c r="A1816" s="1" t="s">
        <v>3455</v>
      </c>
      <c r="B1816" s="1">
        <v>1</v>
      </c>
      <c r="C1816" s="1" t="s">
        <v>78</v>
      </c>
      <c r="D1816" s="1" t="s">
        <v>101</v>
      </c>
      <c r="E1816" s="1" t="s">
        <v>3456</v>
      </c>
      <c r="F1816" s="1" t="s">
        <v>178</v>
      </c>
      <c r="G1816" s="1" t="s">
        <v>71</v>
      </c>
      <c r="H1816" s="1" t="s">
        <v>127</v>
      </c>
      <c r="I1816" s="1" t="s">
        <v>22</v>
      </c>
      <c r="J1816" s="1" t="s">
        <v>128</v>
      </c>
      <c r="K1816" s="1">
        <v>43152.532002314802</v>
      </c>
      <c r="L1816" s="1">
        <v>43152.622916666704</v>
      </c>
      <c r="M1816" s="1">
        <v>2.1669999999999998</v>
      </c>
      <c r="N1816" s="1">
        <v>0</v>
      </c>
      <c r="O1816" s="1">
        <v>41.32</v>
      </c>
      <c r="P1816" s="1">
        <v>0</v>
      </c>
      <c r="Q1816" s="1">
        <v>0</v>
      </c>
      <c r="R1816" s="1">
        <v>0</v>
      </c>
      <c r="S1816" s="1">
        <v>89.54043999999999</v>
      </c>
      <c r="T1816" s="1">
        <v>0</v>
      </c>
      <c r="U1816" s="1">
        <v>0</v>
      </c>
    </row>
    <row r="1817" spans="1:21" x14ac:dyDescent="0.3">
      <c r="A1817" s="1" t="s">
        <v>3457</v>
      </c>
      <c r="B1817" s="1">
        <v>1</v>
      </c>
      <c r="C1817" s="1" t="s">
        <v>78</v>
      </c>
      <c r="D1817" s="1" t="s">
        <v>101</v>
      </c>
      <c r="E1817" s="1" t="s">
        <v>3458</v>
      </c>
      <c r="F1817" s="1" t="s">
        <v>152</v>
      </c>
      <c r="G1817" s="1" t="s">
        <v>71</v>
      </c>
      <c r="H1817" s="1" t="s">
        <v>127</v>
      </c>
      <c r="I1817" s="1" t="s">
        <v>22</v>
      </c>
      <c r="J1817" s="1" t="s">
        <v>128</v>
      </c>
      <c r="K1817" s="1">
        <v>43152.4767013889</v>
      </c>
      <c r="L1817" s="1">
        <v>43152.502083333296</v>
      </c>
      <c r="M1817" s="1">
        <v>0.6</v>
      </c>
      <c r="N1817" s="1">
        <v>0</v>
      </c>
      <c r="O1817" s="1">
        <v>41.32</v>
      </c>
      <c r="P1817" s="1">
        <v>0</v>
      </c>
      <c r="Q1817" s="1">
        <v>0</v>
      </c>
      <c r="R1817" s="1">
        <v>0</v>
      </c>
      <c r="S1817" s="1">
        <v>24.791999999999998</v>
      </c>
      <c r="T1817" s="1">
        <v>0</v>
      </c>
      <c r="U1817" s="1">
        <v>0</v>
      </c>
    </row>
    <row r="1818" spans="1:21" x14ac:dyDescent="0.3">
      <c r="A1818" s="1" t="s">
        <v>3459</v>
      </c>
      <c r="B1818" s="1">
        <v>1</v>
      </c>
      <c r="C1818" s="1" t="s">
        <v>78</v>
      </c>
      <c r="D1818" s="1" t="s">
        <v>101</v>
      </c>
      <c r="E1818" s="1" t="s">
        <v>3460</v>
      </c>
      <c r="F1818" s="1" t="s">
        <v>173</v>
      </c>
      <c r="G1818" s="1" t="s">
        <v>71</v>
      </c>
      <c r="H1818" s="1" t="s">
        <v>127</v>
      </c>
      <c r="I1818" s="1" t="s">
        <v>22</v>
      </c>
      <c r="J1818" s="1" t="s">
        <v>128</v>
      </c>
      <c r="K1818" s="1">
        <v>43150.791724536997</v>
      </c>
      <c r="L1818" s="1">
        <v>43150.827083333301</v>
      </c>
      <c r="M1818" s="1">
        <v>0.83299999999999996</v>
      </c>
      <c r="N1818" s="1">
        <v>0</v>
      </c>
      <c r="O1818" s="1">
        <v>41.32</v>
      </c>
      <c r="P1818" s="1">
        <v>0</v>
      </c>
      <c r="Q1818" s="1">
        <v>0</v>
      </c>
      <c r="R1818" s="1">
        <v>0</v>
      </c>
      <c r="S1818" s="1">
        <v>34.419559999999997</v>
      </c>
      <c r="T1818" s="1">
        <v>0</v>
      </c>
      <c r="U1818" s="1">
        <v>0</v>
      </c>
    </row>
    <row r="1819" spans="1:21" x14ac:dyDescent="0.3">
      <c r="A1819" s="1" t="s">
        <v>3461</v>
      </c>
      <c r="B1819" s="1">
        <v>1</v>
      </c>
      <c r="C1819" s="1" t="s">
        <v>78</v>
      </c>
      <c r="D1819" s="1" t="s">
        <v>101</v>
      </c>
      <c r="E1819" s="1" t="s">
        <v>3462</v>
      </c>
      <c r="F1819" s="1" t="s">
        <v>167</v>
      </c>
      <c r="G1819" s="1" t="s">
        <v>71</v>
      </c>
      <c r="H1819" s="1" t="s">
        <v>127</v>
      </c>
      <c r="I1819" s="1" t="s">
        <v>22</v>
      </c>
      <c r="J1819" s="1" t="s">
        <v>128</v>
      </c>
      <c r="K1819" s="1">
        <v>43149.855740740699</v>
      </c>
      <c r="L1819" s="1">
        <v>43149.917361111096</v>
      </c>
      <c r="M1819" s="1">
        <v>1.4670000000000001</v>
      </c>
      <c r="N1819" s="1">
        <v>0</v>
      </c>
      <c r="O1819" s="1">
        <v>41.32</v>
      </c>
      <c r="P1819" s="1">
        <v>0</v>
      </c>
      <c r="Q1819" s="1">
        <v>0</v>
      </c>
      <c r="R1819" s="1">
        <v>0</v>
      </c>
      <c r="S1819" s="1">
        <v>60.616440000000004</v>
      </c>
      <c r="T1819" s="1">
        <v>0</v>
      </c>
      <c r="U1819" s="1">
        <v>0</v>
      </c>
    </row>
    <row r="1820" spans="1:21" x14ac:dyDescent="0.3">
      <c r="A1820" s="1" t="s">
        <v>3463</v>
      </c>
      <c r="B1820" s="1">
        <v>1</v>
      </c>
      <c r="C1820" s="1" t="s">
        <v>78</v>
      </c>
      <c r="D1820" s="1" t="s">
        <v>101</v>
      </c>
      <c r="E1820" s="1" t="s">
        <v>3464</v>
      </c>
      <c r="F1820" s="1" t="s">
        <v>167</v>
      </c>
      <c r="G1820" s="1" t="s">
        <v>71</v>
      </c>
      <c r="H1820" s="1" t="s">
        <v>127</v>
      </c>
      <c r="I1820" s="1" t="s">
        <v>22</v>
      </c>
      <c r="J1820" s="1" t="s">
        <v>128</v>
      </c>
      <c r="K1820" s="1">
        <v>43149.531666666699</v>
      </c>
      <c r="L1820" s="1">
        <v>43149.619444444397</v>
      </c>
      <c r="M1820" s="1">
        <v>2.1</v>
      </c>
      <c r="N1820" s="1">
        <v>0</v>
      </c>
      <c r="O1820" s="1">
        <v>0</v>
      </c>
      <c r="P1820" s="1">
        <v>0</v>
      </c>
      <c r="Q1820" s="1">
        <v>41.32</v>
      </c>
      <c r="R1820" s="1">
        <v>0</v>
      </c>
      <c r="S1820" s="1">
        <v>0</v>
      </c>
      <c r="T1820" s="1">
        <v>0</v>
      </c>
      <c r="U1820" s="1">
        <v>86.772000000000006</v>
      </c>
    </row>
    <row r="1821" spans="1:21" x14ac:dyDescent="0.3">
      <c r="A1821" s="1" t="s">
        <v>3465</v>
      </c>
      <c r="B1821" s="1">
        <v>1</v>
      </c>
      <c r="C1821" s="1" t="s">
        <v>78</v>
      </c>
      <c r="D1821" s="1" t="s">
        <v>101</v>
      </c>
      <c r="E1821" s="1" t="s">
        <v>3466</v>
      </c>
      <c r="F1821" s="1" t="s">
        <v>166</v>
      </c>
      <c r="G1821" s="1" t="s">
        <v>71</v>
      </c>
      <c r="H1821" s="1" t="s">
        <v>127</v>
      </c>
      <c r="I1821" s="1" t="s">
        <v>22</v>
      </c>
      <c r="J1821" s="1" t="s">
        <v>128</v>
      </c>
      <c r="K1821" s="1">
        <v>43148.913009259297</v>
      </c>
      <c r="L1821" s="1">
        <v>43148.961805555598</v>
      </c>
      <c r="M1821" s="1">
        <v>1.167</v>
      </c>
      <c r="N1821" s="1">
        <v>0</v>
      </c>
      <c r="O1821" s="1">
        <v>41.32</v>
      </c>
      <c r="P1821" s="1">
        <v>0</v>
      </c>
      <c r="Q1821" s="1">
        <v>0</v>
      </c>
      <c r="R1821" s="1">
        <v>0</v>
      </c>
      <c r="S1821" s="1">
        <v>48.220440000000004</v>
      </c>
      <c r="T1821" s="1">
        <v>0</v>
      </c>
      <c r="U1821" s="1">
        <v>0</v>
      </c>
    </row>
    <row r="1822" spans="1:21" x14ac:dyDescent="0.3">
      <c r="A1822" s="1" t="s">
        <v>3467</v>
      </c>
      <c r="B1822" s="1">
        <v>1</v>
      </c>
      <c r="C1822" s="1" t="s">
        <v>78</v>
      </c>
      <c r="D1822" s="1" t="s">
        <v>101</v>
      </c>
      <c r="E1822" s="1" t="s">
        <v>3468</v>
      </c>
      <c r="F1822" s="1" t="s">
        <v>169</v>
      </c>
      <c r="G1822" s="1" t="s">
        <v>71</v>
      </c>
      <c r="H1822" s="1" t="s">
        <v>127</v>
      </c>
      <c r="I1822" s="1" t="s">
        <v>22</v>
      </c>
      <c r="J1822" s="1" t="s">
        <v>128</v>
      </c>
      <c r="K1822" s="1">
        <v>43148.794571759303</v>
      </c>
      <c r="L1822" s="1">
        <v>43148.839583333298</v>
      </c>
      <c r="M1822" s="1">
        <v>1.0669999999999999</v>
      </c>
      <c r="N1822" s="1">
        <v>0</v>
      </c>
      <c r="O1822" s="1">
        <v>41.32</v>
      </c>
      <c r="P1822" s="1">
        <v>0</v>
      </c>
      <c r="Q1822" s="1">
        <v>0</v>
      </c>
      <c r="R1822" s="1">
        <v>0</v>
      </c>
      <c r="S1822" s="1">
        <v>44.088439999999999</v>
      </c>
      <c r="T1822" s="1">
        <v>0</v>
      </c>
      <c r="U1822" s="1">
        <v>0</v>
      </c>
    </row>
    <row r="1823" spans="1:21" x14ac:dyDescent="0.3">
      <c r="A1823" s="1" t="s">
        <v>3469</v>
      </c>
      <c r="B1823" s="1">
        <v>1</v>
      </c>
      <c r="C1823" s="1" t="s">
        <v>78</v>
      </c>
      <c r="D1823" s="1" t="s">
        <v>101</v>
      </c>
      <c r="E1823" s="1" t="s">
        <v>3470</v>
      </c>
      <c r="F1823" s="1" t="s">
        <v>169</v>
      </c>
      <c r="G1823" s="1" t="s">
        <v>71</v>
      </c>
      <c r="H1823" s="1" t="s">
        <v>127</v>
      </c>
      <c r="I1823" s="1" t="s">
        <v>22</v>
      </c>
      <c r="J1823" s="1" t="s">
        <v>128</v>
      </c>
      <c r="K1823" s="1">
        <v>43148.675798611097</v>
      </c>
      <c r="L1823" s="1">
        <v>43148.7722222222</v>
      </c>
      <c r="M1823" s="1">
        <v>2.2999999999999998</v>
      </c>
      <c r="N1823" s="1">
        <v>0</v>
      </c>
      <c r="O1823" s="1">
        <v>41.32</v>
      </c>
      <c r="P1823" s="1">
        <v>0</v>
      </c>
      <c r="Q1823" s="1">
        <v>0</v>
      </c>
      <c r="R1823" s="1">
        <v>0</v>
      </c>
      <c r="S1823" s="1">
        <v>95.035999999999987</v>
      </c>
      <c r="T1823" s="1">
        <v>0</v>
      </c>
      <c r="U1823" s="1">
        <v>0</v>
      </c>
    </row>
    <row r="1824" spans="1:21" x14ac:dyDescent="0.3">
      <c r="A1824" s="1" t="s">
        <v>3471</v>
      </c>
      <c r="B1824" s="1">
        <v>1</v>
      </c>
      <c r="C1824" s="1" t="s">
        <v>78</v>
      </c>
      <c r="D1824" s="1" t="s">
        <v>101</v>
      </c>
      <c r="E1824" s="1" t="s">
        <v>3472</v>
      </c>
      <c r="F1824" s="1" t="s">
        <v>169</v>
      </c>
      <c r="G1824" s="1" t="s">
        <v>71</v>
      </c>
      <c r="H1824" s="1" t="s">
        <v>127</v>
      </c>
      <c r="I1824" s="1" t="s">
        <v>22</v>
      </c>
      <c r="J1824" s="1" t="s">
        <v>128</v>
      </c>
      <c r="K1824" s="1">
        <v>43148.550729166702</v>
      </c>
      <c r="L1824" s="1">
        <v>43148.684722222199</v>
      </c>
      <c r="M1824" s="1">
        <v>3.2</v>
      </c>
      <c r="N1824" s="1">
        <v>0</v>
      </c>
      <c r="O1824" s="1">
        <v>41.32</v>
      </c>
      <c r="P1824" s="1">
        <v>0</v>
      </c>
      <c r="Q1824" s="1">
        <v>0</v>
      </c>
      <c r="R1824" s="1">
        <v>0</v>
      </c>
      <c r="S1824" s="1">
        <v>132.22400000000002</v>
      </c>
      <c r="T1824" s="1">
        <v>0</v>
      </c>
      <c r="U1824" s="1">
        <v>0</v>
      </c>
    </row>
    <row r="1825" spans="1:21" x14ac:dyDescent="0.3">
      <c r="A1825" s="1" t="s">
        <v>3473</v>
      </c>
      <c r="B1825" s="1">
        <v>1</v>
      </c>
      <c r="C1825" s="1" t="s">
        <v>78</v>
      </c>
      <c r="D1825" s="1" t="s">
        <v>101</v>
      </c>
      <c r="E1825" s="1" t="s">
        <v>3474</v>
      </c>
      <c r="F1825" s="1" t="s">
        <v>167</v>
      </c>
      <c r="G1825" s="1" t="s">
        <v>71</v>
      </c>
      <c r="H1825" s="1" t="s">
        <v>127</v>
      </c>
      <c r="I1825" s="1" t="s">
        <v>22</v>
      </c>
      <c r="J1825" s="1" t="s">
        <v>128</v>
      </c>
      <c r="K1825" s="1">
        <v>43148.497129629599</v>
      </c>
      <c r="L1825" s="1">
        <v>43148.561805555597</v>
      </c>
      <c r="M1825" s="1">
        <v>1.55</v>
      </c>
      <c r="N1825" s="1">
        <v>0</v>
      </c>
      <c r="O1825" s="1">
        <v>41.32</v>
      </c>
      <c r="P1825" s="1">
        <v>0</v>
      </c>
      <c r="Q1825" s="1">
        <v>0</v>
      </c>
      <c r="R1825" s="1">
        <v>0</v>
      </c>
      <c r="S1825" s="1">
        <v>64.046000000000006</v>
      </c>
      <c r="T1825" s="1">
        <v>0</v>
      </c>
      <c r="U1825" s="1">
        <v>0</v>
      </c>
    </row>
    <row r="1826" spans="1:21" x14ac:dyDescent="0.3">
      <c r="A1826" s="1" t="s">
        <v>3475</v>
      </c>
      <c r="B1826" s="1">
        <v>1</v>
      </c>
      <c r="C1826" s="1" t="s">
        <v>78</v>
      </c>
      <c r="D1826" s="1" t="s">
        <v>101</v>
      </c>
      <c r="E1826" s="1" t="s">
        <v>3476</v>
      </c>
      <c r="F1826" s="1" t="s">
        <v>166</v>
      </c>
      <c r="G1826" s="1" t="s">
        <v>71</v>
      </c>
      <c r="H1826" s="1" t="s">
        <v>127</v>
      </c>
      <c r="I1826" s="1" t="s">
        <v>22</v>
      </c>
      <c r="J1826" s="1" t="s">
        <v>128</v>
      </c>
      <c r="K1826" s="1">
        <v>43148.425462963001</v>
      </c>
      <c r="L1826" s="1">
        <v>43148.475694444402</v>
      </c>
      <c r="M1826" s="1">
        <v>1.2</v>
      </c>
      <c r="N1826" s="1">
        <v>0</v>
      </c>
      <c r="O1826" s="1">
        <v>41.32</v>
      </c>
      <c r="P1826" s="1">
        <v>0</v>
      </c>
      <c r="Q1826" s="1">
        <v>0</v>
      </c>
      <c r="R1826" s="1">
        <v>0</v>
      </c>
      <c r="S1826" s="1">
        <v>49.583999999999996</v>
      </c>
      <c r="T1826" s="1">
        <v>0</v>
      </c>
      <c r="U1826" s="1">
        <v>0</v>
      </c>
    </row>
    <row r="1827" spans="1:21" x14ac:dyDescent="0.3">
      <c r="A1827" s="1" t="s">
        <v>3477</v>
      </c>
      <c r="B1827" s="1">
        <v>1</v>
      </c>
      <c r="C1827" s="1" t="s">
        <v>78</v>
      </c>
      <c r="D1827" s="1" t="s">
        <v>101</v>
      </c>
      <c r="E1827" s="1" t="s">
        <v>3478</v>
      </c>
      <c r="F1827" s="1" t="s">
        <v>180</v>
      </c>
      <c r="G1827" s="1" t="s">
        <v>71</v>
      </c>
      <c r="H1827" s="1" t="s">
        <v>127</v>
      </c>
      <c r="I1827" s="1" t="s">
        <v>22</v>
      </c>
      <c r="J1827" s="1" t="s">
        <v>128</v>
      </c>
      <c r="K1827" s="1">
        <v>43146.914178240702</v>
      </c>
      <c r="L1827" s="1">
        <v>43146.941666666702</v>
      </c>
      <c r="M1827" s="1">
        <v>0.65</v>
      </c>
      <c r="N1827" s="1">
        <v>0</v>
      </c>
      <c r="O1827" s="1">
        <v>41.32</v>
      </c>
      <c r="P1827" s="1">
        <v>0</v>
      </c>
      <c r="Q1827" s="1">
        <v>0</v>
      </c>
      <c r="R1827" s="1">
        <v>0</v>
      </c>
      <c r="S1827" s="1">
        <v>26.858000000000001</v>
      </c>
      <c r="T1827" s="1">
        <v>0</v>
      </c>
      <c r="U1827" s="1">
        <v>0</v>
      </c>
    </row>
    <row r="1828" spans="1:21" x14ac:dyDescent="0.3">
      <c r="A1828" s="1" t="s">
        <v>3479</v>
      </c>
      <c r="B1828" s="1">
        <v>1</v>
      </c>
      <c r="C1828" s="1" t="s">
        <v>78</v>
      </c>
      <c r="D1828" s="1" t="s">
        <v>101</v>
      </c>
      <c r="E1828" s="1" t="s">
        <v>3480</v>
      </c>
      <c r="F1828" s="1" t="s">
        <v>166</v>
      </c>
      <c r="G1828" s="1" t="s">
        <v>71</v>
      </c>
      <c r="H1828" s="1" t="s">
        <v>127</v>
      </c>
      <c r="I1828" s="1" t="s">
        <v>22</v>
      </c>
      <c r="J1828" s="1" t="s">
        <v>128</v>
      </c>
      <c r="K1828" s="1">
        <v>43146.738495370402</v>
      </c>
      <c r="L1828" s="1">
        <v>43146.836111111101</v>
      </c>
      <c r="M1828" s="1">
        <v>2.3330000000000002</v>
      </c>
      <c r="N1828" s="1">
        <v>0</v>
      </c>
      <c r="O1828" s="1">
        <v>41.32</v>
      </c>
      <c r="P1828" s="1">
        <v>0</v>
      </c>
      <c r="Q1828" s="1">
        <v>0</v>
      </c>
      <c r="R1828" s="1">
        <v>0</v>
      </c>
      <c r="S1828" s="1">
        <v>96.399560000000008</v>
      </c>
      <c r="T1828" s="1">
        <v>0</v>
      </c>
      <c r="U1828" s="1">
        <v>0</v>
      </c>
    </row>
    <row r="1829" spans="1:21" x14ac:dyDescent="0.3">
      <c r="A1829" s="1" t="s">
        <v>3481</v>
      </c>
      <c r="B1829" s="1">
        <v>1</v>
      </c>
      <c r="C1829" s="1" t="s">
        <v>78</v>
      </c>
      <c r="D1829" s="1" t="s">
        <v>101</v>
      </c>
      <c r="E1829" s="1" t="s">
        <v>3476</v>
      </c>
      <c r="F1829" s="1" t="s">
        <v>149</v>
      </c>
      <c r="G1829" s="1" t="s">
        <v>71</v>
      </c>
      <c r="H1829" s="1" t="s">
        <v>127</v>
      </c>
      <c r="I1829" s="1" t="s">
        <v>22</v>
      </c>
      <c r="J1829" s="1" t="s">
        <v>128</v>
      </c>
      <c r="K1829" s="1">
        <v>43146.6581365741</v>
      </c>
      <c r="L1829" s="1">
        <v>43146.915972222203</v>
      </c>
      <c r="M1829" s="1">
        <v>6.1829999999999998</v>
      </c>
      <c r="N1829" s="1">
        <v>0</v>
      </c>
      <c r="O1829" s="1">
        <v>41.32</v>
      </c>
      <c r="P1829" s="1">
        <v>0</v>
      </c>
      <c r="Q1829" s="1">
        <v>0</v>
      </c>
      <c r="R1829" s="1">
        <v>0</v>
      </c>
      <c r="S1829" s="1">
        <v>255.48156</v>
      </c>
      <c r="T1829" s="1">
        <v>0</v>
      </c>
      <c r="U1829" s="1">
        <v>0</v>
      </c>
    </row>
    <row r="1830" spans="1:21" x14ac:dyDescent="0.3">
      <c r="A1830" s="1" t="s">
        <v>3482</v>
      </c>
      <c r="B1830" s="1">
        <v>1</v>
      </c>
      <c r="C1830" s="1" t="s">
        <v>78</v>
      </c>
      <c r="D1830" s="1" t="s">
        <v>101</v>
      </c>
      <c r="E1830" s="1" t="s">
        <v>3483</v>
      </c>
      <c r="F1830" s="1" t="s">
        <v>170</v>
      </c>
      <c r="G1830" s="1" t="s">
        <v>71</v>
      </c>
      <c r="H1830" s="1" t="s">
        <v>127</v>
      </c>
      <c r="I1830" s="1" t="s">
        <v>22</v>
      </c>
      <c r="J1830" s="1" t="s">
        <v>128</v>
      </c>
      <c r="K1830" s="1">
        <v>43146.426782407398</v>
      </c>
      <c r="L1830" s="1">
        <v>43146.668749999997</v>
      </c>
      <c r="M1830" s="1">
        <v>5.8</v>
      </c>
      <c r="N1830" s="1">
        <v>0</v>
      </c>
      <c r="O1830" s="1">
        <v>41.32</v>
      </c>
      <c r="P1830" s="1">
        <v>0</v>
      </c>
      <c r="Q1830" s="1">
        <v>0</v>
      </c>
      <c r="R1830" s="1">
        <v>0</v>
      </c>
      <c r="S1830" s="1">
        <v>239.65600000000001</v>
      </c>
      <c r="T1830" s="1">
        <v>0</v>
      </c>
      <c r="U1830" s="1">
        <v>0</v>
      </c>
    </row>
    <row r="1831" spans="1:21" x14ac:dyDescent="0.3">
      <c r="A1831" s="1" t="s">
        <v>3484</v>
      </c>
      <c r="B1831" s="1">
        <v>1</v>
      </c>
      <c r="C1831" s="1" t="s">
        <v>78</v>
      </c>
      <c r="D1831" s="1" t="s">
        <v>101</v>
      </c>
      <c r="E1831" s="1" t="s">
        <v>3485</v>
      </c>
      <c r="F1831" s="1" t="s">
        <v>167</v>
      </c>
      <c r="G1831" s="1" t="s">
        <v>71</v>
      </c>
      <c r="H1831" s="1" t="s">
        <v>127</v>
      </c>
      <c r="I1831" s="1" t="s">
        <v>22</v>
      </c>
      <c r="J1831" s="1" t="s">
        <v>128</v>
      </c>
      <c r="K1831" s="1">
        <v>43146.425277777802</v>
      </c>
      <c r="L1831" s="1">
        <v>43146.491666666698</v>
      </c>
      <c r="M1831" s="1">
        <v>1.583</v>
      </c>
      <c r="N1831" s="1">
        <v>0</v>
      </c>
      <c r="O1831" s="1">
        <v>41.32</v>
      </c>
      <c r="P1831" s="1">
        <v>0</v>
      </c>
      <c r="Q1831" s="1">
        <v>0</v>
      </c>
      <c r="R1831" s="1">
        <v>0</v>
      </c>
      <c r="S1831" s="1">
        <v>65.409559999999999</v>
      </c>
      <c r="T1831" s="1">
        <v>0</v>
      </c>
      <c r="U1831" s="1">
        <v>0</v>
      </c>
    </row>
    <row r="1832" spans="1:21" x14ac:dyDescent="0.3">
      <c r="A1832" s="1" t="s">
        <v>3486</v>
      </c>
      <c r="B1832" s="1">
        <v>1</v>
      </c>
      <c r="C1832" s="1" t="s">
        <v>78</v>
      </c>
      <c r="D1832" s="1" t="s">
        <v>101</v>
      </c>
      <c r="E1832" s="1" t="s">
        <v>3487</v>
      </c>
      <c r="F1832" s="1" t="s">
        <v>166</v>
      </c>
      <c r="G1832" s="1" t="s">
        <v>71</v>
      </c>
      <c r="H1832" s="1" t="s">
        <v>127</v>
      </c>
      <c r="I1832" s="1" t="s">
        <v>22</v>
      </c>
      <c r="J1832" s="1" t="s">
        <v>128</v>
      </c>
      <c r="K1832" s="1">
        <v>43145.822546296302</v>
      </c>
      <c r="L1832" s="1">
        <v>43145.911111111098</v>
      </c>
      <c r="M1832" s="1">
        <v>2.117</v>
      </c>
      <c r="N1832" s="1">
        <v>0</v>
      </c>
      <c r="O1832" s="1">
        <v>41.32</v>
      </c>
      <c r="P1832" s="1">
        <v>0</v>
      </c>
      <c r="Q1832" s="1">
        <v>0</v>
      </c>
      <c r="R1832" s="1">
        <v>0</v>
      </c>
      <c r="S1832" s="1">
        <v>87.474440000000001</v>
      </c>
      <c r="T1832" s="1">
        <v>0</v>
      </c>
      <c r="U1832" s="1">
        <v>0</v>
      </c>
    </row>
    <row r="1833" spans="1:21" x14ac:dyDescent="0.3">
      <c r="A1833" s="1" t="s">
        <v>3488</v>
      </c>
      <c r="B1833" s="1">
        <v>1</v>
      </c>
      <c r="C1833" s="1" t="s">
        <v>78</v>
      </c>
      <c r="D1833" s="1" t="s">
        <v>101</v>
      </c>
      <c r="E1833" s="1" t="s">
        <v>3487</v>
      </c>
      <c r="F1833" s="1" t="s">
        <v>167</v>
      </c>
      <c r="G1833" s="1" t="s">
        <v>71</v>
      </c>
      <c r="H1833" s="1" t="s">
        <v>127</v>
      </c>
      <c r="I1833" s="1" t="s">
        <v>22</v>
      </c>
      <c r="J1833" s="1" t="s">
        <v>128</v>
      </c>
      <c r="K1833" s="1">
        <v>43145.7218055556</v>
      </c>
      <c r="L1833" s="1">
        <v>43145.820138888899</v>
      </c>
      <c r="M1833" s="1">
        <v>2.35</v>
      </c>
      <c r="N1833" s="1">
        <v>0</v>
      </c>
      <c r="O1833" s="1">
        <v>0</v>
      </c>
      <c r="P1833" s="1">
        <v>0</v>
      </c>
      <c r="Q1833" s="1">
        <v>41.32</v>
      </c>
      <c r="R1833" s="1">
        <v>0</v>
      </c>
      <c r="S1833" s="1">
        <v>0</v>
      </c>
      <c r="T1833" s="1">
        <v>0</v>
      </c>
      <c r="U1833" s="1">
        <v>97.102000000000004</v>
      </c>
    </row>
    <row r="1834" spans="1:21" x14ac:dyDescent="0.3">
      <c r="A1834" s="1" t="s">
        <v>3489</v>
      </c>
      <c r="B1834" s="1">
        <v>1</v>
      </c>
      <c r="C1834" s="1" t="s">
        <v>78</v>
      </c>
      <c r="D1834" s="1" t="s">
        <v>101</v>
      </c>
      <c r="E1834" s="1" t="s">
        <v>3490</v>
      </c>
      <c r="F1834" s="1" t="s">
        <v>166</v>
      </c>
      <c r="G1834" s="1" t="s">
        <v>71</v>
      </c>
      <c r="H1834" s="1" t="s">
        <v>127</v>
      </c>
      <c r="I1834" s="1" t="s">
        <v>22</v>
      </c>
      <c r="J1834" s="1" t="s">
        <v>128</v>
      </c>
      <c r="K1834" s="1">
        <v>43145.674108796302</v>
      </c>
      <c r="L1834" s="1">
        <v>43145.758333333302</v>
      </c>
      <c r="M1834" s="1">
        <v>2.0169999999999999</v>
      </c>
      <c r="N1834" s="1">
        <v>0</v>
      </c>
      <c r="O1834" s="1">
        <v>0</v>
      </c>
      <c r="P1834" s="1">
        <v>0</v>
      </c>
      <c r="Q1834" s="1">
        <v>41.32</v>
      </c>
      <c r="R1834" s="1">
        <v>0</v>
      </c>
      <c r="S1834" s="1">
        <v>0</v>
      </c>
      <c r="T1834" s="1">
        <v>0</v>
      </c>
      <c r="U1834" s="1">
        <v>83.342439999999996</v>
      </c>
    </row>
    <row r="1835" spans="1:21" x14ac:dyDescent="0.3">
      <c r="A1835" s="1" t="s">
        <v>3491</v>
      </c>
      <c r="B1835" s="1">
        <v>1</v>
      </c>
      <c r="C1835" s="1" t="s">
        <v>78</v>
      </c>
      <c r="D1835" s="1" t="s">
        <v>101</v>
      </c>
      <c r="E1835" s="1" t="s">
        <v>3492</v>
      </c>
      <c r="F1835" s="1" t="s">
        <v>166</v>
      </c>
      <c r="G1835" s="1" t="s">
        <v>71</v>
      </c>
      <c r="H1835" s="1" t="s">
        <v>127</v>
      </c>
      <c r="I1835" s="1" t="s">
        <v>22</v>
      </c>
      <c r="J1835" s="1" t="s">
        <v>128</v>
      </c>
      <c r="K1835" s="1">
        <v>43145.671400462998</v>
      </c>
      <c r="L1835" s="1">
        <v>43145.818055555603</v>
      </c>
      <c r="M1835" s="1">
        <v>3.5169999999999999</v>
      </c>
      <c r="N1835" s="1">
        <v>0</v>
      </c>
      <c r="O1835" s="1">
        <v>0</v>
      </c>
      <c r="P1835" s="1">
        <v>0</v>
      </c>
      <c r="Q1835" s="1">
        <v>41.32</v>
      </c>
      <c r="R1835" s="1">
        <v>0</v>
      </c>
      <c r="S1835" s="1">
        <v>0</v>
      </c>
      <c r="T1835" s="1">
        <v>0</v>
      </c>
      <c r="U1835" s="1">
        <v>145.32244</v>
      </c>
    </row>
    <row r="1836" spans="1:21" x14ac:dyDescent="0.3">
      <c r="A1836" s="1" t="s">
        <v>3493</v>
      </c>
      <c r="B1836" s="1">
        <v>1</v>
      </c>
      <c r="C1836" s="1" t="s">
        <v>78</v>
      </c>
      <c r="D1836" s="1" t="s">
        <v>101</v>
      </c>
      <c r="E1836" s="1" t="s">
        <v>3494</v>
      </c>
      <c r="F1836" s="1" t="s">
        <v>166</v>
      </c>
      <c r="G1836" s="1" t="s">
        <v>71</v>
      </c>
      <c r="H1836" s="1" t="s">
        <v>127</v>
      </c>
      <c r="I1836" s="1" t="s">
        <v>22</v>
      </c>
      <c r="J1836" s="1" t="s">
        <v>128</v>
      </c>
      <c r="K1836" s="1">
        <v>43145.666435185201</v>
      </c>
      <c r="L1836" s="1">
        <v>43145.7097222222</v>
      </c>
      <c r="M1836" s="1">
        <v>1.0329999999999999</v>
      </c>
      <c r="N1836" s="1">
        <v>0</v>
      </c>
      <c r="O1836" s="1">
        <v>0</v>
      </c>
      <c r="P1836" s="1">
        <v>0</v>
      </c>
      <c r="Q1836" s="1">
        <v>41.32</v>
      </c>
      <c r="R1836" s="1">
        <v>0</v>
      </c>
      <c r="S1836" s="1">
        <v>0</v>
      </c>
      <c r="T1836" s="1">
        <v>0</v>
      </c>
      <c r="U1836" s="1">
        <v>42.68356</v>
      </c>
    </row>
    <row r="1837" spans="1:21" x14ac:dyDescent="0.3">
      <c r="A1837" s="1" t="s">
        <v>3495</v>
      </c>
      <c r="B1837" s="1">
        <v>1</v>
      </c>
      <c r="C1837" s="1" t="s">
        <v>78</v>
      </c>
      <c r="D1837" s="1" t="s">
        <v>101</v>
      </c>
      <c r="E1837" s="1" t="s">
        <v>3496</v>
      </c>
      <c r="F1837" s="1" t="s">
        <v>166</v>
      </c>
      <c r="G1837" s="1" t="s">
        <v>71</v>
      </c>
      <c r="H1837" s="1" t="s">
        <v>127</v>
      </c>
      <c r="I1837" s="1" t="s">
        <v>22</v>
      </c>
      <c r="J1837" s="1" t="s">
        <v>128</v>
      </c>
      <c r="K1837" s="1">
        <v>43145.5471412037</v>
      </c>
      <c r="L1837" s="1">
        <v>43145.666666666701</v>
      </c>
      <c r="M1837" s="1">
        <v>2.867</v>
      </c>
      <c r="N1837" s="1">
        <v>0</v>
      </c>
      <c r="O1837" s="1">
        <v>41.32</v>
      </c>
      <c r="P1837" s="1">
        <v>0</v>
      </c>
      <c r="Q1837" s="1">
        <v>0</v>
      </c>
      <c r="R1837" s="1">
        <v>0</v>
      </c>
      <c r="S1837" s="1">
        <v>118.46444</v>
      </c>
      <c r="T1837" s="1">
        <v>0</v>
      </c>
      <c r="U1837" s="1">
        <v>0</v>
      </c>
    </row>
    <row r="1838" spans="1:21" x14ac:dyDescent="0.3">
      <c r="A1838" s="1" t="s">
        <v>3497</v>
      </c>
      <c r="B1838" s="1">
        <v>1</v>
      </c>
      <c r="C1838" s="1" t="s">
        <v>78</v>
      </c>
      <c r="D1838" s="1" t="s">
        <v>101</v>
      </c>
      <c r="E1838" s="1" t="s">
        <v>3498</v>
      </c>
      <c r="F1838" s="1" t="s">
        <v>166</v>
      </c>
      <c r="G1838" s="1" t="s">
        <v>71</v>
      </c>
      <c r="H1838" s="1" t="s">
        <v>127</v>
      </c>
      <c r="I1838" s="1" t="s">
        <v>22</v>
      </c>
      <c r="J1838" s="1" t="s">
        <v>128</v>
      </c>
      <c r="K1838" s="1">
        <v>43145.409537036998</v>
      </c>
      <c r="L1838" s="1">
        <v>43145.508333333302</v>
      </c>
      <c r="M1838" s="1">
        <v>2.367</v>
      </c>
      <c r="N1838" s="1">
        <v>0</v>
      </c>
      <c r="O1838" s="1">
        <v>41.32</v>
      </c>
      <c r="P1838" s="1">
        <v>0</v>
      </c>
      <c r="Q1838" s="1">
        <v>0</v>
      </c>
      <c r="R1838" s="1">
        <v>0</v>
      </c>
      <c r="S1838" s="1">
        <v>97.80444</v>
      </c>
      <c r="T1838" s="1">
        <v>0</v>
      </c>
      <c r="U1838" s="1">
        <v>0</v>
      </c>
    </row>
    <row r="1839" spans="1:21" x14ac:dyDescent="0.3">
      <c r="A1839" s="1" t="s">
        <v>3499</v>
      </c>
      <c r="B1839" s="1">
        <v>1</v>
      </c>
      <c r="C1839" s="1" t="s">
        <v>78</v>
      </c>
      <c r="D1839" s="1" t="s">
        <v>101</v>
      </c>
      <c r="E1839" s="1" t="s">
        <v>3500</v>
      </c>
      <c r="F1839" s="1" t="s">
        <v>167</v>
      </c>
      <c r="G1839" s="1" t="s">
        <v>71</v>
      </c>
      <c r="H1839" s="1" t="s">
        <v>127</v>
      </c>
      <c r="I1839" s="1" t="s">
        <v>22</v>
      </c>
      <c r="J1839" s="1" t="s">
        <v>128</v>
      </c>
      <c r="K1839" s="1">
        <v>43145.019629629598</v>
      </c>
      <c r="L1839" s="1">
        <v>43145.085416666698</v>
      </c>
      <c r="M1839" s="1">
        <v>1.5669999999999999</v>
      </c>
      <c r="N1839" s="1">
        <v>0</v>
      </c>
      <c r="O1839" s="1">
        <v>41.32</v>
      </c>
      <c r="P1839" s="1">
        <v>0</v>
      </c>
      <c r="Q1839" s="1">
        <v>0</v>
      </c>
      <c r="R1839" s="1">
        <v>0</v>
      </c>
      <c r="S1839" s="1">
        <v>64.748440000000002</v>
      </c>
      <c r="T1839" s="1">
        <v>0</v>
      </c>
      <c r="U1839" s="1">
        <v>0</v>
      </c>
    </row>
    <row r="1840" spans="1:21" x14ac:dyDescent="0.3">
      <c r="A1840" s="1" t="s">
        <v>3501</v>
      </c>
      <c r="B1840" s="1">
        <v>1</v>
      </c>
      <c r="C1840" s="1" t="s">
        <v>78</v>
      </c>
      <c r="D1840" s="1" t="s">
        <v>101</v>
      </c>
      <c r="E1840" s="1" t="s">
        <v>3502</v>
      </c>
      <c r="F1840" s="1" t="s">
        <v>166</v>
      </c>
      <c r="G1840" s="1" t="s">
        <v>71</v>
      </c>
      <c r="H1840" s="1" t="s">
        <v>127</v>
      </c>
      <c r="I1840" s="1" t="s">
        <v>22</v>
      </c>
      <c r="J1840" s="1" t="s">
        <v>128</v>
      </c>
      <c r="K1840" s="1">
        <v>43144.420069444401</v>
      </c>
      <c r="L1840" s="1">
        <v>43144.476388888899</v>
      </c>
      <c r="M1840" s="1">
        <v>1.35</v>
      </c>
      <c r="N1840" s="1">
        <v>0</v>
      </c>
      <c r="O1840" s="1">
        <v>41.32</v>
      </c>
      <c r="P1840" s="1">
        <v>0</v>
      </c>
      <c r="Q1840" s="1">
        <v>0</v>
      </c>
      <c r="R1840" s="1">
        <v>0</v>
      </c>
      <c r="S1840" s="1">
        <v>55.782000000000004</v>
      </c>
      <c r="T1840" s="1">
        <v>0</v>
      </c>
      <c r="U1840" s="1">
        <v>0</v>
      </c>
    </row>
    <row r="1841" spans="1:21" x14ac:dyDescent="0.3">
      <c r="A1841" s="1" t="s">
        <v>3503</v>
      </c>
      <c r="B1841" s="1">
        <v>1</v>
      </c>
      <c r="C1841" s="1" t="s">
        <v>78</v>
      </c>
      <c r="D1841" s="1" t="s">
        <v>101</v>
      </c>
      <c r="E1841" s="1" t="s">
        <v>3504</v>
      </c>
      <c r="F1841" s="1" t="s">
        <v>166</v>
      </c>
      <c r="G1841" s="1" t="s">
        <v>71</v>
      </c>
      <c r="H1841" s="1" t="s">
        <v>127</v>
      </c>
      <c r="I1841" s="1" t="s">
        <v>22</v>
      </c>
      <c r="J1841" s="1" t="s">
        <v>128</v>
      </c>
      <c r="K1841" s="1">
        <v>43144.308368055601</v>
      </c>
      <c r="L1841" s="1">
        <v>43144.372222222199</v>
      </c>
      <c r="M1841" s="1">
        <v>1.5169999999999999</v>
      </c>
      <c r="N1841" s="1">
        <v>0</v>
      </c>
      <c r="O1841" s="1">
        <v>41.32</v>
      </c>
      <c r="P1841" s="1">
        <v>0</v>
      </c>
      <c r="Q1841" s="1">
        <v>0</v>
      </c>
      <c r="R1841" s="1">
        <v>0</v>
      </c>
      <c r="S1841" s="1">
        <v>62.68244</v>
      </c>
      <c r="T1841" s="1">
        <v>0</v>
      </c>
      <c r="U1841" s="1">
        <v>0</v>
      </c>
    </row>
    <row r="1842" spans="1:21" x14ac:dyDescent="0.3">
      <c r="A1842" s="1" t="s">
        <v>3505</v>
      </c>
      <c r="B1842" s="1">
        <v>1</v>
      </c>
      <c r="C1842" s="1" t="s">
        <v>78</v>
      </c>
      <c r="D1842" s="1" t="s">
        <v>101</v>
      </c>
      <c r="E1842" s="1" t="s">
        <v>3506</v>
      </c>
      <c r="F1842" s="1" t="s">
        <v>175</v>
      </c>
      <c r="G1842" s="1" t="s">
        <v>71</v>
      </c>
      <c r="H1842" s="1" t="s">
        <v>127</v>
      </c>
      <c r="I1842" s="1" t="s">
        <v>22</v>
      </c>
      <c r="J1842" s="1" t="s">
        <v>128</v>
      </c>
      <c r="K1842" s="1">
        <v>43143.580520833297</v>
      </c>
      <c r="L1842" s="1">
        <v>43143.620833333298</v>
      </c>
      <c r="M1842" s="1">
        <v>0.96699999999999997</v>
      </c>
      <c r="N1842" s="1">
        <v>0</v>
      </c>
      <c r="O1842" s="1">
        <v>41.32</v>
      </c>
      <c r="P1842" s="1">
        <v>0</v>
      </c>
      <c r="Q1842" s="1">
        <v>0</v>
      </c>
      <c r="R1842" s="1">
        <v>0</v>
      </c>
      <c r="S1842" s="1">
        <v>39.956440000000001</v>
      </c>
      <c r="T1842" s="1">
        <v>0</v>
      </c>
      <c r="U1842" s="1">
        <v>0</v>
      </c>
    </row>
    <row r="1843" spans="1:21" x14ac:dyDescent="0.3">
      <c r="A1843" s="1" t="s">
        <v>3507</v>
      </c>
      <c r="B1843" s="1">
        <v>1</v>
      </c>
      <c r="C1843" s="1" t="s">
        <v>78</v>
      </c>
      <c r="D1843" s="1" t="s">
        <v>101</v>
      </c>
      <c r="E1843" s="1" t="s">
        <v>3508</v>
      </c>
      <c r="F1843" s="1" t="s">
        <v>167</v>
      </c>
      <c r="G1843" s="1" t="s">
        <v>71</v>
      </c>
      <c r="H1843" s="1" t="s">
        <v>127</v>
      </c>
      <c r="I1843" s="1" t="s">
        <v>22</v>
      </c>
      <c r="J1843" s="1" t="s">
        <v>128</v>
      </c>
      <c r="K1843" s="1">
        <v>43143.513159722199</v>
      </c>
      <c r="L1843" s="1">
        <v>43143.545138888898</v>
      </c>
      <c r="M1843" s="1">
        <v>0.76700000000000002</v>
      </c>
      <c r="N1843" s="1">
        <v>0</v>
      </c>
      <c r="O1843" s="1">
        <v>41.32</v>
      </c>
      <c r="P1843" s="1">
        <v>0</v>
      </c>
      <c r="Q1843" s="1">
        <v>0</v>
      </c>
      <c r="R1843" s="1">
        <v>0</v>
      </c>
      <c r="S1843" s="1">
        <v>31.692440000000001</v>
      </c>
      <c r="T1843" s="1">
        <v>0</v>
      </c>
      <c r="U1843" s="1">
        <v>0</v>
      </c>
    </row>
    <row r="1844" spans="1:21" x14ac:dyDescent="0.3">
      <c r="A1844" s="1" t="s">
        <v>3509</v>
      </c>
      <c r="B1844" s="1">
        <v>1</v>
      </c>
      <c r="C1844" s="1" t="s">
        <v>78</v>
      </c>
      <c r="D1844" s="1" t="s">
        <v>101</v>
      </c>
      <c r="E1844" s="1" t="s">
        <v>3510</v>
      </c>
      <c r="F1844" s="1" t="s">
        <v>166</v>
      </c>
      <c r="G1844" s="1" t="s">
        <v>71</v>
      </c>
      <c r="H1844" s="1" t="s">
        <v>127</v>
      </c>
      <c r="I1844" s="1" t="s">
        <v>22</v>
      </c>
      <c r="J1844" s="1" t="s">
        <v>128</v>
      </c>
      <c r="K1844" s="1">
        <v>43143.417847222197</v>
      </c>
      <c r="L1844" s="1">
        <v>43143.445138888899</v>
      </c>
      <c r="M1844" s="1">
        <v>0.65</v>
      </c>
      <c r="N1844" s="1">
        <v>0</v>
      </c>
      <c r="O1844" s="1">
        <v>41.32</v>
      </c>
      <c r="P1844" s="1">
        <v>0</v>
      </c>
      <c r="Q1844" s="1">
        <v>0</v>
      </c>
      <c r="R1844" s="1">
        <v>0</v>
      </c>
      <c r="S1844" s="1">
        <v>26.858000000000001</v>
      </c>
      <c r="T1844" s="1">
        <v>0</v>
      </c>
      <c r="U1844" s="1">
        <v>0</v>
      </c>
    </row>
    <row r="1845" spans="1:21" x14ac:dyDescent="0.3">
      <c r="A1845" s="1" t="s">
        <v>3511</v>
      </c>
      <c r="B1845" s="1">
        <v>1</v>
      </c>
      <c r="C1845" s="1" t="s">
        <v>78</v>
      </c>
      <c r="D1845" s="1" t="s">
        <v>101</v>
      </c>
      <c r="E1845" s="1" t="s">
        <v>3512</v>
      </c>
      <c r="F1845" s="1" t="s">
        <v>171</v>
      </c>
      <c r="G1845" s="1" t="s">
        <v>71</v>
      </c>
      <c r="H1845" s="1" t="s">
        <v>127</v>
      </c>
      <c r="I1845" s="1" t="s">
        <v>22</v>
      </c>
      <c r="J1845" s="1" t="s">
        <v>128</v>
      </c>
      <c r="K1845" s="1">
        <v>43143.335162037001</v>
      </c>
      <c r="L1845" s="1">
        <v>43143.379166666702</v>
      </c>
      <c r="M1845" s="1">
        <v>1.05</v>
      </c>
      <c r="N1845" s="1">
        <v>0</v>
      </c>
      <c r="O1845" s="1">
        <v>41.32</v>
      </c>
      <c r="P1845" s="1">
        <v>0</v>
      </c>
      <c r="Q1845" s="1">
        <v>0</v>
      </c>
      <c r="R1845" s="1">
        <v>0</v>
      </c>
      <c r="S1845" s="1">
        <v>43.386000000000003</v>
      </c>
      <c r="T1845" s="1">
        <v>0</v>
      </c>
      <c r="U1845" s="1">
        <v>0</v>
      </c>
    </row>
    <row r="1846" spans="1:21" x14ac:dyDescent="0.3">
      <c r="A1846" s="1" t="s">
        <v>3513</v>
      </c>
      <c r="B1846" s="1">
        <v>1</v>
      </c>
      <c r="C1846" s="1" t="s">
        <v>78</v>
      </c>
      <c r="D1846" s="1" t="s">
        <v>101</v>
      </c>
      <c r="E1846" s="1" t="s">
        <v>3514</v>
      </c>
      <c r="F1846" s="1" t="s">
        <v>169</v>
      </c>
      <c r="G1846" s="1" t="s">
        <v>71</v>
      </c>
      <c r="H1846" s="1" t="s">
        <v>127</v>
      </c>
      <c r="I1846" s="1" t="s">
        <v>22</v>
      </c>
      <c r="J1846" s="1" t="s">
        <v>128</v>
      </c>
      <c r="K1846" s="1">
        <v>43142.937152777798</v>
      </c>
      <c r="L1846" s="1">
        <v>43143.046527777798</v>
      </c>
      <c r="M1846" s="1">
        <v>2.617</v>
      </c>
      <c r="N1846" s="1">
        <v>0</v>
      </c>
      <c r="O1846" s="1">
        <v>41.32</v>
      </c>
      <c r="P1846" s="1">
        <v>0</v>
      </c>
      <c r="Q1846" s="1">
        <v>0</v>
      </c>
      <c r="R1846" s="1">
        <v>0</v>
      </c>
      <c r="S1846" s="1">
        <v>108.13444</v>
      </c>
      <c r="T1846" s="1">
        <v>0</v>
      </c>
      <c r="U1846" s="1">
        <v>0</v>
      </c>
    </row>
    <row r="1847" spans="1:21" x14ac:dyDescent="0.3">
      <c r="A1847" s="1" t="s">
        <v>3515</v>
      </c>
      <c r="B1847" s="1">
        <v>1</v>
      </c>
      <c r="C1847" s="1" t="s">
        <v>78</v>
      </c>
      <c r="D1847" s="1" t="s">
        <v>101</v>
      </c>
      <c r="E1847" s="1" t="s">
        <v>3516</v>
      </c>
      <c r="F1847" s="1" t="s">
        <v>167</v>
      </c>
      <c r="G1847" s="1" t="s">
        <v>71</v>
      </c>
      <c r="H1847" s="1" t="s">
        <v>127</v>
      </c>
      <c r="I1847" s="1" t="s">
        <v>22</v>
      </c>
      <c r="J1847" s="1" t="s">
        <v>128</v>
      </c>
      <c r="K1847" s="1">
        <v>43142.734155092599</v>
      </c>
      <c r="L1847" s="1">
        <v>43142.838888888902</v>
      </c>
      <c r="M1847" s="1">
        <v>2.5</v>
      </c>
      <c r="N1847" s="1">
        <v>0</v>
      </c>
      <c r="O1847" s="1">
        <v>0</v>
      </c>
      <c r="P1847" s="1">
        <v>0</v>
      </c>
      <c r="Q1847" s="1">
        <v>41.32</v>
      </c>
      <c r="R1847" s="1">
        <v>0</v>
      </c>
      <c r="S1847" s="1">
        <v>0</v>
      </c>
      <c r="T1847" s="1">
        <v>0</v>
      </c>
      <c r="U1847" s="1">
        <v>103.3</v>
      </c>
    </row>
    <row r="1848" spans="1:21" x14ac:dyDescent="0.3">
      <c r="A1848" s="1" t="s">
        <v>3517</v>
      </c>
      <c r="B1848" s="1">
        <v>1</v>
      </c>
      <c r="C1848" s="1" t="s">
        <v>78</v>
      </c>
      <c r="D1848" s="1" t="s">
        <v>101</v>
      </c>
      <c r="E1848" s="1" t="s">
        <v>3518</v>
      </c>
      <c r="F1848" s="1" t="s">
        <v>167</v>
      </c>
      <c r="G1848" s="1" t="s">
        <v>71</v>
      </c>
      <c r="H1848" s="1" t="s">
        <v>127</v>
      </c>
      <c r="I1848" s="1" t="s">
        <v>22</v>
      </c>
      <c r="J1848" s="1" t="s">
        <v>128</v>
      </c>
      <c r="K1848" s="1">
        <v>43142.717766203699</v>
      </c>
      <c r="L1848" s="1">
        <v>43142.943055555603</v>
      </c>
      <c r="M1848" s="1">
        <v>5.4</v>
      </c>
      <c r="N1848" s="1">
        <v>0</v>
      </c>
      <c r="O1848" s="1">
        <v>0</v>
      </c>
      <c r="P1848" s="1">
        <v>0</v>
      </c>
      <c r="Q1848" s="1">
        <v>41.32</v>
      </c>
      <c r="R1848" s="1">
        <v>0</v>
      </c>
      <c r="S1848" s="1">
        <v>0</v>
      </c>
      <c r="T1848" s="1">
        <v>0</v>
      </c>
      <c r="U1848" s="1">
        <v>223.12800000000001</v>
      </c>
    </row>
    <row r="1849" spans="1:21" x14ac:dyDescent="0.3">
      <c r="A1849" s="1" t="s">
        <v>3519</v>
      </c>
      <c r="B1849" s="1">
        <v>1</v>
      </c>
      <c r="C1849" s="1" t="s">
        <v>78</v>
      </c>
      <c r="D1849" s="1" t="s">
        <v>101</v>
      </c>
      <c r="E1849" s="1" t="s">
        <v>3520</v>
      </c>
      <c r="F1849" s="1" t="s">
        <v>167</v>
      </c>
      <c r="G1849" s="1" t="s">
        <v>71</v>
      </c>
      <c r="H1849" s="1" t="s">
        <v>127</v>
      </c>
      <c r="I1849" s="1" t="s">
        <v>22</v>
      </c>
      <c r="J1849" s="1" t="s">
        <v>128</v>
      </c>
      <c r="K1849" s="1">
        <v>43142.688136574099</v>
      </c>
      <c r="L1849" s="1">
        <v>43142.968055555597</v>
      </c>
      <c r="M1849" s="1">
        <v>6.7169999999999996</v>
      </c>
      <c r="N1849" s="1">
        <v>0</v>
      </c>
      <c r="O1849" s="1">
        <v>0</v>
      </c>
      <c r="P1849" s="1">
        <v>0</v>
      </c>
      <c r="Q1849" s="1">
        <v>41.32</v>
      </c>
      <c r="R1849" s="1">
        <v>0</v>
      </c>
      <c r="S1849" s="1">
        <v>0</v>
      </c>
      <c r="T1849" s="1">
        <v>0</v>
      </c>
      <c r="U1849" s="1">
        <v>277.54643999999996</v>
      </c>
    </row>
    <row r="1850" spans="1:21" x14ac:dyDescent="0.3">
      <c r="A1850" s="1" t="s">
        <v>3521</v>
      </c>
      <c r="B1850" s="1">
        <v>1</v>
      </c>
      <c r="C1850" s="1" t="s">
        <v>78</v>
      </c>
      <c r="D1850" s="1" t="s">
        <v>101</v>
      </c>
      <c r="E1850" s="1" t="s">
        <v>3522</v>
      </c>
      <c r="F1850" s="1" t="s">
        <v>182</v>
      </c>
      <c r="G1850" s="1" t="s">
        <v>71</v>
      </c>
      <c r="H1850" s="1" t="s">
        <v>127</v>
      </c>
      <c r="I1850" s="1" t="s">
        <v>22</v>
      </c>
      <c r="J1850" s="1" t="s">
        <v>128</v>
      </c>
      <c r="K1850" s="1">
        <v>43142.6696296296</v>
      </c>
      <c r="L1850" s="1">
        <v>43142.805555555598</v>
      </c>
      <c r="M1850" s="1">
        <v>3.25</v>
      </c>
      <c r="N1850" s="1">
        <v>0</v>
      </c>
      <c r="O1850" s="1">
        <v>0</v>
      </c>
      <c r="P1850" s="1">
        <v>0</v>
      </c>
      <c r="Q1850" s="1">
        <v>41.32</v>
      </c>
      <c r="R1850" s="1">
        <v>0</v>
      </c>
      <c r="S1850" s="1">
        <v>0</v>
      </c>
      <c r="T1850" s="1">
        <v>0</v>
      </c>
      <c r="U1850" s="1">
        <v>134.29</v>
      </c>
    </row>
    <row r="1851" spans="1:21" x14ac:dyDescent="0.3">
      <c r="A1851" s="1" t="s">
        <v>3523</v>
      </c>
      <c r="B1851" s="1">
        <v>1</v>
      </c>
      <c r="C1851" s="1" t="s">
        <v>78</v>
      </c>
      <c r="D1851" s="1" t="s">
        <v>101</v>
      </c>
      <c r="E1851" s="1" t="s">
        <v>3524</v>
      </c>
      <c r="F1851" s="1" t="s">
        <v>169</v>
      </c>
      <c r="G1851" s="1" t="s">
        <v>71</v>
      </c>
      <c r="H1851" s="1" t="s">
        <v>127</v>
      </c>
      <c r="I1851" s="1" t="s">
        <v>22</v>
      </c>
      <c r="J1851" s="1" t="s">
        <v>128</v>
      </c>
      <c r="K1851" s="1">
        <v>43142.655567129601</v>
      </c>
      <c r="L1851" s="1">
        <v>43142.827777777798</v>
      </c>
      <c r="M1851" s="1">
        <v>4.117</v>
      </c>
      <c r="N1851" s="1">
        <v>0</v>
      </c>
      <c r="O1851" s="1">
        <v>0</v>
      </c>
      <c r="P1851" s="1">
        <v>0</v>
      </c>
      <c r="Q1851" s="1">
        <v>41.32</v>
      </c>
      <c r="R1851" s="1">
        <v>0</v>
      </c>
      <c r="S1851" s="1">
        <v>0</v>
      </c>
      <c r="T1851" s="1">
        <v>0</v>
      </c>
      <c r="U1851" s="1">
        <v>170.11444</v>
      </c>
    </row>
    <row r="1852" spans="1:21" x14ac:dyDescent="0.3">
      <c r="A1852" s="1" t="s">
        <v>3525</v>
      </c>
      <c r="B1852" s="1">
        <v>1</v>
      </c>
      <c r="C1852" s="1" t="s">
        <v>78</v>
      </c>
      <c r="D1852" s="1" t="s">
        <v>101</v>
      </c>
      <c r="E1852" s="1" t="s">
        <v>3526</v>
      </c>
      <c r="F1852" s="1" t="s">
        <v>175</v>
      </c>
      <c r="G1852" s="1" t="s">
        <v>71</v>
      </c>
      <c r="H1852" s="1" t="s">
        <v>127</v>
      </c>
      <c r="I1852" s="1" t="s">
        <v>22</v>
      </c>
      <c r="J1852" s="1" t="s">
        <v>128</v>
      </c>
      <c r="K1852" s="1">
        <v>43142.612476851798</v>
      </c>
      <c r="L1852" s="1">
        <v>43142.647916666698</v>
      </c>
      <c r="M1852" s="1">
        <v>0.85</v>
      </c>
      <c r="N1852" s="1">
        <v>0</v>
      </c>
      <c r="O1852" s="1">
        <v>0</v>
      </c>
      <c r="P1852" s="1">
        <v>0</v>
      </c>
      <c r="Q1852" s="1">
        <v>206.59</v>
      </c>
      <c r="R1852" s="1">
        <v>0</v>
      </c>
      <c r="S1852" s="1">
        <v>0</v>
      </c>
      <c r="T1852" s="1">
        <v>0</v>
      </c>
      <c r="U1852" s="1">
        <v>175.60149999999999</v>
      </c>
    </row>
    <row r="1853" spans="1:21" x14ac:dyDescent="0.3">
      <c r="A1853" s="1" t="s">
        <v>3527</v>
      </c>
      <c r="B1853" s="1">
        <v>1</v>
      </c>
      <c r="C1853" s="1" t="s">
        <v>78</v>
      </c>
      <c r="D1853" s="1" t="s">
        <v>101</v>
      </c>
      <c r="E1853" s="1" t="s">
        <v>3528</v>
      </c>
      <c r="F1853" s="1" t="s">
        <v>175</v>
      </c>
      <c r="G1853" s="1" t="s">
        <v>71</v>
      </c>
      <c r="H1853" s="1" t="s">
        <v>127</v>
      </c>
      <c r="I1853" s="1" t="s">
        <v>22</v>
      </c>
      <c r="J1853" s="1" t="s">
        <v>128</v>
      </c>
      <c r="K1853" s="1">
        <v>43142.550613425898</v>
      </c>
      <c r="L1853" s="1">
        <v>43142.643750000003</v>
      </c>
      <c r="M1853" s="1">
        <v>2.2330000000000001</v>
      </c>
      <c r="N1853" s="1">
        <v>0</v>
      </c>
      <c r="O1853" s="1">
        <v>0</v>
      </c>
      <c r="P1853" s="1">
        <v>0</v>
      </c>
      <c r="Q1853" s="1">
        <v>206.59</v>
      </c>
      <c r="R1853" s="1">
        <v>0</v>
      </c>
      <c r="S1853" s="1">
        <v>0</v>
      </c>
      <c r="T1853" s="1">
        <v>0</v>
      </c>
      <c r="U1853" s="1">
        <v>461.31547</v>
      </c>
    </row>
    <row r="1854" spans="1:21" x14ac:dyDescent="0.3">
      <c r="A1854" s="1" t="s">
        <v>3529</v>
      </c>
      <c r="B1854" s="1">
        <v>1</v>
      </c>
      <c r="C1854" s="1" t="s">
        <v>78</v>
      </c>
      <c r="D1854" s="1" t="s">
        <v>101</v>
      </c>
      <c r="E1854" s="1" t="s">
        <v>3530</v>
      </c>
      <c r="F1854" s="1" t="s">
        <v>173</v>
      </c>
      <c r="G1854" s="1" t="s">
        <v>71</v>
      </c>
      <c r="H1854" s="1" t="s">
        <v>127</v>
      </c>
      <c r="I1854" s="1" t="s">
        <v>22</v>
      </c>
      <c r="J1854" s="1" t="s">
        <v>128</v>
      </c>
      <c r="K1854" s="1">
        <v>43142.521284722199</v>
      </c>
      <c r="L1854" s="1">
        <v>43142.572222222203</v>
      </c>
      <c r="M1854" s="1">
        <v>1.2170000000000001</v>
      </c>
      <c r="N1854" s="1">
        <v>0</v>
      </c>
      <c r="O1854" s="1">
        <v>0</v>
      </c>
      <c r="P1854" s="1">
        <v>0</v>
      </c>
      <c r="Q1854" s="1">
        <v>41.32</v>
      </c>
      <c r="R1854" s="1">
        <v>0</v>
      </c>
      <c r="S1854" s="1">
        <v>0</v>
      </c>
      <c r="T1854" s="1">
        <v>0</v>
      </c>
      <c r="U1854" s="1">
        <v>50.286440000000006</v>
      </c>
    </row>
    <row r="1855" spans="1:21" x14ac:dyDescent="0.3">
      <c r="A1855" s="1" t="s">
        <v>3531</v>
      </c>
      <c r="B1855" s="1">
        <v>1</v>
      </c>
      <c r="C1855" s="1" t="s">
        <v>78</v>
      </c>
      <c r="D1855" s="1" t="s">
        <v>101</v>
      </c>
      <c r="E1855" s="1" t="s">
        <v>3532</v>
      </c>
      <c r="F1855" s="1" t="s">
        <v>134</v>
      </c>
      <c r="G1855" s="1" t="s">
        <v>71</v>
      </c>
      <c r="H1855" s="1" t="s">
        <v>127</v>
      </c>
      <c r="I1855" s="1" t="s">
        <v>22</v>
      </c>
      <c r="J1855" s="1" t="s">
        <v>130</v>
      </c>
      <c r="K1855" s="1">
        <v>43142.4135648148</v>
      </c>
      <c r="L1855" s="1">
        <v>43142.510416666701</v>
      </c>
      <c r="M1855" s="1">
        <v>2.3170000000000002</v>
      </c>
      <c r="N1855" s="1">
        <v>0</v>
      </c>
      <c r="O1855" s="1">
        <v>41.32</v>
      </c>
      <c r="P1855" s="1">
        <v>0</v>
      </c>
      <c r="Q1855" s="1">
        <v>0</v>
      </c>
      <c r="R1855" s="1">
        <v>0</v>
      </c>
      <c r="S1855" s="1">
        <v>95.738440000000011</v>
      </c>
      <c r="T1855" s="1">
        <v>0</v>
      </c>
      <c r="U1855" s="1">
        <v>0</v>
      </c>
    </row>
    <row r="1856" spans="1:21" x14ac:dyDescent="0.3">
      <c r="A1856" s="1" t="s">
        <v>3533</v>
      </c>
      <c r="B1856" s="1">
        <v>1</v>
      </c>
      <c r="C1856" s="1" t="s">
        <v>78</v>
      </c>
      <c r="D1856" s="1" t="s">
        <v>101</v>
      </c>
      <c r="E1856" s="1" t="s">
        <v>3534</v>
      </c>
      <c r="F1856" s="1" t="s">
        <v>166</v>
      </c>
      <c r="G1856" s="1" t="s">
        <v>71</v>
      </c>
      <c r="H1856" s="1" t="s">
        <v>127</v>
      </c>
      <c r="I1856" s="1" t="s">
        <v>22</v>
      </c>
      <c r="J1856" s="1" t="s">
        <v>128</v>
      </c>
      <c r="K1856" s="1">
        <v>43141.973692129599</v>
      </c>
      <c r="L1856" s="1">
        <v>43142.005555555603</v>
      </c>
      <c r="M1856" s="1">
        <v>0.75</v>
      </c>
      <c r="N1856" s="1">
        <v>0</v>
      </c>
      <c r="O1856" s="1">
        <v>41.32</v>
      </c>
      <c r="P1856" s="1">
        <v>0</v>
      </c>
      <c r="Q1856" s="1">
        <v>0</v>
      </c>
      <c r="R1856" s="1">
        <v>0</v>
      </c>
      <c r="S1856" s="1">
        <v>30.990000000000002</v>
      </c>
      <c r="T1856" s="1">
        <v>0</v>
      </c>
      <c r="U1856" s="1">
        <v>0</v>
      </c>
    </row>
    <row r="1857" spans="1:21" x14ac:dyDescent="0.3">
      <c r="A1857" s="1" t="s">
        <v>3535</v>
      </c>
      <c r="B1857" s="1">
        <v>1</v>
      </c>
      <c r="C1857" s="1" t="s">
        <v>78</v>
      </c>
      <c r="D1857" s="1" t="s">
        <v>101</v>
      </c>
      <c r="E1857" s="1" t="s">
        <v>3536</v>
      </c>
      <c r="F1857" s="1" t="s">
        <v>167</v>
      </c>
      <c r="G1857" s="1" t="s">
        <v>71</v>
      </c>
      <c r="H1857" s="1" t="s">
        <v>127</v>
      </c>
      <c r="I1857" s="1" t="s">
        <v>22</v>
      </c>
      <c r="J1857" s="1" t="s">
        <v>128</v>
      </c>
      <c r="K1857" s="1">
        <v>43141.814398148097</v>
      </c>
      <c r="L1857" s="1">
        <v>43141.860416666699</v>
      </c>
      <c r="M1857" s="1">
        <v>1.1000000000000001</v>
      </c>
      <c r="N1857" s="1">
        <v>0</v>
      </c>
      <c r="O1857" s="1">
        <v>0</v>
      </c>
      <c r="P1857" s="1">
        <v>0</v>
      </c>
      <c r="Q1857" s="1">
        <v>206.59</v>
      </c>
      <c r="R1857" s="1">
        <v>0</v>
      </c>
      <c r="S1857" s="1">
        <v>0</v>
      </c>
      <c r="T1857" s="1">
        <v>0</v>
      </c>
      <c r="U1857" s="1">
        <v>227.24900000000002</v>
      </c>
    </row>
    <row r="1858" spans="1:21" x14ac:dyDescent="0.3">
      <c r="A1858" s="1" t="s">
        <v>3537</v>
      </c>
      <c r="B1858" s="1">
        <v>1</v>
      </c>
      <c r="C1858" s="1" t="s">
        <v>78</v>
      </c>
      <c r="D1858" s="1" t="s">
        <v>101</v>
      </c>
      <c r="E1858" s="1" t="s">
        <v>3538</v>
      </c>
      <c r="F1858" s="1" t="s">
        <v>166</v>
      </c>
      <c r="G1858" s="1" t="s">
        <v>71</v>
      </c>
      <c r="H1858" s="1" t="s">
        <v>127</v>
      </c>
      <c r="I1858" s="1" t="s">
        <v>22</v>
      </c>
      <c r="J1858" s="1" t="s">
        <v>128</v>
      </c>
      <c r="K1858" s="1">
        <v>43141.792557870402</v>
      </c>
      <c r="L1858" s="1">
        <v>43141.871527777803</v>
      </c>
      <c r="M1858" s="1">
        <v>1.883</v>
      </c>
      <c r="N1858" s="1">
        <v>0</v>
      </c>
      <c r="O1858" s="1">
        <v>0</v>
      </c>
      <c r="P1858" s="1">
        <v>0</v>
      </c>
      <c r="Q1858" s="1">
        <v>41.32</v>
      </c>
      <c r="R1858" s="1">
        <v>0</v>
      </c>
      <c r="S1858" s="1">
        <v>0</v>
      </c>
      <c r="T1858" s="1">
        <v>0</v>
      </c>
      <c r="U1858" s="1">
        <v>77.80556</v>
      </c>
    </row>
    <row r="1859" spans="1:21" x14ac:dyDescent="0.3">
      <c r="A1859" s="1" t="s">
        <v>3539</v>
      </c>
      <c r="B1859" s="1">
        <v>1</v>
      </c>
      <c r="C1859" s="1" t="s">
        <v>78</v>
      </c>
      <c r="D1859" s="1" t="s">
        <v>101</v>
      </c>
      <c r="E1859" s="1" t="s">
        <v>3540</v>
      </c>
      <c r="F1859" s="1" t="s">
        <v>167</v>
      </c>
      <c r="G1859" s="1" t="s">
        <v>71</v>
      </c>
      <c r="H1859" s="1" t="s">
        <v>127</v>
      </c>
      <c r="I1859" s="1" t="s">
        <v>22</v>
      </c>
      <c r="J1859" s="1" t="s">
        <v>128</v>
      </c>
      <c r="K1859" s="1">
        <v>43141.739409722199</v>
      </c>
      <c r="L1859" s="1">
        <v>43141.798611111102</v>
      </c>
      <c r="M1859" s="1">
        <v>1.417</v>
      </c>
      <c r="N1859" s="1">
        <v>0</v>
      </c>
      <c r="O1859" s="1">
        <v>41.32</v>
      </c>
      <c r="P1859" s="1">
        <v>0</v>
      </c>
      <c r="Q1859" s="1">
        <v>0</v>
      </c>
      <c r="R1859" s="1">
        <v>0</v>
      </c>
      <c r="S1859" s="1">
        <v>58.550440000000002</v>
      </c>
      <c r="T1859" s="1">
        <v>0</v>
      </c>
      <c r="U1859" s="1">
        <v>0</v>
      </c>
    </row>
    <row r="1860" spans="1:21" x14ac:dyDescent="0.3">
      <c r="A1860" s="1" t="s">
        <v>3541</v>
      </c>
      <c r="B1860" s="1">
        <v>1</v>
      </c>
      <c r="C1860" s="1" t="s">
        <v>78</v>
      </c>
      <c r="D1860" s="1" t="s">
        <v>101</v>
      </c>
      <c r="E1860" s="1" t="s">
        <v>3542</v>
      </c>
      <c r="F1860" s="1" t="s">
        <v>167</v>
      </c>
      <c r="G1860" s="1" t="s">
        <v>71</v>
      </c>
      <c r="H1860" s="1" t="s">
        <v>127</v>
      </c>
      <c r="I1860" s="1" t="s">
        <v>22</v>
      </c>
      <c r="J1860" s="1" t="s">
        <v>128</v>
      </c>
      <c r="K1860" s="1">
        <v>43141.6144907407</v>
      </c>
      <c r="L1860" s="1">
        <v>43141.6340277778</v>
      </c>
      <c r="M1860" s="1">
        <v>0.46700000000000003</v>
      </c>
      <c r="N1860" s="1">
        <v>0</v>
      </c>
      <c r="O1860" s="1">
        <v>41.32</v>
      </c>
      <c r="P1860" s="1">
        <v>0</v>
      </c>
      <c r="Q1860" s="1">
        <v>0</v>
      </c>
      <c r="R1860" s="1">
        <v>0</v>
      </c>
      <c r="S1860" s="1">
        <v>19.29644</v>
      </c>
      <c r="T1860" s="1">
        <v>0</v>
      </c>
      <c r="U1860" s="1">
        <v>0</v>
      </c>
    </row>
    <row r="1861" spans="1:21" x14ac:dyDescent="0.3">
      <c r="A1861" s="1" t="s">
        <v>3543</v>
      </c>
      <c r="B1861" s="1">
        <v>1</v>
      </c>
      <c r="C1861" s="1" t="s">
        <v>78</v>
      </c>
      <c r="D1861" s="1" t="s">
        <v>101</v>
      </c>
      <c r="E1861" s="1" t="s">
        <v>3544</v>
      </c>
      <c r="F1861" s="1" t="s">
        <v>173</v>
      </c>
      <c r="G1861" s="1" t="s">
        <v>71</v>
      </c>
      <c r="H1861" s="1" t="s">
        <v>127</v>
      </c>
      <c r="I1861" s="1" t="s">
        <v>22</v>
      </c>
      <c r="J1861" s="1" t="s">
        <v>128</v>
      </c>
      <c r="K1861" s="1">
        <v>43141.573900463001</v>
      </c>
      <c r="L1861" s="1">
        <v>43141.593055555597</v>
      </c>
      <c r="M1861" s="1">
        <v>0.45</v>
      </c>
      <c r="N1861" s="1">
        <v>0</v>
      </c>
      <c r="O1861" s="1">
        <v>41.32</v>
      </c>
      <c r="P1861" s="1">
        <v>0</v>
      </c>
      <c r="Q1861" s="1">
        <v>0</v>
      </c>
      <c r="R1861" s="1">
        <v>0</v>
      </c>
      <c r="S1861" s="1">
        <v>18.594000000000001</v>
      </c>
      <c r="T1861" s="1">
        <v>0</v>
      </c>
      <c r="U1861" s="1">
        <v>0</v>
      </c>
    </row>
    <row r="1862" spans="1:21" x14ac:dyDescent="0.3">
      <c r="A1862" s="1" t="s">
        <v>3545</v>
      </c>
      <c r="B1862" s="1">
        <v>1</v>
      </c>
      <c r="C1862" s="1" t="s">
        <v>78</v>
      </c>
      <c r="D1862" s="1" t="s">
        <v>101</v>
      </c>
      <c r="E1862" s="1" t="s">
        <v>3546</v>
      </c>
      <c r="F1862" s="1" t="s">
        <v>167</v>
      </c>
      <c r="G1862" s="1" t="s">
        <v>71</v>
      </c>
      <c r="H1862" s="1" t="s">
        <v>127</v>
      </c>
      <c r="I1862" s="1" t="s">
        <v>22</v>
      </c>
      <c r="J1862" s="1" t="s">
        <v>128</v>
      </c>
      <c r="K1862" s="1">
        <v>43141.412870370397</v>
      </c>
      <c r="L1862" s="1">
        <v>43141.457638888904</v>
      </c>
      <c r="M1862" s="1">
        <v>1.0669999999999999</v>
      </c>
      <c r="N1862" s="1">
        <v>0</v>
      </c>
      <c r="O1862" s="1">
        <v>41.32</v>
      </c>
      <c r="P1862" s="1">
        <v>0</v>
      </c>
      <c r="Q1862" s="1">
        <v>0</v>
      </c>
      <c r="R1862" s="1">
        <v>0</v>
      </c>
      <c r="S1862" s="1">
        <v>44.088439999999999</v>
      </c>
      <c r="T1862" s="1">
        <v>0</v>
      </c>
      <c r="U1862" s="1">
        <v>0</v>
      </c>
    </row>
    <row r="1863" spans="1:21" x14ac:dyDescent="0.3">
      <c r="A1863" s="1" t="s">
        <v>3547</v>
      </c>
      <c r="B1863" s="1">
        <v>1</v>
      </c>
      <c r="C1863" s="1" t="s">
        <v>78</v>
      </c>
      <c r="D1863" s="1" t="s">
        <v>101</v>
      </c>
      <c r="E1863" s="1" t="s">
        <v>3548</v>
      </c>
      <c r="F1863" s="1" t="s">
        <v>166</v>
      </c>
      <c r="G1863" s="1" t="s">
        <v>71</v>
      </c>
      <c r="H1863" s="1" t="s">
        <v>127</v>
      </c>
      <c r="I1863" s="1" t="s">
        <v>22</v>
      </c>
      <c r="J1863" s="1" t="s">
        <v>128</v>
      </c>
      <c r="K1863" s="1">
        <v>43140.898877314801</v>
      </c>
      <c r="L1863" s="1">
        <v>43141.005555555603</v>
      </c>
      <c r="M1863" s="1">
        <v>2.5499999999999998</v>
      </c>
      <c r="N1863" s="1">
        <v>0</v>
      </c>
      <c r="O1863" s="1">
        <v>41.32</v>
      </c>
      <c r="P1863" s="1">
        <v>0</v>
      </c>
      <c r="Q1863" s="1">
        <v>0</v>
      </c>
      <c r="R1863" s="1">
        <v>0</v>
      </c>
      <c r="S1863" s="1">
        <v>105.366</v>
      </c>
      <c r="T1863" s="1">
        <v>0</v>
      </c>
      <c r="U1863" s="1">
        <v>0</v>
      </c>
    </row>
    <row r="1864" spans="1:21" x14ac:dyDescent="0.3">
      <c r="A1864" s="1" t="s">
        <v>3549</v>
      </c>
      <c r="B1864" s="1">
        <v>1</v>
      </c>
      <c r="C1864" s="1" t="s">
        <v>78</v>
      </c>
      <c r="D1864" s="1" t="s">
        <v>101</v>
      </c>
      <c r="E1864" s="1" t="s">
        <v>3550</v>
      </c>
      <c r="F1864" s="1" t="s">
        <v>166</v>
      </c>
      <c r="G1864" s="1" t="s">
        <v>71</v>
      </c>
      <c r="H1864" s="1" t="s">
        <v>127</v>
      </c>
      <c r="I1864" s="1" t="s">
        <v>22</v>
      </c>
      <c r="J1864" s="1" t="s">
        <v>128</v>
      </c>
      <c r="K1864" s="1">
        <v>43140.680567129602</v>
      </c>
      <c r="L1864" s="1">
        <v>43140.726388888899</v>
      </c>
      <c r="M1864" s="1">
        <v>1.083</v>
      </c>
      <c r="N1864" s="1">
        <v>0</v>
      </c>
      <c r="O1864" s="1">
        <v>41.32</v>
      </c>
      <c r="P1864" s="1">
        <v>0</v>
      </c>
      <c r="Q1864" s="1">
        <v>0</v>
      </c>
      <c r="R1864" s="1">
        <v>0</v>
      </c>
      <c r="S1864" s="1">
        <v>44.749559999999995</v>
      </c>
      <c r="T1864" s="1">
        <v>0</v>
      </c>
      <c r="U1864" s="1">
        <v>0</v>
      </c>
    </row>
    <row r="1865" spans="1:21" x14ac:dyDescent="0.3">
      <c r="A1865" s="1" t="s">
        <v>3551</v>
      </c>
      <c r="B1865" s="1">
        <v>1</v>
      </c>
      <c r="C1865" s="1" t="s">
        <v>78</v>
      </c>
      <c r="D1865" s="1" t="s">
        <v>101</v>
      </c>
      <c r="E1865" s="1" t="s">
        <v>3552</v>
      </c>
      <c r="F1865" s="1" t="s">
        <v>168</v>
      </c>
      <c r="G1865" s="1" t="s">
        <v>71</v>
      </c>
      <c r="H1865" s="1" t="s">
        <v>127</v>
      </c>
      <c r="I1865" s="1" t="s">
        <v>22</v>
      </c>
      <c r="J1865" s="1" t="s">
        <v>128</v>
      </c>
      <c r="K1865" s="1">
        <v>43140.656539351898</v>
      </c>
      <c r="L1865" s="1">
        <v>43140.715277777803</v>
      </c>
      <c r="M1865" s="1">
        <v>1.4</v>
      </c>
      <c r="N1865" s="1">
        <v>0</v>
      </c>
      <c r="O1865" s="1">
        <v>41.32</v>
      </c>
      <c r="P1865" s="1">
        <v>0</v>
      </c>
      <c r="Q1865" s="1">
        <v>0</v>
      </c>
      <c r="R1865" s="1">
        <v>0</v>
      </c>
      <c r="S1865" s="1">
        <v>57.847999999999999</v>
      </c>
      <c r="T1865" s="1">
        <v>0</v>
      </c>
      <c r="U1865" s="1">
        <v>0</v>
      </c>
    </row>
    <row r="1866" spans="1:21" x14ac:dyDescent="0.3">
      <c r="A1866" s="1" t="s">
        <v>3553</v>
      </c>
      <c r="B1866" s="1">
        <v>1</v>
      </c>
      <c r="C1866" s="1" t="s">
        <v>78</v>
      </c>
      <c r="D1866" s="1" t="s">
        <v>101</v>
      </c>
      <c r="E1866" s="1" t="s">
        <v>3554</v>
      </c>
      <c r="F1866" s="1" t="s">
        <v>167</v>
      </c>
      <c r="G1866" s="1" t="s">
        <v>71</v>
      </c>
      <c r="H1866" s="1" t="s">
        <v>127</v>
      </c>
      <c r="I1866" s="1" t="s">
        <v>22</v>
      </c>
      <c r="J1866" s="1" t="s">
        <v>128</v>
      </c>
      <c r="K1866" s="1">
        <v>43140.404097222199</v>
      </c>
      <c r="L1866" s="1">
        <v>43140.479166666701</v>
      </c>
      <c r="M1866" s="1">
        <v>1.8</v>
      </c>
      <c r="N1866" s="1">
        <v>0</v>
      </c>
      <c r="O1866" s="1">
        <v>41.32</v>
      </c>
      <c r="P1866" s="1">
        <v>0</v>
      </c>
      <c r="Q1866" s="1">
        <v>0</v>
      </c>
      <c r="R1866" s="1">
        <v>0</v>
      </c>
      <c r="S1866" s="1">
        <v>74.376000000000005</v>
      </c>
      <c r="T1866" s="1">
        <v>0</v>
      </c>
      <c r="U1866" s="1">
        <v>0</v>
      </c>
    </row>
    <row r="1867" spans="1:21" x14ac:dyDescent="0.3">
      <c r="A1867" s="1" t="s">
        <v>3555</v>
      </c>
      <c r="B1867" s="1">
        <v>1</v>
      </c>
      <c r="C1867" s="1" t="s">
        <v>78</v>
      </c>
      <c r="D1867" s="1" t="s">
        <v>101</v>
      </c>
      <c r="E1867" s="1" t="s">
        <v>3536</v>
      </c>
      <c r="F1867" s="1" t="s">
        <v>175</v>
      </c>
      <c r="G1867" s="1" t="s">
        <v>71</v>
      </c>
      <c r="H1867" s="1" t="s">
        <v>127</v>
      </c>
      <c r="I1867" s="1" t="s">
        <v>22</v>
      </c>
      <c r="J1867" s="1" t="s">
        <v>128</v>
      </c>
      <c r="K1867" s="1">
        <v>43140.1901967593</v>
      </c>
      <c r="L1867" s="1">
        <v>43140.3</v>
      </c>
      <c r="M1867" s="1">
        <v>2.633</v>
      </c>
      <c r="N1867" s="1">
        <v>0</v>
      </c>
      <c r="O1867" s="1">
        <v>206.59</v>
      </c>
      <c r="P1867" s="1">
        <v>0</v>
      </c>
      <c r="Q1867" s="1">
        <v>0</v>
      </c>
      <c r="R1867" s="1">
        <v>0</v>
      </c>
      <c r="S1867" s="1">
        <v>543.95146999999997</v>
      </c>
      <c r="T1867" s="1">
        <v>0</v>
      </c>
      <c r="U1867" s="1">
        <v>0</v>
      </c>
    </row>
    <row r="1868" spans="1:21" x14ac:dyDescent="0.3">
      <c r="A1868" s="1" t="s">
        <v>3556</v>
      </c>
      <c r="B1868" s="1">
        <v>1</v>
      </c>
      <c r="C1868" s="1" t="s">
        <v>78</v>
      </c>
      <c r="D1868" s="1" t="s">
        <v>101</v>
      </c>
      <c r="E1868" s="1" t="s">
        <v>3557</v>
      </c>
      <c r="F1868" s="1" t="s">
        <v>167</v>
      </c>
      <c r="G1868" s="1" t="s">
        <v>71</v>
      </c>
      <c r="H1868" s="1" t="s">
        <v>127</v>
      </c>
      <c r="I1868" s="1" t="s">
        <v>22</v>
      </c>
      <c r="J1868" s="1" t="s">
        <v>128</v>
      </c>
      <c r="K1868" s="1">
        <v>43139.553055555603</v>
      </c>
      <c r="L1868" s="1">
        <v>43139.611111111102</v>
      </c>
      <c r="M1868" s="1">
        <v>1.383</v>
      </c>
      <c r="N1868" s="1">
        <v>0</v>
      </c>
      <c r="O1868" s="1">
        <v>41.32</v>
      </c>
      <c r="P1868" s="1">
        <v>0</v>
      </c>
      <c r="Q1868" s="1">
        <v>0</v>
      </c>
      <c r="R1868" s="1">
        <v>0</v>
      </c>
      <c r="S1868" s="1">
        <v>57.145560000000003</v>
      </c>
      <c r="T1868" s="1">
        <v>0</v>
      </c>
      <c r="U1868" s="1">
        <v>0</v>
      </c>
    </row>
    <row r="1869" spans="1:21" x14ac:dyDescent="0.3">
      <c r="A1869" s="1" t="s">
        <v>3558</v>
      </c>
      <c r="B1869" s="1">
        <v>1</v>
      </c>
      <c r="C1869" s="1" t="s">
        <v>78</v>
      </c>
      <c r="D1869" s="1" t="s">
        <v>101</v>
      </c>
      <c r="E1869" s="1" t="s">
        <v>3559</v>
      </c>
      <c r="F1869" s="1" t="s">
        <v>167</v>
      </c>
      <c r="G1869" s="1" t="s">
        <v>71</v>
      </c>
      <c r="H1869" s="1" t="s">
        <v>127</v>
      </c>
      <c r="I1869" s="1" t="s">
        <v>22</v>
      </c>
      <c r="J1869" s="1" t="s">
        <v>128</v>
      </c>
      <c r="K1869" s="1">
        <v>43139.395069444399</v>
      </c>
      <c r="L1869" s="1">
        <v>43139.4597222222</v>
      </c>
      <c r="M1869" s="1">
        <v>1.55</v>
      </c>
      <c r="N1869" s="1">
        <v>0</v>
      </c>
      <c r="O1869" s="1">
        <v>41.32</v>
      </c>
      <c r="P1869" s="1">
        <v>0</v>
      </c>
      <c r="Q1869" s="1">
        <v>0</v>
      </c>
      <c r="R1869" s="1">
        <v>0</v>
      </c>
      <c r="S1869" s="1">
        <v>64.046000000000006</v>
      </c>
      <c r="T1869" s="1">
        <v>0</v>
      </c>
      <c r="U1869" s="1">
        <v>0</v>
      </c>
    </row>
    <row r="1870" spans="1:21" x14ac:dyDescent="0.3">
      <c r="A1870" s="1" t="s">
        <v>3560</v>
      </c>
      <c r="B1870" s="1">
        <v>1</v>
      </c>
      <c r="C1870" s="1" t="s">
        <v>78</v>
      </c>
      <c r="D1870" s="1" t="s">
        <v>101</v>
      </c>
      <c r="E1870" s="1" t="s">
        <v>3561</v>
      </c>
      <c r="F1870" s="1" t="s">
        <v>168</v>
      </c>
      <c r="G1870" s="1" t="s">
        <v>71</v>
      </c>
      <c r="H1870" s="1" t="s">
        <v>127</v>
      </c>
      <c r="I1870" s="1" t="s">
        <v>22</v>
      </c>
      <c r="J1870" s="1" t="s">
        <v>128</v>
      </c>
      <c r="K1870" s="1">
        <v>43138.935277777797</v>
      </c>
      <c r="L1870" s="1">
        <v>43138.984722222202</v>
      </c>
      <c r="M1870" s="1">
        <v>1.1830000000000001</v>
      </c>
      <c r="N1870" s="1">
        <v>0</v>
      </c>
      <c r="O1870" s="1">
        <v>0</v>
      </c>
      <c r="P1870" s="1">
        <v>0</v>
      </c>
      <c r="Q1870" s="1">
        <v>41.32</v>
      </c>
      <c r="R1870" s="1">
        <v>0</v>
      </c>
      <c r="S1870" s="1">
        <v>0</v>
      </c>
      <c r="T1870" s="1">
        <v>0</v>
      </c>
      <c r="U1870" s="1">
        <v>48.88156</v>
      </c>
    </row>
    <row r="1871" spans="1:21" x14ac:dyDescent="0.3">
      <c r="A1871" s="1" t="s">
        <v>3562</v>
      </c>
      <c r="B1871" s="1">
        <v>1</v>
      </c>
      <c r="C1871" s="1" t="s">
        <v>78</v>
      </c>
      <c r="D1871" s="1" t="s">
        <v>101</v>
      </c>
      <c r="E1871" s="1" t="s">
        <v>3563</v>
      </c>
      <c r="F1871" s="1" t="s">
        <v>168</v>
      </c>
      <c r="G1871" s="1" t="s">
        <v>71</v>
      </c>
      <c r="H1871" s="1" t="s">
        <v>127</v>
      </c>
      <c r="I1871" s="1" t="s">
        <v>22</v>
      </c>
      <c r="J1871" s="1" t="s">
        <v>128</v>
      </c>
      <c r="K1871" s="1">
        <v>43138.560104166703</v>
      </c>
      <c r="L1871" s="1">
        <v>43138.609027777798</v>
      </c>
      <c r="M1871" s="1">
        <v>1.167</v>
      </c>
      <c r="N1871" s="1">
        <v>0</v>
      </c>
      <c r="O1871" s="1">
        <v>41.32</v>
      </c>
      <c r="P1871" s="1">
        <v>0</v>
      </c>
      <c r="Q1871" s="1">
        <v>0</v>
      </c>
      <c r="R1871" s="1">
        <v>0</v>
      </c>
      <c r="S1871" s="1">
        <v>48.220440000000004</v>
      </c>
      <c r="T1871" s="1">
        <v>0</v>
      </c>
      <c r="U1871" s="1">
        <v>0</v>
      </c>
    </row>
    <row r="1872" spans="1:21" x14ac:dyDescent="0.3">
      <c r="A1872" s="1" t="s">
        <v>3564</v>
      </c>
      <c r="B1872" s="1">
        <v>1</v>
      </c>
      <c r="C1872" s="1" t="s">
        <v>78</v>
      </c>
      <c r="D1872" s="1" t="s">
        <v>101</v>
      </c>
      <c r="E1872" s="1" t="s">
        <v>3565</v>
      </c>
      <c r="F1872" s="1" t="s">
        <v>161</v>
      </c>
      <c r="G1872" s="1" t="s">
        <v>71</v>
      </c>
      <c r="H1872" s="1" t="s">
        <v>127</v>
      </c>
      <c r="I1872" s="1" t="s">
        <v>22</v>
      </c>
      <c r="J1872" s="1" t="s">
        <v>128</v>
      </c>
      <c r="K1872" s="1">
        <v>43138.510358796302</v>
      </c>
      <c r="L1872" s="1">
        <v>43138.537499999999</v>
      </c>
      <c r="M1872" s="1">
        <v>0.65</v>
      </c>
      <c r="N1872" s="1">
        <v>0</v>
      </c>
      <c r="O1872" s="1">
        <v>206.59</v>
      </c>
      <c r="P1872" s="1">
        <v>0</v>
      </c>
      <c r="Q1872" s="1">
        <v>0</v>
      </c>
      <c r="R1872" s="1">
        <v>0</v>
      </c>
      <c r="S1872" s="1">
        <v>134.2835</v>
      </c>
      <c r="T1872" s="1">
        <v>0</v>
      </c>
      <c r="U1872" s="1">
        <v>0</v>
      </c>
    </row>
    <row r="1873" spans="1:21" x14ac:dyDescent="0.3">
      <c r="A1873" s="1" t="s">
        <v>3566</v>
      </c>
      <c r="B1873" s="1">
        <v>1</v>
      </c>
      <c r="C1873" s="1" t="s">
        <v>78</v>
      </c>
      <c r="D1873" s="1" t="s">
        <v>101</v>
      </c>
      <c r="E1873" s="1" t="s">
        <v>3559</v>
      </c>
      <c r="F1873" s="1" t="s">
        <v>167</v>
      </c>
      <c r="G1873" s="1" t="s">
        <v>71</v>
      </c>
      <c r="H1873" s="1" t="s">
        <v>127</v>
      </c>
      <c r="I1873" s="1" t="s">
        <v>22</v>
      </c>
      <c r="J1873" s="1" t="s">
        <v>128</v>
      </c>
      <c r="K1873" s="1">
        <v>43138.424247685201</v>
      </c>
      <c r="L1873" s="1">
        <v>43138.443055555603</v>
      </c>
      <c r="M1873" s="1">
        <v>0.45</v>
      </c>
      <c r="N1873" s="1">
        <v>0</v>
      </c>
      <c r="O1873" s="1">
        <v>41.32</v>
      </c>
      <c r="P1873" s="1">
        <v>0</v>
      </c>
      <c r="Q1873" s="1">
        <v>0</v>
      </c>
      <c r="R1873" s="1">
        <v>0</v>
      </c>
      <c r="S1873" s="1">
        <v>18.594000000000001</v>
      </c>
      <c r="T1873" s="1">
        <v>0</v>
      </c>
      <c r="U1873" s="1">
        <v>0</v>
      </c>
    </row>
    <row r="1874" spans="1:21" x14ac:dyDescent="0.3">
      <c r="A1874" s="1" t="s">
        <v>3567</v>
      </c>
      <c r="B1874" s="1">
        <v>1</v>
      </c>
      <c r="C1874" s="1" t="s">
        <v>78</v>
      </c>
      <c r="D1874" s="1" t="s">
        <v>101</v>
      </c>
      <c r="E1874" s="1" t="s">
        <v>3568</v>
      </c>
      <c r="F1874" s="1" t="s">
        <v>169</v>
      </c>
      <c r="G1874" s="1" t="s">
        <v>71</v>
      </c>
      <c r="H1874" s="1" t="s">
        <v>127</v>
      </c>
      <c r="I1874" s="1" t="s">
        <v>22</v>
      </c>
      <c r="J1874" s="1" t="s">
        <v>128</v>
      </c>
      <c r="K1874" s="1">
        <v>43137.490532407399</v>
      </c>
      <c r="L1874" s="1">
        <v>43137.525694444397</v>
      </c>
      <c r="M1874" s="1">
        <v>0.83299999999999996</v>
      </c>
      <c r="N1874" s="1">
        <v>0</v>
      </c>
      <c r="O1874" s="1">
        <v>41.32</v>
      </c>
      <c r="P1874" s="1">
        <v>0</v>
      </c>
      <c r="Q1874" s="1">
        <v>0</v>
      </c>
      <c r="R1874" s="1">
        <v>0</v>
      </c>
      <c r="S1874" s="1">
        <v>34.419559999999997</v>
      </c>
      <c r="T1874" s="1">
        <v>0</v>
      </c>
      <c r="U1874" s="1">
        <v>0</v>
      </c>
    </row>
    <row r="1875" spans="1:21" x14ac:dyDescent="0.3">
      <c r="A1875" s="1" t="s">
        <v>3569</v>
      </c>
      <c r="B1875" s="1">
        <v>1</v>
      </c>
      <c r="C1875" s="1" t="s">
        <v>78</v>
      </c>
      <c r="D1875" s="1" t="s">
        <v>101</v>
      </c>
      <c r="E1875" s="1" t="s">
        <v>3570</v>
      </c>
      <c r="F1875" s="1" t="s">
        <v>169</v>
      </c>
      <c r="G1875" s="1" t="s">
        <v>71</v>
      </c>
      <c r="H1875" s="1" t="s">
        <v>127</v>
      </c>
      <c r="I1875" s="1" t="s">
        <v>22</v>
      </c>
      <c r="J1875" s="1" t="s">
        <v>128</v>
      </c>
      <c r="K1875" s="1">
        <v>43137.414791666699</v>
      </c>
      <c r="L1875" s="1">
        <v>43137.441666666702</v>
      </c>
      <c r="M1875" s="1">
        <v>0.63300000000000001</v>
      </c>
      <c r="N1875" s="1">
        <v>0</v>
      </c>
      <c r="O1875" s="1">
        <v>41.32</v>
      </c>
      <c r="P1875" s="1">
        <v>0</v>
      </c>
      <c r="Q1875" s="1">
        <v>0</v>
      </c>
      <c r="R1875" s="1">
        <v>0</v>
      </c>
      <c r="S1875" s="1">
        <v>26.155560000000001</v>
      </c>
      <c r="T1875" s="1">
        <v>0</v>
      </c>
      <c r="U1875" s="1">
        <v>0</v>
      </c>
    </row>
    <row r="1876" spans="1:21" x14ac:dyDescent="0.3">
      <c r="A1876" s="1" t="s">
        <v>3571</v>
      </c>
      <c r="B1876" s="1">
        <v>1</v>
      </c>
      <c r="C1876" s="1" t="s">
        <v>78</v>
      </c>
      <c r="D1876" s="1" t="s">
        <v>101</v>
      </c>
      <c r="E1876" s="1" t="s">
        <v>3572</v>
      </c>
      <c r="F1876" s="1" t="s">
        <v>167</v>
      </c>
      <c r="G1876" s="1" t="s">
        <v>71</v>
      </c>
      <c r="H1876" s="1" t="s">
        <v>127</v>
      </c>
      <c r="I1876" s="1" t="s">
        <v>22</v>
      </c>
      <c r="J1876" s="1" t="s">
        <v>128</v>
      </c>
      <c r="K1876" s="1">
        <v>43136.7863657407</v>
      </c>
      <c r="L1876" s="1">
        <v>43136.818749999999</v>
      </c>
      <c r="M1876" s="1">
        <v>0.76700000000000002</v>
      </c>
      <c r="N1876" s="1">
        <v>0</v>
      </c>
      <c r="O1876" s="1">
        <v>41.32</v>
      </c>
      <c r="P1876" s="1">
        <v>0</v>
      </c>
      <c r="Q1876" s="1">
        <v>0</v>
      </c>
      <c r="R1876" s="1">
        <v>0</v>
      </c>
      <c r="S1876" s="1">
        <v>31.692440000000001</v>
      </c>
      <c r="T1876" s="1">
        <v>0</v>
      </c>
      <c r="U1876" s="1">
        <v>0</v>
      </c>
    </row>
    <row r="1877" spans="1:21" x14ac:dyDescent="0.3">
      <c r="A1877" s="1" t="s">
        <v>3573</v>
      </c>
      <c r="B1877" s="1">
        <v>1</v>
      </c>
      <c r="C1877" s="1" t="s">
        <v>78</v>
      </c>
      <c r="D1877" s="1" t="s">
        <v>101</v>
      </c>
      <c r="E1877" s="1" t="s">
        <v>3574</v>
      </c>
      <c r="F1877" s="1" t="s">
        <v>149</v>
      </c>
      <c r="G1877" s="1" t="s">
        <v>71</v>
      </c>
      <c r="H1877" s="1" t="s">
        <v>127</v>
      </c>
      <c r="I1877" s="1" t="s">
        <v>22</v>
      </c>
      <c r="J1877" s="1" t="s">
        <v>128</v>
      </c>
      <c r="K1877" s="1">
        <v>43136.663622685199</v>
      </c>
      <c r="L1877" s="1">
        <v>43136.779166666704</v>
      </c>
      <c r="M1877" s="1">
        <v>2.7669999999999999</v>
      </c>
      <c r="N1877" s="1">
        <v>0</v>
      </c>
      <c r="O1877" s="1">
        <v>41.32</v>
      </c>
      <c r="P1877" s="1">
        <v>0</v>
      </c>
      <c r="Q1877" s="1">
        <v>0</v>
      </c>
      <c r="R1877" s="1">
        <v>0</v>
      </c>
      <c r="S1877" s="1">
        <v>114.33243999999999</v>
      </c>
      <c r="T1877" s="1">
        <v>0</v>
      </c>
      <c r="U1877" s="1">
        <v>0</v>
      </c>
    </row>
    <row r="1878" spans="1:21" x14ac:dyDescent="0.3">
      <c r="A1878" s="1" t="s">
        <v>3575</v>
      </c>
      <c r="B1878" s="1">
        <v>1</v>
      </c>
      <c r="C1878" s="1" t="s">
        <v>78</v>
      </c>
      <c r="D1878" s="1" t="s">
        <v>101</v>
      </c>
      <c r="E1878" s="1" t="s">
        <v>3576</v>
      </c>
      <c r="F1878" s="1" t="s">
        <v>166</v>
      </c>
      <c r="G1878" s="1" t="s">
        <v>71</v>
      </c>
      <c r="H1878" s="1" t="s">
        <v>127</v>
      </c>
      <c r="I1878" s="1" t="s">
        <v>22</v>
      </c>
      <c r="J1878" s="1" t="s">
        <v>128</v>
      </c>
      <c r="K1878" s="1">
        <v>43136.563657407401</v>
      </c>
      <c r="L1878" s="1">
        <v>43136.645833333299</v>
      </c>
      <c r="M1878" s="1">
        <v>1.9670000000000001</v>
      </c>
      <c r="N1878" s="1">
        <v>0</v>
      </c>
      <c r="O1878" s="1">
        <v>41.32</v>
      </c>
      <c r="P1878" s="1">
        <v>0</v>
      </c>
      <c r="Q1878" s="1">
        <v>0</v>
      </c>
      <c r="R1878" s="1">
        <v>0</v>
      </c>
      <c r="S1878" s="1">
        <v>81.276440000000008</v>
      </c>
      <c r="T1878" s="1">
        <v>0</v>
      </c>
      <c r="U1878" s="1">
        <v>0</v>
      </c>
    </row>
    <row r="1879" spans="1:21" x14ac:dyDescent="0.3">
      <c r="A1879" s="1" t="s">
        <v>3577</v>
      </c>
      <c r="B1879" s="1">
        <v>1</v>
      </c>
      <c r="C1879" s="1" t="s">
        <v>78</v>
      </c>
      <c r="D1879" s="1" t="s">
        <v>101</v>
      </c>
      <c r="E1879" s="1" t="s">
        <v>3578</v>
      </c>
      <c r="F1879" s="1" t="s">
        <v>171</v>
      </c>
      <c r="G1879" s="1" t="s">
        <v>71</v>
      </c>
      <c r="H1879" s="1" t="s">
        <v>127</v>
      </c>
      <c r="I1879" s="1" t="s">
        <v>22</v>
      </c>
      <c r="J1879" s="1" t="s">
        <v>128</v>
      </c>
      <c r="K1879" s="1">
        <v>43136.536111111098</v>
      </c>
      <c r="L1879" s="1">
        <v>43136.609722222202</v>
      </c>
      <c r="M1879" s="1">
        <v>1.7669999999999999</v>
      </c>
      <c r="N1879" s="1">
        <v>0</v>
      </c>
      <c r="O1879" s="1">
        <v>41.32</v>
      </c>
      <c r="P1879" s="1">
        <v>0</v>
      </c>
      <c r="Q1879" s="1">
        <v>0</v>
      </c>
      <c r="R1879" s="1">
        <v>0</v>
      </c>
      <c r="S1879" s="1">
        <v>73.012439999999998</v>
      </c>
      <c r="T1879" s="1">
        <v>0</v>
      </c>
      <c r="U1879" s="1">
        <v>0</v>
      </c>
    </row>
    <row r="1880" spans="1:21" x14ac:dyDescent="0.3">
      <c r="A1880" s="1" t="s">
        <v>3579</v>
      </c>
      <c r="B1880" s="1">
        <v>1</v>
      </c>
      <c r="C1880" s="1" t="s">
        <v>78</v>
      </c>
      <c r="D1880" s="1" t="s">
        <v>101</v>
      </c>
      <c r="E1880" s="1" t="s">
        <v>3580</v>
      </c>
      <c r="F1880" s="1" t="s">
        <v>134</v>
      </c>
      <c r="G1880" s="1" t="s">
        <v>71</v>
      </c>
      <c r="H1880" s="1" t="s">
        <v>127</v>
      </c>
      <c r="I1880" s="1" t="s">
        <v>22</v>
      </c>
      <c r="J1880" s="1" t="s">
        <v>130</v>
      </c>
      <c r="K1880" s="1">
        <v>43136.421273148102</v>
      </c>
      <c r="L1880" s="1">
        <v>43136.6</v>
      </c>
      <c r="M1880" s="1">
        <v>4.2830000000000004</v>
      </c>
      <c r="N1880" s="1">
        <v>0</v>
      </c>
      <c r="O1880" s="1">
        <v>206.59</v>
      </c>
      <c r="P1880" s="1">
        <v>0</v>
      </c>
      <c r="Q1880" s="1">
        <v>0</v>
      </c>
      <c r="R1880" s="1">
        <v>0</v>
      </c>
      <c r="S1880" s="1">
        <v>884.82497000000012</v>
      </c>
      <c r="T1880" s="1">
        <v>0</v>
      </c>
      <c r="U1880" s="1">
        <v>0</v>
      </c>
    </row>
    <row r="1881" spans="1:21" x14ac:dyDescent="0.3">
      <c r="A1881" s="1" t="s">
        <v>3581</v>
      </c>
      <c r="B1881" s="1">
        <v>1</v>
      </c>
      <c r="C1881" s="1" t="s">
        <v>78</v>
      </c>
      <c r="D1881" s="1" t="s">
        <v>101</v>
      </c>
      <c r="E1881" s="1" t="s">
        <v>3485</v>
      </c>
      <c r="F1881" s="1" t="s">
        <v>167</v>
      </c>
      <c r="G1881" s="1" t="s">
        <v>71</v>
      </c>
      <c r="H1881" s="1" t="s">
        <v>127</v>
      </c>
      <c r="I1881" s="1" t="s">
        <v>22</v>
      </c>
      <c r="J1881" s="1" t="s">
        <v>128</v>
      </c>
      <c r="K1881" s="1">
        <v>43135.562060185199</v>
      </c>
      <c r="L1881" s="1">
        <v>43135.600694444402</v>
      </c>
      <c r="M1881" s="1">
        <v>0.91700000000000004</v>
      </c>
      <c r="N1881" s="1">
        <v>0</v>
      </c>
      <c r="O1881" s="1">
        <v>41.32</v>
      </c>
      <c r="P1881" s="1">
        <v>0</v>
      </c>
      <c r="Q1881" s="1">
        <v>0</v>
      </c>
      <c r="R1881" s="1">
        <v>0</v>
      </c>
      <c r="S1881" s="1">
        <v>37.890440000000005</v>
      </c>
      <c r="T1881" s="1">
        <v>0</v>
      </c>
      <c r="U1881" s="1">
        <v>0</v>
      </c>
    </row>
    <row r="1882" spans="1:21" x14ac:dyDescent="0.3">
      <c r="A1882" s="1" t="s">
        <v>3582</v>
      </c>
      <c r="B1882" s="1">
        <v>1</v>
      </c>
      <c r="C1882" s="1" t="s">
        <v>78</v>
      </c>
      <c r="D1882" s="1" t="s">
        <v>101</v>
      </c>
      <c r="E1882" s="1" t="s">
        <v>3583</v>
      </c>
      <c r="F1882" s="1" t="s">
        <v>134</v>
      </c>
      <c r="G1882" s="1" t="s">
        <v>71</v>
      </c>
      <c r="H1882" s="1" t="s">
        <v>127</v>
      </c>
      <c r="I1882" s="1" t="s">
        <v>22</v>
      </c>
      <c r="J1882" s="1" t="s">
        <v>130</v>
      </c>
      <c r="K1882" s="1">
        <v>43133.592824074098</v>
      </c>
      <c r="L1882" s="1">
        <v>43133.676388888904</v>
      </c>
      <c r="M1882" s="1">
        <v>2</v>
      </c>
      <c r="N1882" s="1">
        <v>0</v>
      </c>
      <c r="O1882" s="1">
        <v>206.59</v>
      </c>
      <c r="P1882" s="1">
        <v>0</v>
      </c>
      <c r="Q1882" s="1">
        <v>0</v>
      </c>
      <c r="R1882" s="1">
        <v>0</v>
      </c>
      <c r="S1882" s="1">
        <v>413.18</v>
      </c>
      <c r="T1882" s="1">
        <v>0</v>
      </c>
      <c r="U1882" s="1">
        <v>0</v>
      </c>
    </row>
    <row r="1883" spans="1:21" x14ac:dyDescent="0.3">
      <c r="A1883" s="1" t="s">
        <v>3584</v>
      </c>
      <c r="B1883" s="1">
        <v>1</v>
      </c>
      <c r="C1883" s="1" t="s">
        <v>78</v>
      </c>
      <c r="D1883" s="1" t="s">
        <v>101</v>
      </c>
      <c r="E1883" s="1" t="s">
        <v>3585</v>
      </c>
      <c r="F1883" s="1" t="s">
        <v>134</v>
      </c>
      <c r="G1883" s="1" t="s">
        <v>71</v>
      </c>
      <c r="H1883" s="1" t="s">
        <v>127</v>
      </c>
      <c r="I1883" s="1" t="s">
        <v>22</v>
      </c>
      <c r="J1883" s="1" t="s">
        <v>130</v>
      </c>
      <c r="K1883" s="1">
        <v>43133.565891203703</v>
      </c>
      <c r="L1883" s="1">
        <v>43133.59375</v>
      </c>
      <c r="M1883" s="1">
        <v>0.66700000000000004</v>
      </c>
      <c r="N1883" s="1">
        <v>0</v>
      </c>
      <c r="O1883" s="1">
        <v>206.59</v>
      </c>
      <c r="P1883" s="1">
        <v>0</v>
      </c>
      <c r="Q1883" s="1">
        <v>0</v>
      </c>
      <c r="R1883" s="1">
        <v>0</v>
      </c>
      <c r="S1883" s="1">
        <v>137.79553000000001</v>
      </c>
      <c r="T1883" s="1">
        <v>0</v>
      </c>
      <c r="U1883" s="1">
        <v>0</v>
      </c>
    </row>
    <row r="1884" spans="1:21" x14ac:dyDescent="0.3">
      <c r="A1884" s="1" t="s">
        <v>3586</v>
      </c>
      <c r="B1884" s="1">
        <v>1</v>
      </c>
      <c r="C1884" s="1" t="s">
        <v>78</v>
      </c>
      <c r="D1884" s="1" t="s">
        <v>101</v>
      </c>
      <c r="E1884" s="1" t="s">
        <v>3587</v>
      </c>
      <c r="F1884" s="1" t="s">
        <v>134</v>
      </c>
      <c r="G1884" s="1" t="s">
        <v>71</v>
      </c>
      <c r="H1884" s="1" t="s">
        <v>127</v>
      </c>
      <c r="I1884" s="1" t="s">
        <v>22</v>
      </c>
      <c r="J1884" s="1" t="s">
        <v>130</v>
      </c>
      <c r="K1884" s="1">
        <v>43133.515625</v>
      </c>
      <c r="L1884" s="1">
        <v>43133.560416666704</v>
      </c>
      <c r="M1884" s="1">
        <v>1.0669999999999999</v>
      </c>
      <c r="N1884" s="1">
        <v>0</v>
      </c>
      <c r="O1884" s="1">
        <v>206.59</v>
      </c>
      <c r="P1884" s="1">
        <v>0</v>
      </c>
      <c r="Q1884" s="1">
        <v>0</v>
      </c>
      <c r="R1884" s="1">
        <v>0</v>
      </c>
      <c r="S1884" s="1">
        <v>220.43152999999998</v>
      </c>
      <c r="T1884" s="1">
        <v>0</v>
      </c>
      <c r="U1884" s="1">
        <v>0</v>
      </c>
    </row>
    <row r="1885" spans="1:21" x14ac:dyDescent="0.3">
      <c r="A1885" s="1" t="s">
        <v>3588</v>
      </c>
      <c r="B1885" s="1">
        <v>1</v>
      </c>
      <c r="C1885" s="1" t="s">
        <v>78</v>
      </c>
      <c r="D1885" s="1" t="s">
        <v>101</v>
      </c>
      <c r="E1885" s="1" t="s">
        <v>3589</v>
      </c>
      <c r="F1885" s="1" t="s">
        <v>180</v>
      </c>
      <c r="G1885" s="1" t="s">
        <v>71</v>
      </c>
      <c r="H1885" s="1" t="s">
        <v>127</v>
      </c>
      <c r="I1885" s="1" t="s">
        <v>22</v>
      </c>
      <c r="J1885" s="1" t="s">
        <v>128</v>
      </c>
      <c r="K1885" s="1">
        <v>43133.476053240702</v>
      </c>
      <c r="L1885" s="1">
        <v>43133.502777777801</v>
      </c>
      <c r="M1885" s="1">
        <v>0.63300000000000001</v>
      </c>
      <c r="N1885" s="1">
        <v>0</v>
      </c>
      <c r="O1885" s="1">
        <v>41.32</v>
      </c>
      <c r="P1885" s="1">
        <v>0</v>
      </c>
      <c r="Q1885" s="1">
        <v>0</v>
      </c>
      <c r="R1885" s="1">
        <v>0</v>
      </c>
      <c r="S1885" s="1">
        <v>26.155560000000001</v>
      </c>
      <c r="T1885" s="1">
        <v>0</v>
      </c>
      <c r="U1885" s="1">
        <v>0</v>
      </c>
    </row>
    <row r="1886" spans="1:21" x14ac:dyDescent="0.3">
      <c r="A1886" s="1" t="s">
        <v>3590</v>
      </c>
      <c r="B1886" s="1">
        <v>1</v>
      </c>
      <c r="C1886" s="1" t="s">
        <v>78</v>
      </c>
      <c r="D1886" s="1" t="s">
        <v>101</v>
      </c>
      <c r="E1886" s="1" t="s">
        <v>3591</v>
      </c>
      <c r="F1886" s="1" t="s">
        <v>134</v>
      </c>
      <c r="G1886" s="1" t="s">
        <v>71</v>
      </c>
      <c r="H1886" s="1" t="s">
        <v>127</v>
      </c>
      <c r="I1886" s="1" t="s">
        <v>22</v>
      </c>
      <c r="J1886" s="1" t="s">
        <v>130</v>
      </c>
      <c r="K1886" s="1">
        <v>43133.443657407399</v>
      </c>
      <c r="L1886" s="1">
        <v>43133.482638888898</v>
      </c>
      <c r="M1886" s="1">
        <v>0.93300000000000005</v>
      </c>
      <c r="N1886" s="1">
        <v>0</v>
      </c>
      <c r="O1886" s="1">
        <v>206.59</v>
      </c>
      <c r="P1886" s="1">
        <v>0</v>
      </c>
      <c r="Q1886" s="1">
        <v>0</v>
      </c>
      <c r="R1886" s="1">
        <v>0</v>
      </c>
      <c r="S1886" s="1">
        <v>192.74847000000003</v>
      </c>
      <c r="T1886" s="1">
        <v>0</v>
      </c>
      <c r="U1886" s="1">
        <v>0</v>
      </c>
    </row>
    <row r="1887" spans="1:21" x14ac:dyDescent="0.3">
      <c r="A1887" s="1" t="s">
        <v>3592</v>
      </c>
      <c r="B1887" s="1">
        <v>1</v>
      </c>
      <c r="C1887" s="1" t="s">
        <v>78</v>
      </c>
      <c r="D1887" s="1" t="s">
        <v>101</v>
      </c>
      <c r="E1887" s="1" t="s">
        <v>3593</v>
      </c>
      <c r="F1887" s="1" t="s">
        <v>171</v>
      </c>
      <c r="G1887" s="1" t="s">
        <v>71</v>
      </c>
      <c r="H1887" s="1" t="s">
        <v>127</v>
      </c>
      <c r="I1887" s="1" t="s">
        <v>22</v>
      </c>
      <c r="J1887" s="1" t="s">
        <v>128</v>
      </c>
      <c r="K1887" s="1">
        <v>43133.409722222197</v>
      </c>
      <c r="L1887" s="1">
        <v>43133.4243055556</v>
      </c>
      <c r="M1887" s="1">
        <v>0.35</v>
      </c>
      <c r="N1887" s="1">
        <v>0</v>
      </c>
      <c r="O1887" s="1">
        <v>41.32</v>
      </c>
      <c r="P1887" s="1">
        <v>0</v>
      </c>
      <c r="Q1887" s="1">
        <v>0</v>
      </c>
      <c r="R1887" s="1">
        <v>0</v>
      </c>
      <c r="S1887" s="1">
        <v>14.462</v>
      </c>
      <c r="T1887" s="1">
        <v>0</v>
      </c>
      <c r="U1887" s="1">
        <v>0</v>
      </c>
    </row>
    <row r="1888" spans="1:21" x14ac:dyDescent="0.3">
      <c r="A1888" s="1" t="s">
        <v>3594</v>
      </c>
      <c r="B1888" s="1">
        <v>1</v>
      </c>
      <c r="C1888" s="1" t="s">
        <v>78</v>
      </c>
      <c r="D1888" s="1" t="s">
        <v>101</v>
      </c>
      <c r="E1888" s="1" t="s">
        <v>3595</v>
      </c>
      <c r="F1888" s="1" t="s">
        <v>134</v>
      </c>
      <c r="G1888" s="1" t="s">
        <v>71</v>
      </c>
      <c r="H1888" s="1" t="s">
        <v>127</v>
      </c>
      <c r="I1888" s="1" t="s">
        <v>22</v>
      </c>
      <c r="J1888" s="1" t="s">
        <v>130</v>
      </c>
      <c r="K1888" s="1">
        <v>43133.406087962998</v>
      </c>
      <c r="L1888" s="1">
        <v>43133.436805555597</v>
      </c>
      <c r="M1888" s="1">
        <v>0.73299999999999998</v>
      </c>
      <c r="N1888" s="1">
        <v>0</v>
      </c>
      <c r="O1888" s="1">
        <v>206.59</v>
      </c>
      <c r="P1888" s="1">
        <v>0</v>
      </c>
      <c r="Q1888" s="1">
        <v>0</v>
      </c>
      <c r="R1888" s="1">
        <v>0</v>
      </c>
      <c r="S1888" s="1">
        <v>151.43046999999999</v>
      </c>
      <c r="T1888" s="1">
        <v>0</v>
      </c>
      <c r="U1888" s="1">
        <v>0</v>
      </c>
    </row>
    <row r="1889" spans="1:21" x14ac:dyDescent="0.3">
      <c r="A1889" s="1" t="s">
        <v>3596</v>
      </c>
      <c r="B1889" s="1">
        <v>1</v>
      </c>
      <c r="C1889" s="1" t="s">
        <v>78</v>
      </c>
      <c r="D1889" s="1" t="s">
        <v>101</v>
      </c>
      <c r="E1889" s="1" t="s">
        <v>3591</v>
      </c>
      <c r="F1889" s="1" t="s">
        <v>134</v>
      </c>
      <c r="G1889" s="1" t="s">
        <v>71</v>
      </c>
      <c r="H1889" s="1" t="s">
        <v>127</v>
      </c>
      <c r="I1889" s="1" t="s">
        <v>22</v>
      </c>
      <c r="J1889" s="1" t="s">
        <v>130</v>
      </c>
      <c r="K1889" s="1">
        <v>43133.399224537003</v>
      </c>
      <c r="L1889" s="1">
        <v>43133.515277777798</v>
      </c>
      <c r="M1889" s="1">
        <v>2.7829999999999999</v>
      </c>
      <c r="N1889" s="1">
        <v>0</v>
      </c>
      <c r="O1889" s="1">
        <v>206.59</v>
      </c>
      <c r="P1889" s="1">
        <v>0</v>
      </c>
      <c r="Q1889" s="1">
        <v>0</v>
      </c>
      <c r="R1889" s="1">
        <v>0</v>
      </c>
      <c r="S1889" s="1">
        <v>574.93997000000002</v>
      </c>
      <c r="T1889" s="1">
        <v>0</v>
      </c>
      <c r="U1889" s="1">
        <v>0</v>
      </c>
    </row>
    <row r="1890" spans="1:21" x14ac:dyDescent="0.3">
      <c r="A1890" s="1" t="s">
        <v>3597</v>
      </c>
      <c r="B1890" s="1">
        <v>1</v>
      </c>
      <c r="C1890" s="1" t="s">
        <v>78</v>
      </c>
      <c r="D1890" s="1" t="s">
        <v>101</v>
      </c>
      <c r="E1890" s="1" t="s">
        <v>3598</v>
      </c>
      <c r="F1890" s="1" t="s">
        <v>167</v>
      </c>
      <c r="G1890" s="1" t="s">
        <v>71</v>
      </c>
      <c r="H1890" s="1" t="s">
        <v>127</v>
      </c>
      <c r="I1890" s="1" t="s">
        <v>22</v>
      </c>
      <c r="J1890" s="1" t="s">
        <v>128</v>
      </c>
      <c r="K1890" s="1">
        <v>43132.8659259259</v>
      </c>
      <c r="L1890" s="1">
        <v>43132.86870370368</v>
      </c>
      <c r="M1890" s="1">
        <v>6.7000000000000004E-2</v>
      </c>
      <c r="N1890" s="1">
        <v>0</v>
      </c>
      <c r="O1890" s="1">
        <v>41.32</v>
      </c>
      <c r="P1890" s="1">
        <v>0</v>
      </c>
      <c r="Q1890" s="1">
        <v>0</v>
      </c>
      <c r="R1890" s="1">
        <v>0</v>
      </c>
      <c r="S1890" s="1">
        <v>2.76844</v>
      </c>
      <c r="T1890" s="1">
        <v>0</v>
      </c>
      <c r="U1890" s="1">
        <v>0</v>
      </c>
    </row>
    <row r="1891" spans="1:21" x14ac:dyDescent="0.3">
      <c r="A1891" s="1" t="s">
        <v>3599</v>
      </c>
      <c r="B1891" s="1">
        <v>1</v>
      </c>
      <c r="C1891" s="1" t="s">
        <v>78</v>
      </c>
      <c r="D1891" s="1" t="s">
        <v>101</v>
      </c>
      <c r="E1891" s="1" t="s">
        <v>3598</v>
      </c>
      <c r="F1891" s="1" t="s">
        <v>167</v>
      </c>
      <c r="G1891" s="1" t="s">
        <v>71</v>
      </c>
      <c r="H1891" s="1" t="s">
        <v>127</v>
      </c>
      <c r="I1891" s="1" t="s">
        <v>22</v>
      </c>
      <c r="J1891" s="1" t="s">
        <v>128</v>
      </c>
      <c r="K1891" s="1">
        <v>43132.839247685202</v>
      </c>
      <c r="L1891" s="1">
        <v>43132.861111111102</v>
      </c>
      <c r="M1891" s="1">
        <v>0.51700000000000002</v>
      </c>
      <c r="N1891" s="1">
        <v>0</v>
      </c>
      <c r="O1891" s="1">
        <v>41.32</v>
      </c>
      <c r="P1891" s="1">
        <v>0</v>
      </c>
      <c r="Q1891" s="1">
        <v>0</v>
      </c>
      <c r="R1891" s="1">
        <v>0</v>
      </c>
      <c r="S1891" s="1">
        <v>21.362439999999999</v>
      </c>
      <c r="T1891" s="1">
        <v>0</v>
      </c>
      <c r="U1891" s="1">
        <v>0</v>
      </c>
    </row>
    <row r="1892" spans="1:21" x14ac:dyDescent="0.3">
      <c r="A1892" s="1" t="s">
        <v>3600</v>
      </c>
      <c r="B1892" s="1">
        <v>1</v>
      </c>
      <c r="C1892" s="1" t="s">
        <v>78</v>
      </c>
      <c r="D1892" s="1" t="s">
        <v>101</v>
      </c>
      <c r="E1892" s="1" t="s">
        <v>3504</v>
      </c>
      <c r="F1892" s="1" t="s">
        <v>167</v>
      </c>
      <c r="G1892" s="1" t="s">
        <v>71</v>
      </c>
      <c r="H1892" s="1" t="s">
        <v>127</v>
      </c>
      <c r="I1892" s="1" t="s">
        <v>22</v>
      </c>
      <c r="J1892" s="1" t="s">
        <v>128</v>
      </c>
      <c r="K1892" s="1">
        <v>43132.7738888889</v>
      </c>
      <c r="L1892" s="1">
        <v>43132.795833333301</v>
      </c>
      <c r="M1892" s="1">
        <v>0.51700000000000002</v>
      </c>
      <c r="N1892" s="1">
        <v>0</v>
      </c>
      <c r="O1892" s="1">
        <v>41.32</v>
      </c>
      <c r="P1892" s="1">
        <v>0</v>
      </c>
      <c r="Q1892" s="1">
        <v>0</v>
      </c>
      <c r="R1892" s="1">
        <v>0</v>
      </c>
      <c r="S1892" s="1">
        <v>21.362439999999999</v>
      </c>
      <c r="T1892" s="1">
        <v>0</v>
      </c>
      <c r="U1892" s="1">
        <v>0</v>
      </c>
    </row>
    <row r="1893" spans="1:21" x14ac:dyDescent="0.3">
      <c r="A1893" s="1" t="s">
        <v>3601</v>
      </c>
      <c r="B1893" s="1">
        <v>1</v>
      </c>
      <c r="C1893" s="1" t="s">
        <v>78</v>
      </c>
      <c r="D1893" s="1" t="s">
        <v>101</v>
      </c>
      <c r="E1893" s="1" t="s">
        <v>3602</v>
      </c>
      <c r="F1893" s="1" t="s">
        <v>171</v>
      </c>
      <c r="G1893" s="1" t="s">
        <v>71</v>
      </c>
      <c r="H1893" s="1" t="s">
        <v>127</v>
      </c>
      <c r="I1893" s="1" t="s">
        <v>22</v>
      </c>
      <c r="J1893" s="1" t="s">
        <v>128</v>
      </c>
      <c r="K1893" s="1">
        <v>43132.492175925901</v>
      </c>
      <c r="L1893" s="1">
        <v>43132.567361111098</v>
      </c>
      <c r="M1893" s="1">
        <v>1.8</v>
      </c>
      <c r="N1893" s="1">
        <v>0</v>
      </c>
      <c r="O1893" s="1">
        <v>41.32</v>
      </c>
      <c r="P1893" s="1">
        <v>0</v>
      </c>
      <c r="Q1893" s="1">
        <v>0</v>
      </c>
      <c r="R1893" s="1">
        <v>0</v>
      </c>
      <c r="S1893" s="1">
        <v>74.376000000000005</v>
      </c>
      <c r="T1893" s="1">
        <v>0</v>
      </c>
      <c r="U1893" s="1">
        <v>0</v>
      </c>
    </row>
    <row r="1894" spans="1:21" x14ac:dyDescent="0.3">
      <c r="A1894" s="1" t="s">
        <v>3603</v>
      </c>
      <c r="B1894" s="1">
        <v>1</v>
      </c>
      <c r="C1894" s="1" t="s">
        <v>78</v>
      </c>
      <c r="D1894" s="1" t="s">
        <v>96</v>
      </c>
      <c r="E1894" s="1" t="s">
        <v>3604</v>
      </c>
      <c r="F1894" s="1" t="s">
        <v>167</v>
      </c>
      <c r="G1894" s="1" t="s">
        <v>71</v>
      </c>
      <c r="H1894" s="1" t="s">
        <v>127</v>
      </c>
      <c r="I1894" s="1" t="s">
        <v>22</v>
      </c>
      <c r="J1894" s="1" t="s">
        <v>128</v>
      </c>
      <c r="K1894" s="1">
        <v>43159.721909722197</v>
      </c>
      <c r="L1894" s="1">
        <v>43159.791666666701</v>
      </c>
      <c r="M1894" s="1">
        <v>1.667</v>
      </c>
      <c r="N1894" s="1">
        <v>0</v>
      </c>
      <c r="O1894" s="1">
        <v>0</v>
      </c>
      <c r="P1894" s="1">
        <v>0</v>
      </c>
      <c r="Q1894" s="1">
        <v>92.64</v>
      </c>
      <c r="R1894" s="1">
        <v>0</v>
      </c>
      <c r="S1894" s="1">
        <v>0</v>
      </c>
      <c r="T1894" s="1">
        <v>0</v>
      </c>
      <c r="U1894" s="1">
        <v>154.43088</v>
      </c>
    </row>
    <row r="1895" spans="1:21" x14ac:dyDescent="0.3">
      <c r="A1895" s="1" t="s">
        <v>3605</v>
      </c>
      <c r="B1895" s="1">
        <v>1</v>
      </c>
      <c r="C1895" s="1" t="s">
        <v>78</v>
      </c>
      <c r="D1895" s="1" t="s">
        <v>96</v>
      </c>
      <c r="E1895" s="1" t="s">
        <v>3606</v>
      </c>
      <c r="F1895" s="1" t="s">
        <v>166</v>
      </c>
      <c r="G1895" s="1" t="s">
        <v>71</v>
      </c>
      <c r="H1895" s="1" t="s">
        <v>127</v>
      </c>
      <c r="I1895" s="1" t="s">
        <v>22</v>
      </c>
      <c r="J1895" s="1" t="s">
        <v>128</v>
      </c>
      <c r="K1895" s="1">
        <v>43159.632662037002</v>
      </c>
      <c r="L1895" s="1">
        <v>43159.7055555556</v>
      </c>
      <c r="M1895" s="1">
        <v>1.7330000000000001</v>
      </c>
      <c r="N1895" s="1">
        <v>0</v>
      </c>
      <c r="O1895" s="1">
        <v>92.64</v>
      </c>
      <c r="P1895" s="1">
        <v>0</v>
      </c>
      <c r="Q1895" s="1">
        <v>0</v>
      </c>
      <c r="R1895" s="1">
        <v>0</v>
      </c>
      <c r="S1895" s="1">
        <v>160.54512</v>
      </c>
      <c r="T1895" s="1">
        <v>0</v>
      </c>
      <c r="U1895" s="1">
        <v>0</v>
      </c>
    </row>
    <row r="1896" spans="1:21" x14ac:dyDescent="0.3">
      <c r="A1896" s="1" t="s">
        <v>3607</v>
      </c>
      <c r="B1896" s="1">
        <v>1</v>
      </c>
      <c r="C1896" s="1" t="s">
        <v>78</v>
      </c>
      <c r="D1896" s="1" t="s">
        <v>96</v>
      </c>
      <c r="E1896" s="1" t="s">
        <v>3608</v>
      </c>
      <c r="F1896" s="1" t="s">
        <v>181</v>
      </c>
      <c r="G1896" s="1" t="s">
        <v>71</v>
      </c>
      <c r="H1896" s="1" t="s">
        <v>127</v>
      </c>
      <c r="I1896" s="1" t="s">
        <v>22</v>
      </c>
      <c r="J1896" s="1" t="s">
        <v>128</v>
      </c>
      <c r="K1896" s="1">
        <v>43159.556342592601</v>
      </c>
      <c r="L1896" s="1">
        <v>43159.695833333302</v>
      </c>
      <c r="M1896" s="1">
        <v>3.3330000000000002</v>
      </c>
      <c r="N1896" s="1">
        <v>0</v>
      </c>
      <c r="O1896" s="1">
        <v>92.64</v>
      </c>
      <c r="P1896" s="1">
        <v>0</v>
      </c>
      <c r="Q1896" s="1">
        <v>0</v>
      </c>
      <c r="R1896" s="1">
        <v>0</v>
      </c>
      <c r="S1896" s="1">
        <v>308.76912000000004</v>
      </c>
      <c r="T1896" s="1">
        <v>0</v>
      </c>
      <c r="U1896" s="1">
        <v>0</v>
      </c>
    </row>
    <row r="1897" spans="1:21" x14ac:dyDescent="0.3">
      <c r="A1897" s="1" t="s">
        <v>3609</v>
      </c>
      <c r="B1897" s="1">
        <v>1</v>
      </c>
      <c r="C1897" s="1" t="s">
        <v>78</v>
      </c>
      <c r="D1897" s="1" t="s">
        <v>96</v>
      </c>
      <c r="E1897" s="1" t="s">
        <v>3610</v>
      </c>
      <c r="F1897" s="1" t="s">
        <v>166</v>
      </c>
      <c r="G1897" s="1" t="s">
        <v>71</v>
      </c>
      <c r="H1897" s="1" t="s">
        <v>127</v>
      </c>
      <c r="I1897" s="1" t="s">
        <v>22</v>
      </c>
      <c r="J1897" s="1" t="s">
        <v>128</v>
      </c>
      <c r="K1897" s="1">
        <v>43158.815798611096</v>
      </c>
      <c r="L1897" s="1">
        <v>43158.847222222197</v>
      </c>
      <c r="M1897" s="1">
        <v>0.75</v>
      </c>
      <c r="N1897" s="1">
        <v>0</v>
      </c>
      <c r="O1897" s="1">
        <v>0</v>
      </c>
      <c r="P1897" s="1">
        <v>0</v>
      </c>
      <c r="Q1897" s="1">
        <v>92.64</v>
      </c>
      <c r="R1897" s="1">
        <v>0</v>
      </c>
      <c r="S1897" s="1">
        <v>0</v>
      </c>
      <c r="T1897" s="1">
        <v>0</v>
      </c>
      <c r="U1897" s="1">
        <v>69.48</v>
      </c>
    </row>
    <row r="1898" spans="1:21" x14ac:dyDescent="0.3">
      <c r="A1898" s="1" t="s">
        <v>3611</v>
      </c>
      <c r="B1898" s="1">
        <v>1</v>
      </c>
      <c r="C1898" s="1" t="s">
        <v>78</v>
      </c>
      <c r="D1898" s="1" t="s">
        <v>96</v>
      </c>
      <c r="E1898" s="1" t="s">
        <v>3612</v>
      </c>
      <c r="F1898" s="1" t="s">
        <v>167</v>
      </c>
      <c r="G1898" s="1" t="s">
        <v>71</v>
      </c>
      <c r="H1898" s="1" t="s">
        <v>127</v>
      </c>
      <c r="I1898" s="1" t="s">
        <v>22</v>
      </c>
      <c r="J1898" s="1" t="s">
        <v>128</v>
      </c>
      <c r="K1898" s="1">
        <v>43156.799826388902</v>
      </c>
      <c r="L1898" s="1">
        <v>43156.838194444397</v>
      </c>
      <c r="M1898" s="1">
        <v>0.91700000000000004</v>
      </c>
      <c r="N1898" s="1">
        <v>0</v>
      </c>
      <c r="O1898" s="1">
        <v>0</v>
      </c>
      <c r="P1898" s="1">
        <v>0</v>
      </c>
      <c r="Q1898" s="1">
        <v>92.64</v>
      </c>
      <c r="R1898" s="1">
        <v>0</v>
      </c>
      <c r="S1898" s="1">
        <v>0</v>
      </c>
      <c r="T1898" s="1">
        <v>0</v>
      </c>
      <c r="U1898" s="1">
        <v>84.950879999999998</v>
      </c>
    </row>
    <row r="1899" spans="1:21" x14ac:dyDescent="0.3">
      <c r="A1899" s="1" t="s">
        <v>3613</v>
      </c>
      <c r="B1899" s="1">
        <v>1</v>
      </c>
      <c r="C1899" s="1" t="s">
        <v>78</v>
      </c>
      <c r="D1899" s="1" t="s">
        <v>96</v>
      </c>
      <c r="E1899" s="1" t="s">
        <v>3614</v>
      </c>
      <c r="F1899" s="1" t="s">
        <v>167</v>
      </c>
      <c r="G1899" s="1" t="s">
        <v>71</v>
      </c>
      <c r="H1899" s="1" t="s">
        <v>127</v>
      </c>
      <c r="I1899" s="1" t="s">
        <v>22</v>
      </c>
      <c r="J1899" s="1" t="s">
        <v>128</v>
      </c>
      <c r="K1899" s="1">
        <v>43155.886539351901</v>
      </c>
      <c r="L1899" s="1">
        <v>43155.931944444397</v>
      </c>
      <c r="M1899" s="1">
        <v>1.083</v>
      </c>
      <c r="N1899" s="1">
        <v>0</v>
      </c>
      <c r="O1899" s="1">
        <v>0</v>
      </c>
      <c r="P1899" s="1">
        <v>0</v>
      </c>
      <c r="Q1899" s="1">
        <v>92.64</v>
      </c>
      <c r="R1899" s="1">
        <v>0</v>
      </c>
      <c r="S1899" s="1">
        <v>0</v>
      </c>
      <c r="T1899" s="1">
        <v>0</v>
      </c>
      <c r="U1899" s="1">
        <v>100.32912</v>
      </c>
    </row>
    <row r="1900" spans="1:21" x14ac:dyDescent="0.3">
      <c r="A1900" s="1" t="s">
        <v>3615</v>
      </c>
      <c r="B1900" s="1">
        <v>1</v>
      </c>
      <c r="C1900" s="1" t="s">
        <v>78</v>
      </c>
      <c r="D1900" s="1" t="s">
        <v>96</v>
      </c>
      <c r="E1900" s="1" t="s">
        <v>3616</v>
      </c>
      <c r="F1900" s="1" t="s">
        <v>173</v>
      </c>
      <c r="G1900" s="1" t="s">
        <v>71</v>
      </c>
      <c r="H1900" s="1" t="s">
        <v>127</v>
      </c>
      <c r="I1900" s="1" t="s">
        <v>22</v>
      </c>
      <c r="J1900" s="1" t="s">
        <v>128</v>
      </c>
      <c r="K1900" s="1">
        <v>43155.805057870399</v>
      </c>
      <c r="L1900" s="1">
        <v>43155.875</v>
      </c>
      <c r="M1900" s="1">
        <v>1.667</v>
      </c>
      <c r="N1900" s="1">
        <v>0</v>
      </c>
      <c r="O1900" s="1">
        <v>0</v>
      </c>
      <c r="P1900" s="1">
        <v>0</v>
      </c>
      <c r="Q1900" s="1">
        <v>92.64</v>
      </c>
      <c r="R1900" s="1">
        <v>0</v>
      </c>
      <c r="S1900" s="1">
        <v>0</v>
      </c>
      <c r="T1900" s="1">
        <v>0</v>
      </c>
      <c r="U1900" s="1">
        <v>154.43088</v>
      </c>
    </row>
    <row r="1901" spans="1:21" x14ac:dyDescent="0.3">
      <c r="A1901" s="1" t="s">
        <v>3617</v>
      </c>
      <c r="B1901" s="1">
        <v>1</v>
      </c>
      <c r="C1901" s="1" t="s">
        <v>78</v>
      </c>
      <c r="D1901" s="1" t="s">
        <v>96</v>
      </c>
      <c r="E1901" s="1" t="s">
        <v>3618</v>
      </c>
      <c r="F1901" s="1" t="s">
        <v>173</v>
      </c>
      <c r="G1901" s="1" t="s">
        <v>71</v>
      </c>
      <c r="H1901" s="1" t="s">
        <v>127</v>
      </c>
      <c r="I1901" s="1" t="s">
        <v>22</v>
      </c>
      <c r="J1901" s="1" t="s">
        <v>128</v>
      </c>
      <c r="K1901" s="1">
        <v>43155.7331134259</v>
      </c>
      <c r="L1901" s="1">
        <v>43155.797222222202</v>
      </c>
      <c r="M1901" s="1">
        <v>1.5329999999999999</v>
      </c>
      <c r="N1901" s="1">
        <v>0</v>
      </c>
      <c r="O1901" s="1">
        <v>0</v>
      </c>
      <c r="P1901" s="1">
        <v>0</v>
      </c>
      <c r="Q1901" s="1">
        <v>92.64</v>
      </c>
      <c r="R1901" s="1">
        <v>0</v>
      </c>
      <c r="S1901" s="1">
        <v>0</v>
      </c>
      <c r="T1901" s="1">
        <v>0</v>
      </c>
      <c r="U1901" s="1">
        <v>142.01712000000001</v>
      </c>
    </row>
    <row r="1902" spans="1:21" x14ac:dyDescent="0.3">
      <c r="A1902" s="1" t="s">
        <v>3619</v>
      </c>
      <c r="B1902" s="1">
        <v>1</v>
      </c>
      <c r="C1902" s="1" t="s">
        <v>78</v>
      </c>
      <c r="D1902" s="1" t="s">
        <v>96</v>
      </c>
      <c r="E1902" s="1" t="s">
        <v>3620</v>
      </c>
      <c r="F1902" s="1" t="s">
        <v>167</v>
      </c>
      <c r="G1902" s="1" t="s">
        <v>71</v>
      </c>
      <c r="H1902" s="1" t="s">
        <v>127</v>
      </c>
      <c r="I1902" s="1" t="s">
        <v>22</v>
      </c>
      <c r="J1902" s="1" t="s">
        <v>128</v>
      </c>
      <c r="K1902" s="1">
        <v>43155.483807870398</v>
      </c>
      <c r="L1902" s="1">
        <v>43155.622916666704</v>
      </c>
      <c r="M1902" s="1">
        <v>3.3330000000000002</v>
      </c>
      <c r="N1902" s="1">
        <v>0</v>
      </c>
      <c r="O1902" s="1">
        <v>0</v>
      </c>
      <c r="P1902" s="1">
        <v>0</v>
      </c>
      <c r="Q1902" s="1">
        <v>92.64</v>
      </c>
      <c r="R1902" s="1">
        <v>0</v>
      </c>
      <c r="S1902" s="1">
        <v>0</v>
      </c>
      <c r="T1902" s="1">
        <v>0</v>
      </c>
      <c r="U1902" s="1">
        <v>308.76912000000004</v>
      </c>
    </row>
    <row r="1903" spans="1:21" x14ac:dyDescent="0.3">
      <c r="A1903" s="1" t="s">
        <v>3621</v>
      </c>
      <c r="B1903" s="1">
        <v>1</v>
      </c>
      <c r="C1903" s="1" t="s">
        <v>78</v>
      </c>
      <c r="D1903" s="1" t="s">
        <v>96</v>
      </c>
      <c r="E1903" s="1" t="s">
        <v>3622</v>
      </c>
      <c r="F1903" s="1" t="s">
        <v>134</v>
      </c>
      <c r="G1903" s="1" t="s">
        <v>71</v>
      </c>
      <c r="H1903" s="1" t="s">
        <v>127</v>
      </c>
      <c r="I1903" s="1" t="s">
        <v>22</v>
      </c>
      <c r="J1903" s="1" t="s">
        <v>130</v>
      </c>
      <c r="K1903" s="1">
        <v>43154.436655092599</v>
      </c>
      <c r="L1903" s="1">
        <v>43154.745138888902</v>
      </c>
      <c r="M1903" s="1">
        <v>7.4</v>
      </c>
      <c r="N1903" s="1">
        <v>0</v>
      </c>
      <c r="O1903" s="1">
        <v>0</v>
      </c>
      <c r="P1903" s="1">
        <v>0</v>
      </c>
      <c r="Q1903" s="1">
        <v>92.64</v>
      </c>
      <c r="R1903" s="1">
        <v>0</v>
      </c>
      <c r="S1903" s="1">
        <v>0</v>
      </c>
      <c r="T1903" s="1">
        <v>0</v>
      </c>
      <c r="U1903" s="1">
        <v>685.53600000000006</v>
      </c>
    </row>
    <row r="1904" spans="1:21" x14ac:dyDescent="0.3">
      <c r="A1904" s="1" t="s">
        <v>3623</v>
      </c>
      <c r="B1904" s="1">
        <v>1</v>
      </c>
      <c r="C1904" s="1" t="s">
        <v>78</v>
      </c>
      <c r="D1904" s="1" t="s">
        <v>96</v>
      </c>
      <c r="E1904" s="1" t="s">
        <v>3624</v>
      </c>
      <c r="F1904" s="1" t="s">
        <v>166</v>
      </c>
      <c r="G1904" s="1" t="s">
        <v>71</v>
      </c>
      <c r="H1904" s="1" t="s">
        <v>127</v>
      </c>
      <c r="I1904" s="1" t="s">
        <v>22</v>
      </c>
      <c r="J1904" s="1" t="s">
        <v>128</v>
      </c>
      <c r="K1904" s="1">
        <v>43153.5461111111</v>
      </c>
      <c r="L1904" s="1">
        <v>43153.6430555556</v>
      </c>
      <c r="M1904" s="1">
        <v>2.3170000000000002</v>
      </c>
      <c r="N1904" s="1">
        <v>0</v>
      </c>
      <c r="O1904" s="1">
        <v>0</v>
      </c>
      <c r="P1904" s="1">
        <v>0</v>
      </c>
      <c r="Q1904" s="1">
        <v>92.64</v>
      </c>
      <c r="R1904" s="1">
        <v>0</v>
      </c>
      <c r="S1904" s="1">
        <v>0</v>
      </c>
      <c r="T1904" s="1">
        <v>0</v>
      </c>
      <c r="U1904" s="1">
        <v>214.64688000000001</v>
      </c>
    </row>
    <row r="1905" spans="1:21" x14ac:dyDescent="0.3">
      <c r="A1905" s="1" t="s">
        <v>3625</v>
      </c>
      <c r="B1905" s="1">
        <v>1</v>
      </c>
      <c r="C1905" s="1" t="s">
        <v>78</v>
      </c>
      <c r="D1905" s="1" t="s">
        <v>96</v>
      </c>
      <c r="E1905" s="1" t="s">
        <v>3626</v>
      </c>
      <c r="F1905" s="1" t="s">
        <v>134</v>
      </c>
      <c r="G1905" s="1" t="s">
        <v>71</v>
      </c>
      <c r="H1905" s="1" t="s">
        <v>127</v>
      </c>
      <c r="I1905" s="1" t="s">
        <v>22</v>
      </c>
      <c r="J1905" s="1" t="s">
        <v>130</v>
      </c>
      <c r="K1905" s="1">
        <v>43153.443564814799</v>
      </c>
      <c r="L1905" s="1">
        <v>43153.721527777801</v>
      </c>
      <c r="M1905" s="1">
        <v>6.6669999999999998</v>
      </c>
      <c r="N1905" s="1">
        <v>0</v>
      </c>
      <c r="O1905" s="1">
        <v>0</v>
      </c>
      <c r="P1905" s="1">
        <v>0</v>
      </c>
      <c r="Q1905" s="1">
        <v>92.64</v>
      </c>
      <c r="R1905" s="1">
        <v>0</v>
      </c>
      <c r="S1905" s="1">
        <v>0</v>
      </c>
      <c r="T1905" s="1">
        <v>0</v>
      </c>
      <c r="U1905" s="1">
        <v>617.63087999999993</v>
      </c>
    </row>
    <row r="1906" spans="1:21" x14ac:dyDescent="0.3">
      <c r="A1906" s="1" t="s">
        <v>3627</v>
      </c>
      <c r="B1906" s="1">
        <v>1</v>
      </c>
      <c r="C1906" s="1" t="s">
        <v>78</v>
      </c>
      <c r="D1906" s="1" t="s">
        <v>96</v>
      </c>
      <c r="E1906" s="1" t="s">
        <v>3628</v>
      </c>
      <c r="F1906" s="1" t="s">
        <v>166</v>
      </c>
      <c r="G1906" s="1" t="s">
        <v>71</v>
      </c>
      <c r="H1906" s="1" t="s">
        <v>127</v>
      </c>
      <c r="I1906" s="1" t="s">
        <v>22</v>
      </c>
      <c r="J1906" s="1" t="s">
        <v>128</v>
      </c>
      <c r="K1906" s="1">
        <v>43153.425729166702</v>
      </c>
      <c r="L1906" s="1">
        <v>43153.472222222197</v>
      </c>
      <c r="M1906" s="1">
        <v>1.1000000000000001</v>
      </c>
      <c r="N1906" s="1">
        <v>0</v>
      </c>
      <c r="O1906" s="1">
        <v>0</v>
      </c>
      <c r="P1906" s="1">
        <v>0</v>
      </c>
      <c r="Q1906" s="1">
        <v>92.64</v>
      </c>
      <c r="R1906" s="1">
        <v>0</v>
      </c>
      <c r="S1906" s="1">
        <v>0</v>
      </c>
      <c r="T1906" s="1">
        <v>0</v>
      </c>
      <c r="U1906" s="1">
        <v>101.90400000000001</v>
      </c>
    </row>
    <row r="1907" spans="1:21" x14ac:dyDescent="0.3">
      <c r="A1907" s="1" t="s">
        <v>3629</v>
      </c>
      <c r="B1907" s="1">
        <v>1</v>
      </c>
      <c r="C1907" s="1" t="s">
        <v>78</v>
      </c>
      <c r="D1907" s="1" t="s">
        <v>96</v>
      </c>
      <c r="E1907" s="1" t="s">
        <v>3630</v>
      </c>
      <c r="F1907" s="1" t="s">
        <v>172</v>
      </c>
      <c r="G1907" s="1" t="s">
        <v>71</v>
      </c>
      <c r="H1907" s="1" t="s">
        <v>127</v>
      </c>
      <c r="I1907" s="1" t="s">
        <v>22</v>
      </c>
      <c r="J1907" s="1" t="s">
        <v>128</v>
      </c>
      <c r="K1907" s="1">
        <v>43151.754918981504</v>
      </c>
      <c r="L1907" s="1">
        <v>43151.816666666702</v>
      </c>
      <c r="M1907" s="1">
        <v>1.4670000000000001</v>
      </c>
      <c r="N1907" s="1">
        <v>0</v>
      </c>
      <c r="O1907" s="1">
        <v>0</v>
      </c>
      <c r="P1907" s="1">
        <v>0</v>
      </c>
      <c r="Q1907" s="1">
        <v>92.64</v>
      </c>
      <c r="R1907" s="1">
        <v>0</v>
      </c>
      <c r="S1907" s="1">
        <v>0</v>
      </c>
      <c r="T1907" s="1">
        <v>0</v>
      </c>
      <c r="U1907" s="1">
        <v>135.90288000000001</v>
      </c>
    </row>
    <row r="1908" spans="1:21" x14ac:dyDescent="0.3">
      <c r="A1908" s="1" t="s">
        <v>3631</v>
      </c>
      <c r="B1908" s="1">
        <v>1</v>
      </c>
      <c r="C1908" s="1" t="s">
        <v>78</v>
      </c>
      <c r="D1908" s="1" t="s">
        <v>96</v>
      </c>
      <c r="E1908" s="1" t="s">
        <v>3632</v>
      </c>
      <c r="F1908" s="1" t="s">
        <v>166</v>
      </c>
      <c r="G1908" s="1" t="s">
        <v>71</v>
      </c>
      <c r="H1908" s="1" t="s">
        <v>127</v>
      </c>
      <c r="I1908" s="1" t="s">
        <v>22</v>
      </c>
      <c r="J1908" s="1" t="s">
        <v>128</v>
      </c>
      <c r="K1908" s="1">
        <v>43150.652303240699</v>
      </c>
      <c r="L1908" s="1">
        <v>43150.839583333298</v>
      </c>
      <c r="M1908" s="1">
        <v>4.4829999999999997</v>
      </c>
      <c r="N1908" s="1">
        <v>0</v>
      </c>
      <c r="O1908" s="1">
        <v>0</v>
      </c>
      <c r="P1908" s="1">
        <v>0</v>
      </c>
      <c r="Q1908" s="1">
        <v>92.64</v>
      </c>
      <c r="R1908" s="1">
        <v>0</v>
      </c>
      <c r="S1908" s="1">
        <v>0</v>
      </c>
      <c r="T1908" s="1">
        <v>0</v>
      </c>
      <c r="U1908" s="1">
        <v>415.30511999999999</v>
      </c>
    </row>
    <row r="1909" spans="1:21" x14ac:dyDescent="0.3">
      <c r="A1909" s="1" t="s">
        <v>3633</v>
      </c>
      <c r="B1909" s="1">
        <v>1</v>
      </c>
      <c r="C1909" s="1" t="s">
        <v>78</v>
      </c>
      <c r="D1909" s="1" t="s">
        <v>96</v>
      </c>
      <c r="E1909" s="1" t="s">
        <v>3634</v>
      </c>
      <c r="F1909" s="1" t="s">
        <v>134</v>
      </c>
      <c r="G1909" s="1" t="s">
        <v>71</v>
      </c>
      <c r="H1909" s="1" t="s">
        <v>127</v>
      </c>
      <c r="I1909" s="1" t="s">
        <v>22</v>
      </c>
      <c r="J1909" s="1" t="s">
        <v>130</v>
      </c>
      <c r="K1909" s="1">
        <v>43150.536226851902</v>
      </c>
      <c r="L1909" s="1">
        <v>43150.713194444397</v>
      </c>
      <c r="M1909" s="1">
        <v>4.2329999999999997</v>
      </c>
      <c r="N1909" s="1">
        <v>0</v>
      </c>
      <c r="O1909" s="1">
        <v>0</v>
      </c>
      <c r="P1909" s="1">
        <v>0</v>
      </c>
      <c r="Q1909" s="1">
        <v>92.64</v>
      </c>
      <c r="R1909" s="1">
        <v>0</v>
      </c>
      <c r="S1909" s="1">
        <v>0</v>
      </c>
      <c r="T1909" s="1">
        <v>0</v>
      </c>
      <c r="U1909" s="1">
        <v>392.14511999999996</v>
      </c>
    </row>
    <row r="1910" spans="1:21" x14ac:dyDescent="0.3">
      <c r="A1910" s="1" t="s">
        <v>3635</v>
      </c>
      <c r="B1910" s="1">
        <v>1</v>
      </c>
      <c r="C1910" s="1" t="s">
        <v>78</v>
      </c>
      <c r="D1910" s="1" t="s">
        <v>96</v>
      </c>
      <c r="E1910" s="1" t="s">
        <v>3636</v>
      </c>
      <c r="F1910" s="1" t="s">
        <v>170</v>
      </c>
      <c r="G1910" s="1" t="s">
        <v>71</v>
      </c>
      <c r="H1910" s="1" t="s">
        <v>127</v>
      </c>
      <c r="I1910" s="1" t="s">
        <v>22</v>
      </c>
      <c r="J1910" s="1" t="s">
        <v>128</v>
      </c>
      <c r="K1910" s="1">
        <v>43150.432199074101</v>
      </c>
      <c r="L1910" s="1">
        <v>43150.514583333301</v>
      </c>
      <c r="M1910" s="1">
        <v>1.9670000000000001</v>
      </c>
      <c r="N1910" s="1">
        <v>0</v>
      </c>
      <c r="O1910" s="1">
        <v>92.64</v>
      </c>
      <c r="P1910" s="1">
        <v>0</v>
      </c>
      <c r="Q1910" s="1">
        <v>0</v>
      </c>
      <c r="R1910" s="1">
        <v>0</v>
      </c>
      <c r="S1910" s="1">
        <v>182.22288</v>
      </c>
      <c r="T1910" s="1">
        <v>0</v>
      </c>
      <c r="U1910" s="1">
        <v>0</v>
      </c>
    </row>
    <row r="1911" spans="1:21" x14ac:dyDescent="0.3">
      <c r="A1911" s="1" t="s">
        <v>3637</v>
      </c>
      <c r="B1911" s="1">
        <v>1</v>
      </c>
      <c r="C1911" s="1" t="s">
        <v>78</v>
      </c>
      <c r="D1911" s="1" t="s">
        <v>96</v>
      </c>
      <c r="E1911" s="1" t="s">
        <v>3638</v>
      </c>
      <c r="F1911" s="1" t="s">
        <v>173</v>
      </c>
      <c r="G1911" s="1" t="s">
        <v>71</v>
      </c>
      <c r="H1911" s="1" t="s">
        <v>127</v>
      </c>
      <c r="I1911" s="1" t="s">
        <v>22</v>
      </c>
      <c r="J1911" s="1" t="s">
        <v>128</v>
      </c>
      <c r="K1911" s="1">
        <v>43149.506180555603</v>
      </c>
      <c r="L1911" s="1">
        <v>43149.795833333301</v>
      </c>
      <c r="M1911" s="1">
        <v>6.95</v>
      </c>
      <c r="N1911" s="1">
        <v>0</v>
      </c>
      <c r="O1911" s="1">
        <v>0</v>
      </c>
      <c r="P1911" s="1">
        <v>0</v>
      </c>
      <c r="Q1911" s="1">
        <v>92.64</v>
      </c>
      <c r="R1911" s="1">
        <v>0</v>
      </c>
      <c r="S1911" s="1">
        <v>0</v>
      </c>
      <c r="T1911" s="1">
        <v>0</v>
      </c>
      <c r="U1911" s="1">
        <v>643.84800000000007</v>
      </c>
    </row>
    <row r="1912" spans="1:21" x14ac:dyDescent="0.3">
      <c r="A1912" s="1" t="s">
        <v>3639</v>
      </c>
      <c r="B1912" s="1">
        <v>1</v>
      </c>
      <c r="C1912" s="1" t="s">
        <v>78</v>
      </c>
      <c r="D1912" s="1" t="s">
        <v>96</v>
      </c>
      <c r="E1912" s="1" t="s">
        <v>3640</v>
      </c>
      <c r="F1912" s="1" t="s">
        <v>166</v>
      </c>
      <c r="G1912" s="1" t="s">
        <v>71</v>
      </c>
      <c r="H1912" s="1" t="s">
        <v>127</v>
      </c>
      <c r="I1912" s="1" t="s">
        <v>22</v>
      </c>
      <c r="J1912" s="1" t="s">
        <v>128</v>
      </c>
      <c r="K1912" s="1">
        <v>43148.814756944397</v>
      </c>
      <c r="L1912" s="1">
        <v>43148.9194444444</v>
      </c>
      <c r="M1912" s="1">
        <v>2.5</v>
      </c>
      <c r="N1912" s="1">
        <v>0</v>
      </c>
      <c r="O1912" s="1">
        <v>0</v>
      </c>
      <c r="P1912" s="1">
        <v>0</v>
      </c>
      <c r="Q1912" s="1">
        <v>92.64</v>
      </c>
      <c r="R1912" s="1">
        <v>0</v>
      </c>
      <c r="S1912" s="1">
        <v>0</v>
      </c>
      <c r="T1912" s="1">
        <v>0</v>
      </c>
      <c r="U1912" s="1">
        <v>231.6</v>
      </c>
    </row>
    <row r="1913" spans="1:21" x14ac:dyDescent="0.3">
      <c r="A1913" s="1" t="s">
        <v>3641</v>
      </c>
      <c r="B1913" s="1">
        <v>1</v>
      </c>
      <c r="C1913" s="1" t="s">
        <v>78</v>
      </c>
      <c r="D1913" s="1" t="s">
        <v>96</v>
      </c>
      <c r="E1913" s="1" t="s">
        <v>3642</v>
      </c>
      <c r="F1913" s="1" t="s">
        <v>167</v>
      </c>
      <c r="G1913" s="1" t="s">
        <v>71</v>
      </c>
      <c r="H1913" s="1" t="s">
        <v>127</v>
      </c>
      <c r="I1913" s="1" t="s">
        <v>22</v>
      </c>
      <c r="J1913" s="1" t="s">
        <v>128</v>
      </c>
      <c r="K1913" s="1">
        <v>43147.4990972222</v>
      </c>
      <c r="L1913" s="1">
        <v>43147.5402777778</v>
      </c>
      <c r="M1913" s="1">
        <v>0.98299999999999998</v>
      </c>
      <c r="N1913" s="1">
        <v>0</v>
      </c>
      <c r="O1913" s="1">
        <v>0</v>
      </c>
      <c r="P1913" s="1">
        <v>0</v>
      </c>
      <c r="Q1913" s="1">
        <v>92.64</v>
      </c>
      <c r="R1913" s="1">
        <v>0</v>
      </c>
      <c r="S1913" s="1">
        <v>0</v>
      </c>
      <c r="T1913" s="1">
        <v>0</v>
      </c>
      <c r="U1913" s="1">
        <v>91.065119999999993</v>
      </c>
    </row>
    <row r="1914" spans="1:21" x14ac:dyDescent="0.3">
      <c r="A1914" s="1" t="s">
        <v>3643</v>
      </c>
      <c r="B1914" s="1">
        <v>1</v>
      </c>
      <c r="C1914" s="1" t="s">
        <v>78</v>
      </c>
      <c r="D1914" s="1" t="s">
        <v>96</v>
      </c>
      <c r="E1914" s="1" t="s">
        <v>3644</v>
      </c>
      <c r="F1914" s="1" t="s">
        <v>170</v>
      </c>
      <c r="G1914" s="1" t="s">
        <v>71</v>
      </c>
      <c r="H1914" s="1" t="s">
        <v>127</v>
      </c>
      <c r="I1914" s="1" t="s">
        <v>22</v>
      </c>
      <c r="J1914" s="1" t="s">
        <v>128</v>
      </c>
      <c r="K1914" s="1">
        <v>43147.343356481499</v>
      </c>
      <c r="L1914" s="1">
        <v>43147.4284722222</v>
      </c>
      <c r="M1914" s="1">
        <v>2.0329999999999999</v>
      </c>
      <c r="N1914" s="1">
        <v>0</v>
      </c>
      <c r="O1914" s="1">
        <v>0</v>
      </c>
      <c r="P1914" s="1">
        <v>0</v>
      </c>
      <c r="Q1914" s="1">
        <v>92.64</v>
      </c>
      <c r="R1914" s="1">
        <v>0</v>
      </c>
      <c r="S1914" s="1">
        <v>0</v>
      </c>
      <c r="T1914" s="1">
        <v>0</v>
      </c>
      <c r="U1914" s="1">
        <v>188.33712</v>
      </c>
    </row>
    <row r="1915" spans="1:21" x14ac:dyDescent="0.3">
      <c r="A1915" s="1" t="s">
        <v>3645</v>
      </c>
      <c r="B1915" s="1">
        <v>1</v>
      </c>
      <c r="C1915" s="1" t="s">
        <v>78</v>
      </c>
      <c r="D1915" s="1" t="s">
        <v>96</v>
      </c>
      <c r="E1915" s="1" t="s">
        <v>3646</v>
      </c>
      <c r="F1915" s="1" t="s">
        <v>166</v>
      </c>
      <c r="G1915" s="1" t="s">
        <v>71</v>
      </c>
      <c r="H1915" s="1" t="s">
        <v>127</v>
      </c>
      <c r="I1915" s="1" t="s">
        <v>22</v>
      </c>
      <c r="J1915" s="1" t="s">
        <v>128</v>
      </c>
      <c r="K1915" s="1">
        <v>43146.949317129598</v>
      </c>
      <c r="L1915" s="1">
        <v>43146.971527777801</v>
      </c>
      <c r="M1915" s="1">
        <v>0.51700000000000002</v>
      </c>
      <c r="N1915" s="1">
        <v>0</v>
      </c>
      <c r="O1915" s="1">
        <v>0</v>
      </c>
      <c r="P1915" s="1">
        <v>0</v>
      </c>
      <c r="Q1915" s="1">
        <v>92.64</v>
      </c>
      <c r="R1915" s="1">
        <v>0</v>
      </c>
      <c r="S1915" s="1">
        <v>0</v>
      </c>
      <c r="T1915" s="1">
        <v>0</v>
      </c>
      <c r="U1915" s="1">
        <v>47.894880000000001</v>
      </c>
    </row>
    <row r="1916" spans="1:21" x14ac:dyDescent="0.3">
      <c r="A1916" s="1" t="s">
        <v>3647</v>
      </c>
      <c r="B1916" s="1">
        <v>1</v>
      </c>
      <c r="C1916" s="1" t="s">
        <v>78</v>
      </c>
      <c r="D1916" s="1" t="s">
        <v>96</v>
      </c>
      <c r="E1916" s="1" t="s">
        <v>3644</v>
      </c>
      <c r="F1916" s="1" t="s">
        <v>167</v>
      </c>
      <c r="G1916" s="1" t="s">
        <v>71</v>
      </c>
      <c r="H1916" s="1" t="s">
        <v>127</v>
      </c>
      <c r="I1916" s="1" t="s">
        <v>22</v>
      </c>
      <c r="J1916" s="1" t="s">
        <v>128</v>
      </c>
      <c r="K1916" s="1">
        <v>43146.911550925899</v>
      </c>
      <c r="L1916" s="1">
        <v>43147.047916666699</v>
      </c>
      <c r="M1916" s="1">
        <v>3.2669999999999999</v>
      </c>
      <c r="N1916" s="1">
        <v>0</v>
      </c>
      <c r="O1916" s="1">
        <v>0</v>
      </c>
      <c r="P1916" s="1">
        <v>0</v>
      </c>
      <c r="Q1916" s="1">
        <v>92.64</v>
      </c>
      <c r="R1916" s="1">
        <v>0</v>
      </c>
      <c r="S1916" s="1">
        <v>0</v>
      </c>
      <c r="T1916" s="1">
        <v>0</v>
      </c>
      <c r="U1916" s="1">
        <v>302.65487999999999</v>
      </c>
    </row>
    <row r="1917" spans="1:21" x14ac:dyDescent="0.3">
      <c r="A1917" s="1" t="s">
        <v>3648</v>
      </c>
      <c r="B1917" s="1">
        <v>1</v>
      </c>
      <c r="C1917" s="1" t="s">
        <v>78</v>
      </c>
      <c r="D1917" s="1" t="s">
        <v>96</v>
      </c>
      <c r="E1917" s="1" t="s">
        <v>3649</v>
      </c>
      <c r="F1917" s="1" t="s">
        <v>169</v>
      </c>
      <c r="G1917" s="1" t="s">
        <v>71</v>
      </c>
      <c r="H1917" s="1" t="s">
        <v>127</v>
      </c>
      <c r="I1917" s="1" t="s">
        <v>22</v>
      </c>
      <c r="J1917" s="1" t="s">
        <v>128</v>
      </c>
      <c r="K1917" s="1">
        <v>43146.5308449074</v>
      </c>
      <c r="L1917" s="1">
        <v>43146.585416666698</v>
      </c>
      <c r="M1917" s="1">
        <v>1.3</v>
      </c>
      <c r="N1917" s="1">
        <v>0</v>
      </c>
      <c r="O1917" s="1">
        <v>0</v>
      </c>
      <c r="P1917" s="1">
        <v>0</v>
      </c>
      <c r="Q1917" s="1">
        <v>92.64</v>
      </c>
      <c r="R1917" s="1">
        <v>0</v>
      </c>
      <c r="S1917" s="1">
        <v>0</v>
      </c>
      <c r="T1917" s="1">
        <v>0</v>
      </c>
      <c r="U1917" s="1">
        <v>120.432</v>
      </c>
    </row>
    <row r="1918" spans="1:21" x14ac:dyDescent="0.3">
      <c r="A1918" s="1" t="s">
        <v>3650</v>
      </c>
      <c r="B1918" s="1">
        <v>1</v>
      </c>
      <c r="C1918" s="1" t="s">
        <v>78</v>
      </c>
      <c r="D1918" s="1" t="s">
        <v>96</v>
      </c>
      <c r="E1918" s="1" t="s">
        <v>3651</v>
      </c>
      <c r="F1918" s="1" t="s">
        <v>166</v>
      </c>
      <c r="G1918" s="1" t="s">
        <v>71</v>
      </c>
      <c r="H1918" s="1" t="s">
        <v>127</v>
      </c>
      <c r="I1918" s="1" t="s">
        <v>22</v>
      </c>
      <c r="J1918" s="1" t="s">
        <v>128</v>
      </c>
      <c r="K1918" s="1">
        <v>43146.4047685185</v>
      </c>
      <c r="L1918" s="1">
        <v>43146.462500000001</v>
      </c>
      <c r="M1918" s="1">
        <v>1.383</v>
      </c>
      <c r="N1918" s="1">
        <v>0</v>
      </c>
      <c r="O1918" s="1">
        <v>0</v>
      </c>
      <c r="P1918" s="1">
        <v>0</v>
      </c>
      <c r="Q1918" s="1">
        <v>92.64</v>
      </c>
      <c r="R1918" s="1">
        <v>0</v>
      </c>
      <c r="S1918" s="1">
        <v>0</v>
      </c>
      <c r="T1918" s="1">
        <v>0</v>
      </c>
      <c r="U1918" s="1">
        <v>128.12111999999999</v>
      </c>
    </row>
    <row r="1919" spans="1:21" x14ac:dyDescent="0.3">
      <c r="A1919" s="1" t="s">
        <v>3652</v>
      </c>
      <c r="B1919" s="1">
        <v>1</v>
      </c>
      <c r="C1919" s="1" t="s">
        <v>78</v>
      </c>
      <c r="D1919" s="1" t="s">
        <v>96</v>
      </c>
      <c r="E1919" s="1" t="s">
        <v>3653</v>
      </c>
      <c r="F1919" s="1" t="s">
        <v>166</v>
      </c>
      <c r="G1919" s="1" t="s">
        <v>71</v>
      </c>
      <c r="H1919" s="1" t="s">
        <v>127</v>
      </c>
      <c r="I1919" s="1" t="s">
        <v>22</v>
      </c>
      <c r="J1919" s="1" t="s">
        <v>128</v>
      </c>
      <c r="K1919" s="1">
        <v>43146.382881944402</v>
      </c>
      <c r="L1919" s="1">
        <v>43146.461805555598</v>
      </c>
      <c r="M1919" s="1">
        <v>1.883</v>
      </c>
      <c r="N1919" s="1">
        <v>0</v>
      </c>
      <c r="O1919" s="1">
        <v>0</v>
      </c>
      <c r="P1919" s="1">
        <v>0</v>
      </c>
      <c r="Q1919" s="1">
        <v>92.64</v>
      </c>
      <c r="R1919" s="1">
        <v>0</v>
      </c>
      <c r="S1919" s="1">
        <v>0</v>
      </c>
      <c r="T1919" s="1">
        <v>0</v>
      </c>
      <c r="U1919" s="1">
        <v>174.44112000000001</v>
      </c>
    </row>
    <row r="1920" spans="1:21" x14ac:dyDescent="0.3">
      <c r="A1920" s="1" t="s">
        <v>3654</v>
      </c>
      <c r="B1920" s="1">
        <v>1</v>
      </c>
      <c r="C1920" s="1" t="s">
        <v>78</v>
      </c>
      <c r="D1920" s="1" t="s">
        <v>96</v>
      </c>
      <c r="E1920" s="1" t="s">
        <v>3655</v>
      </c>
      <c r="F1920" s="1" t="s">
        <v>166</v>
      </c>
      <c r="G1920" s="1" t="s">
        <v>71</v>
      </c>
      <c r="H1920" s="1" t="s">
        <v>127</v>
      </c>
      <c r="I1920" s="1" t="s">
        <v>22</v>
      </c>
      <c r="J1920" s="1" t="s">
        <v>128</v>
      </c>
      <c r="K1920" s="1">
        <v>43145.734988425902</v>
      </c>
      <c r="L1920" s="1">
        <v>43145.793749999997</v>
      </c>
      <c r="M1920" s="1">
        <v>1.4</v>
      </c>
      <c r="N1920" s="1">
        <v>0</v>
      </c>
      <c r="O1920" s="1">
        <v>92.64</v>
      </c>
      <c r="P1920" s="1">
        <v>0</v>
      </c>
      <c r="Q1920" s="1">
        <v>0</v>
      </c>
      <c r="R1920" s="1">
        <v>0</v>
      </c>
      <c r="S1920" s="1">
        <v>129.696</v>
      </c>
      <c r="T1920" s="1">
        <v>0</v>
      </c>
      <c r="U1920" s="1">
        <v>0</v>
      </c>
    </row>
    <row r="1921" spans="1:21" x14ac:dyDescent="0.3">
      <c r="A1921" s="1" t="s">
        <v>3656</v>
      </c>
      <c r="B1921" s="1">
        <v>1</v>
      </c>
      <c r="C1921" s="1" t="s">
        <v>78</v>
      </c>
      <c r="D1921" s="1" t="s">
        <v>96</v>
      </c>
      <c r="E1921" s="1" t="s">
        <v>3649</v>
      </c>
      <c r="F1921" s="1" t="s">
        <v>166</v>
      </c>
      <c r="G1921" s="1" t="s">
        <v>71</v>
      </c>
      <c r="H1921" s="1" t="s">
        <v>127</v>
      </c>
      <c r="I1921" s="1" t="s">
        <v>22</v>
      </c>
      <c r="J1921" s="1" t="s">
        <v>128</v>
      </c>
      <c r="K1921" s="1">
        <v>43145.646284722199</v>
      </c>
      <c r="L1921" s="1">
        <v>43145.731249999997</v>
      </c>
      <c r="M1921" s="1">
        <v>2.0329999999999999</v>
      </c>
      <c r="N1921" s="1">
        <v>0</v>
      </c>
      <c r="O1921" s="1">
        <v>0</v>
      </c>
      <c r="P1921" s="1">
        <v>0</v>
      </c>
      <c r="Q1921" s="1">
        <v>92.64</v>
      </c>
      <c r="R1921" s="1">
        <v>0</v>
      </c>
      <c r="S1921" s="1">
        <v>0</v>
      </c>
      <c r="T1921" s="1">
        <v>0</v>
      </c>
      <c r="U1921" s="1">
        <v>188.33712</v>
      </c>
    </row>
    <row r="1922" spans="1:21" x14ac:dyDescent="0.3">
      <c r="A1922" s="1" t="s">
        <v>3657</v>
      </c>
      <c r="B1922" s="1">
        <v>1</v>
      </c>
      <c r="C1922" s="1" t="s">
        <v>78</v>
      </c>
      <c r="D1922" s="1" t="s">
        <v>96</v>
      </c>
      <c r="E1922" s="1" t="s">
        <v>3658</v>
      </c>
      <c r="F1922" s="1" t="s">
        <v>134</v>
      </c>
      <c r="G1922" s="1" t="s">
        <v>71</v>
      </c>
      <c r="H1922" s="1" t="s">
        <v>127</v>
      </c>
      <c r="I1922" s="1" t="s">
        <v>22</v>
      </c>
      <c r="J1922" s="1" t="s">
        <v>130</v>
      </c>
      <c r="K1922" s="1">
        <v>43145.526770833298</v>
      </c>
      <c r="L1922" s="1">
        <v>43145.738888888904</v>
      </c>
      <c r="M1922" s="1">
        <v>5.0830000000000002</v>
      </c>
      <c r="N1922" s="1">
        <v>0</v>
      </c>
      <c r="O1922" s="1">
        <v>0</v>
      </c>
      <c r="P1922" s="1">
        <v>0</v>
      </c>
      <c r="Q1922" s="1">
        <v>92.64</v>
      </c>
      <c r="R1922" s="1">
        <v>0</v>
      </c>
      <c r="S1922" s="1">
        <v>0</v>
      </c>
      <c r="T1922" s="1">
        <v>0</v>
      </c>
      <c r="U1922" s="1">
        <v>470.88912000000005</v>
      </c>
    </row>
    <row r="1923" spans="1:21" x14ac:dyDescent="0.3">
      <c r="A1923" s="1" t="s">
        <v>3659</v>
      </c>
      <c r="B1923" s="1">
        <v>1</v>
      </c>
      <c r="C1923" s="1" t="s">
        <v>78</v>
      </c>
      <c r="D1923" s="1" t="s">
        <v>96</v>
      </c>
      <c r="E1923" s="1" t="s">
        <v>3660</v>
      </c>
      <c r="F1923" s="1" t="s">
        <v>166</v>
      </c>
      <c r="G1923" s="1" t="s">
        <v>71</v>
      </c>
      <c r="H1923" s="1" t="s">
        <v>127</v>
      </c>
      <c r="I1923" s="1" t="s">
        <v>22</v>
      </c>
      <c r="J1923" s="1" t="s">
        <v>128</v>
      </c>
      <c r="K1923" s="1">
        <v>43144.6976967593</v>
      </c>
      <c r="L1923" s="1">
        <v>43144.839583333298</v>
      </c>
      <c r="M1923" s="1">
        <v>3.4</v>
      </c>
      <c r="N1923" s="1">
        <v>0</v>
      </c>
      <c r="O1923" s="1">
        <v>0</v>
      </c>
      <c r="P1923" s="1">
        <v>0</v>
      </c>
      <c r="Q1923" s="1">
        <v>92.64</v>
      </c>
      <c r="R1923" s="1">
        <v>0</v>
      </c>
      <c r="S1923" s="1">
        <v>0</v>
      </c>
      <c r="T1923" s="1">
        <v>0</v>
      </c>
      <c r="U1923" s="1">
        <v>314.976</v>
      </c>
    </row>
    <row r="1924" spans="1:21" x14ac:dyDescent="0.3">
      <c r="A1924" s="1" t="s">
        <v>3661</v>
      </c>
      <c r="B1924" s="1">
        <v>1</v>
      </c>
      <c r="C1924" s="1" t="s">
        <v>78</v>
      </c>
      <c r="D1924" s="1" t="s">
        <v>96</v>
      </c>
      <c r="E1924" s="1" t="s">
        <v>3662</v>
      </c>
      <c r="F1924" s="1" t="s">
        <v>166</v>
      </c>
      <c r="G1924" s="1" t="s">
        <v>71</v>
      </c>
      <c r="H1924" s="1" t="s">
        <v>127</v>
      </c>
      <c r="I1924" s="1" t="s">
        <v>22</v>
      </c>
      <c r="J1924" s="1" t="s">
        <v>128</v>
      </c>
      <c r="K1924" s="1">
        <v>43144.669282407398</v>
      </c>
      <c r="L1924" s="1">
        <v>43144.925694444399</v>
      </c>
      <c r="M1924" s="1">
        <v>6.15</v>
      </c>
      <c r="N1924" s="1">
        <v>0</v>
      </c>
      <c r="O1924" s="1">
        <v>0</v>
      </c>
      <c r="P1924" s="1">
        <v>0</v>
      </c>
      <c r="Q1924" s="1">
        <v>92.64</v>
      </c>
      <c r="R1924" s="1">
        <v>0</v>
      </c>
      <c r="S1924" s="1">
        <v>0</v>
      </c>
      <c r="T1924" s="1">
        <v>0</v>
      </c>
      <c r="U1924" s="1">
        <v>569.73599999999999</v>
      </c>
    </row>
    <row r="1925" spans="1:21" x14ac:dyDescent="0.3">
      <c r="A1925" s="1" t="s">
        <v>3663</v>
      </c>
      <c r="B1925" s="1">
        <v>1</v>
      </c>
      <c r="C1925" s="1" t="s">
        <v>78</v>
      </c>
      <c r="D1925" s="1" t="s">
        <v>96</v>
      </c>
      <c r="E1925" s="1" t="s">
        <v>3664</v>
      </c>
      <c r="F1925" s="1" t="s">
        <v>179</v>
      </c>
      <c r="G1925" s="1" t="s">
        <v>71</v>
      </c>
      <c r="H1925" s="1" t="s">
        <v>127</v>
      </c>
      <c r="I1925" s="1" t="s">
        <v>22</v>
      </c>
      <c r="J1925" s="1" t="s">
        <v>128</v>
      </c>
      <c r="K1925" s="1">
        <v>43144.577337962997</v>
      </c>
      <c r="L1925" s="1">
        <v>43144.734722222202</v>
      </c>
      <c r="M1925" s="1">
        <v>3.7669999999999999</v>
      </c>
      <c r="N1925" s="1">
        <v>0</v>
      </c>
      <c r="O1925" s="1">
        <v>0</v>
      </c>
      <c r="P1925" s="1">
        <v>0</v>
      </c>
      <c r="Q1925" s="1">
        <v>92.64</v>
      </c>
      <c r="R1925" s="1">
        <v>0</v>
      </c>
      <c r="S1925" s="1">
        <v>0</v>
      </c>
      <c r="T1925" s="1">
        <v>0</v>
      </c>
      <c r="U1925" s="1">
        <v>348.97487999999998</v>
      </c>
    </row>
    <row r="1926" spans="1:21" x14ac:dyDescent="0.3">
      <c r="A1926" s="1" t="s">
        <v>3665</v>
      </c>
      <c r="B1926" s="1">
        <v>1</v>
      </c>
      <c r="C1926" s="1" t="s">
        <v>78</v>
      </c>
      <c r="D1926" s="1" t="s">
        <v>96</v>
      </c>
      <c r="E1926" s="1" t="s">
        <v>3666</v>
      </c>
      <c r="F1926" s="1" t="s">
        <v>134</v>
      </c>
      <c r="G1926" s="1" t="s">
        <v>71</v>
      </c>
      <c r="H1926" s="1" t="s">
        <v>127</v>
      </c>
      <c r="I1926" s="1" t="s">
        <v>22</v>
      </c>
      <c r="J1926" s="1" t="s">
        <v>130</v>
      </c>
      <c r="K1926" s="1">
        <v>43139.410729166702</v>
      </c>
      <c r="L1926" s="1">
        <v>43139.628472222197</v>
      </c>
      <c r="M1926" s="1">
        <v>5.2169999999999996</v>
      </c>
      <c r="N1926" s="1">
        <v>0</v>
      </c>
      <c r="O1926" s="1">
        <v>0</v>
      </c>
      <c r="P1926" s="1">
        <v>0</v>
      </c>
      <c r="Q1926" s="1">
        <v>92.64</v>
      </c>
      <c r="R1926" s="1">
        <v>0</v>
      </c>
      <c r="S1926" s="1">
        <v>0</v>
      </c>
      <c r="T1926" s="1">
        <v>0</v>
      </c>
      <c r="U1926" s="1">
        <v>483.30287999999996</v>
      </c>
    </row>
    <row r="1927" spans="1:21" x14ac:dyDescent="0.3">
      <c r="A1927" s="1" t="s">
        <v>3667</v>
      </c>
      <c r="B1927" s="1">
        <v>1</v>
      </c>
      <c r="C1927" s="1" t="s">
        <v>78</v>
      </c>
      <c r="D1927" s="1" t="s">
        <v>96</v>
      </c>
      <c r="E1927" s="1" t="s">
        <v>3668</v>
      </c>
      <c r="F1927" s="1" t="s">
        <v>166</v>
      </c>
      <c r="G1927" s="1" t="s">
        <v>71</v>
      </c>
      <c r="H1927" s="1" t="s">
        <v>127</v>
      </c>
      <c r="I1927" s="1" t="s">
        <v>22</v>
      </c>
      <c r="J1927" s="1" t="s">
        <v>128</v>
      </c>
      <c r="K1927" s="1">
        <v>43138.766215277799</v>
      </c>
      <c r="L1927" s="1">
        <v>43138.888888888898</v>
      </c>
      <c r="M1927" s="1">
        <v>2.9329999999999998</v>
      </c>
      <c r="N1927" s="1">
        <v>0</v>
      </c>
      <c r="O1927" s="1">
        <v>0</v>
      </c>
      <c r="P1927" s="1">
        <v>0</v>
      </c>
      <c r="Q1927" s="1">
        <v>92.64</v>
      </c>
      <c r="R1927" s="1">
        <v>0</v>
      </c>
      <c r="S1927" s="1">
        <v>0</v>
      </c>
      <c r="T1927" s="1">
        <v>0</v>
      </c>
      <c r="U1927" s="1">
        <v>271.71312</v>
      </c>
    </row>
    <row r="1928" spans="1:21" x14ac:dyDescent="0.3">
      <c r="A1928" s="1" t="s">
        <v>3669</v>
      </c>
      <c r="B1928" s="1">
        <v>1</v>
      </c>
      <c r="C1928" s="1" t="s">
        <v>78</v>
      </c>
      <c r="D1928" s="1" t="s">
        <v>96</v>
      </c>
      <c r="E1928" s="1" t="s">
        <v>3670</v>
      </c>
      <c r="F1928" s="1" t="s">
        <v>169</v>
      </c>
      <c r="G1928" s="1" t="s">
        <v>71</v>
      </c>
      <c r="H1928" s="1" t="s">
        <v>127</v>
      </c>
      <c r="I1928" s="1" t="s">
        <v>22</v>
      </c>
      <c r="J1928" s="1" t="s">
        <v>128</v>
      </c>
      <c r="K1928" s="1">
        <v>43137.417928240699</v>
      </c>
      <c r="L1928" s="1">
        <v>43137.509722222203</v>
      </c>
      <c r="M1928" s="1">
        <v>2.2000000000000002</v>
      </c>
      <c r="N1928" s="1">
        <v>0</v>
      </c>
      <c r="O1928" s="1">
        <v>0</v>
      </c>
      <c r="P1928" s="1">
        <v>0</v>
      </c>
      <c r="Q1928" s="1">
        <v>92.64</v>
      </c>
      <c r="R1928" s="1">
        <v>0</v>
      </c>
      <c r="S1928" s="1">
        <v>0</v>
      </c>
      <c r="T1928" s="1">
        <v>0</v>
      </c>
      <c r="U1928" s="1">
        <v>203.80800000000002</v>
      </c>
    </row>
    <row r="1929" spans="1:21" x14ac:dyDescent="0.3">
      <c r="A1929" s="1" t="s">
        <v>3671</v>
      </c>
      <c r="B1929" s="1">
        <v>1</v>
      </c>
      <c r="C1929" s="1" t="s">
        <v>78</v>
      </c>
      <c r="D1929" s="1" t="s">
        <v>96</v>
      </c>
      <c r="E1929" s="1" t="s">
        <v>3672</v>
      </c>
      <c r="F1929" s="1" t="s">
        <v>166</v>
      </c>
      <c r="G1929" s="1" t="s">
        <v>71</v>
      </c>
      <c r="H1929" s="1" t="s">
        <v>127</v>
      </c>
      <c r="I1929" s="1" t="s">
        <v>22</v>
      </c>
      <c r="J1929" s="1" t="s">
        <v>128</v>
      </c>
      <c r="K1929" s="1">
        <v>43134.7565509259</v>
      </c>
      <c r="L1929" s="1">
        <v>43134.792361111096</v>
      </c>
      <c r="M1929" s="1">
        <v>0.85</v>
      </c>
      <c r="N1929" s="1">
        <v>0</v>
      </c>
      <c r="O1929" s="1">
        <v>0</v>
      </c>
      <c r="P1929" s="1">
        <v>0</v>
      </c>
      <c r="Q1929" s="1">
        <v>92.64</v>
      </c>
      <c r="R1929" s="1">
        <v>0</v>
      </c>
      <c r="S1929" s="1">
        <v>0</v>
      </c>
      <c r="T1929" s="1">
        <v>0</v>
      </c>
      <c r="U1929" s="1">
        <v>78.744</v>
      </c>
    </row>
    <row r="1930" spans="1:21" x14ac:dyDescent="0.3">
      <c r="A1930" s="1" t="s">
        <v>3673</v>
      </c>
      <c r="B1930" s="1">
        <v>1</v>
      </c>
      <c r="C1930" s="1" t="s">
        <v>78</v>
      </c>
      <c r="D1930" s="1" t="s">
        <v>96</v>
      </c>
      <c r="E1930" s="1" t="s">
        <v>3674</v>
      </c>
      <c r="F1930" s="1" t="s">
        <v>166</v>
      </c>
      <c r="G1930" s="1" t="s">
        <v>71</v>
      </c>
      <c r="H1930" s="1" t="s">
        <v>127</v>
      </c>
      <c r="I1930" s="1" t="s">
        <v>22</v>
      </c>
      <c r="J1930" s="1" t="s">
        <v>128</v>
      </c>
      <c r="K1930" s="1">
        <v>43134.730474536998</v>
      </c>
      <c r="L1930" s="1">
        <v>43134.893750000003</v>
      </c>
      <c r="M1930" s="1">
        <v>3.9169999999999998</v>
      </c>
      <c r="N1930" s="1">
        <v>0</v>
      </c>
      <c r="O1930" s="1">
        <v>0</v>
      </c>
      <c r="P1930" s="1">
        <v>0</v>
      </c>
      <c r="Q1930" s="1">
        <v>92.64</v>
      </c>
      <c r="R1930" s="1">
        <v>0</v>
      </c>
      <c r="S1930" s="1">
        <v>0</v>
      </c>
      <c r="T1930" s="1">
        <v>0</v>
      </c>
      <c r="U1930" s="1">
        <v>362.87088</v>
      </c>
    </row>
    <row r="1931" spans="1:21" x14ac:dyDescent="0.3">
      <c r="A1931" s="1" t="s">
        <v>3675</v>
      </c>
      <c r="B1931" s="1">
        <v>1</v>
      </c>
      <c r="C1931" s="1" t="s">
        <v>78</v>
      </c>
      <c r="D1931" s="1" t="s">
        <v>96</v>
      </c>
      <c r="E1931" s="1" t="s">
        <v>3676</v>
      </c>
      <c r="F1931" s="1" t="s">
        <v>166</v>
      </c>
      <c r="G1931" s="1" t="s">
        <v>71</v>
      </c>
      <c r="H1931" s="1" t="s">
        <v>127</v>
      </c>
      <c r="I1931" s="1" t="s">
        <v>22</v>
      </c>
      <c r="J1931" s="1" t="s">
        <v>128</v>
      </c>
      <c r="K1931" s="1">
        <v>43132.615416666697</v>
      </c>
      <c r="L1931" s="1">
        <v>43132.701388888898</v>
      </c>
      <c r="M1931" s="1">
        <v>2.0499999999999998</v>
      </c>
      <c r="N1931" s="1">
        <v>0</v>
      </c>
      <c r="O1931" s="1">
        <v>0</v>
      </c>
      <c r="P1931" s="1">
        <v>0</v>
      </c>
      <c r="Q1931" s="1">
        <v>92.64</v>
      </c>
      <c r="R1931" s="1">
        <v>0</v>
      </c>
      <c r="S1931" s="1">
        <v>0</v>
      </c>
      <c r="T1931" s="1">
        <v>0</v>
      </c>
      <c r="U1931" s="1">
        <v>189.91199999999998</v>
      </c>
    </row>
    <row r="1932" spans="1:21" x14ac:dyDescent="0.3">
      <c r="A1932" s="1" t="s">
        <v>3677</v>
      </c>
      <c r="B1932" s="1">
        <v>1</v>
      </c>
      <c r="C1932" s="1" t="s">
        <v>78</v>
      </c>
      <c r="D1932" s="1" t="s">
        <v>96</v>
      </c>
      <c r="E1932" s="1" t="s">
        <v>3678</v>
      </c>
      <c r="F1932" s="1" t="s">
        <v>179</v>
      </c>
      <c r="G1932" s="1" t="s">
        <v>71</v>
      </c>
      <c r="H1932" s="1" t="s">
        <v>127</v>
      </c>
      <c r="I1932" s="1" t="s">
        <v>22</v>
      </c>
      <c r="J1932" s="1" t="s">
        <v>128</v>
      </c>
      <c r="K1932" s="1">
        <v>43132.5239814815</v>
      </c>
      <c r="L1932" s="1">
        <v>43132.690972222197</v>
      </c>
      <c r="M1932" s="1">
        <v>4</v>
      </c>
      <c r="N1932" s="1">
        <v>0</v>
      </c>
      <c r="O1932" s="1">
        <v>0</v>
      </c>
      <c r="P1932" s="1">
        <v>0</v>
      </c>
      <c r="Q1932" s="1">
        <v>92.64</v>
      </c>
      <c r="R1932" s="1">
        <v>0</v>
      </c>
      <c r="S1932" s="1">
        <v>0</v>
      </c>
      <c r="T1932" s="1">
        <v>0</v>
      </c>
      <c r="U1932" s="1">
        <v>370.56</v>
      </c>
    </row>
    <row r="1933" spans="1:21" x14ac:dyDescent="0.3">
      <c r="A1933" s="1" t="s">
        <v>3679</v>
      </c>
      <c r="B1933" s="1">
        <v>1</v>
      </c>
      <c r="C1933" s="1" t="s">
        <v>78</v>
      </c>
      <c r="D1933" s="1" t="s">
        <v>80</v>
      </c>
      <c r="E1933" s="1" t="s">
        <v>3680</v>
      </c>
      <c r="F1933" s="1" t="s">
        <v>132</v>
      </c>
      <c r="G1933" s="1" t="s">
        <v>71</v>
      </c>
      <c r="H1933" s="1" t="s">
        <v>127</v>
      </c>
      <c r="I1933" s="1" t="s">
        <v>22</v>
      </c>
      <c r="J1933" s="1" t="s">
        <v>130</v>
      </c>
      <c r="K1933" s="1">
        <v>43159.491041666697</v>
      </c>
      <c r="L1933" s="1">
        <v>43159.594444444403</v>
      </c>
      <c r="M1933" s="1">
        <v>2.4670000000000001</v>
      </c>
      <c r="N1933" s="1">
        <v>0</v>
      </c>
      <c r="O1933" s="1">
        <v>96.38</v>
      </c>
      <c r="P1933" s="1">
        <v>0</v>
      </c>
      <c r="Q1933" s="1">
        <v>0</v>
      </c>
      <c r="R1933" s="1">
        <v>0</v>
      </c>
      <c r="S1933" s="1">
        <v>237.76946000000001</v>
      </c>
      <c r="T1933" s="1">
        <v>0</v>
      </c>
      <c r="U1933" s="1">
        <v>0</v>
      </c>
    </row>
    <row r="1934" spans="1:21" x14ac:dyDescent="0.3">
      <c r="A1934" s="1" t="s">
        <v>3681</v>
      </c>
      <c r="B1934" s="1">
        <v>1</v>
      </c>
      <c r="C1934" s="1" t="s">
        <v>78</v>
      </c>
      <c r="D1934" s="1" t="s">
        <v>80</v>
      </c>
      <c r="E1934" s="1" t="s">
        <v>3682</v>
      </c>
      <c r="F1934" s="1" t="s">
        <v>176</v>
      </c>
      <c r="G1934" s="1" t="s">
        <v>71</v>
      </c>
      <c r="H1934" s="1" t="s">
        <v>127</v>
      </c>
      <c r="I1934" s="1" t="s">
        <v>22</v>
      </c>
      <c r="J1934" s="1" t="s">
        <v>128</v>
      </c>
      <c r="K1934" s="1">
        <v>43158.609409722201</v>
      </c>
      <c r="L1934" s="1">
        <v>43158.657638888901</v>
      </c>
      <c r="M1934" s="1">
        <v>1.1499999999999999</v>
      </c>
      <c r="N1934" s="1">
        <v>0</v>
      </c>
      <c r="O1934" s="1">
        <v>96.38</v>
      </c>
      <c r="P1934" s="1">
        <v>0</v>
      </c>
      <c r="Q1934" s="1">
        <v>0</v>
      </c>
      <c r="R1934" s="1">
        <v>0</v>
      </c>
      <c r="S1934" s="1">
        <v>110.83699999999999</v>
      </c>
      <c r="T1934" s="1">
        <v>0</v>
      </c>
      <c r="U1934" s="1">
        <v>0</v>
      </c>
    </row>
    <row r="1935" spans="1:21" x14ac:dyDescent="0.3">
      <c r="A1935" s="1" t="s">
        <v>3683</v>
      </c>
      <c r="B1935" s="1">
        <v>1</v>
      </c>
      <c r="C1935" s="1" t="s">
        <v>78</v>
      </c>
      <c r="D1935" s="1" t="s">
        <v>85</v>
      </c>
      <c r="E1935" s="1" t="s">
        <v>3684</v>
      </c>
      <c r="F1935" s="1" t="s">
        <v>173</v>
      </c>
      <c r="G1935" s="1" t="s">
        <v>71</v>
      </c>
      <c r="H1935" s="1" t="s">
        <v>127</v>
      </c>
      <c r="I1935" s="1" t="s">
        <v>22</v>
      </c>
      <c r="J1935" s="1" t="s">
        <v>128</v>
      </c>
      <c r="K1935" s="1">
        <v>43158.544166666703</v>
      </c>
      <c r="L1935" s="1">
        <v>43158.716666666704</v>
      </c>
      <c r="M1935" s="1">
        <v>4.133</v>
      </c>
      <c r="N1935" s="1">
        <v>0</v>
      </c>
      <c r="O1935" s="1">
        <v>47.84</v>
      </c>
      <c r="P1935" s="1">
        <v>0</v>
      </c>
      <c r="Q1935" s="1">
        <v>0</v>
      </c>
      <c r="R1935" s="1">
        <v>0</v>
      </c>
      <c r="S1935" s="1">
        <v>197.72272000000001</v>
      </c>
      <c r="T1935" s="1">
        <v>0</v>
      </c>
      <c r="U1935" s="1">
        <v>0</v>
      </c>
    </row>
    <row r="1936" spans="1:21" x14ac:dyDescent="0.3">
      <c r="A1936" s="1" t="s">
        <v>3685</v>
      </c>
      <c r="B1936" s="1">
        <v>1</v>
      </c>
      <c r="C1936" s="1" t="s">
        <v>78</v>
      </c>
      <c r="D1936" s="1" t="s">
        <v>80</v>
      </c>
      <c r="E1936" s="1" t="s">
        <v>3686</v>
      </c>
      <c r="F1936" s="1" t="s">
        <v>132</v>
      </c>
      <c r="G1936" s="1" t="s">
        <v>71</v>
      </c>
      <c r="H1936" s="1" t="s">
        <v>127</v>
      </c>
      <c r="I1936" s="1" t="s">
        <v>22</v>
      </c>
      <c r="J1936" s="1" t="s">
        <v>130</v>
      </c>
      <c r="K1936" s="1">
        <v>43158.394375000003</v>
      </c>
      <c r="L1936" s="1">
        <v>43158.524305555598</v>
      </c>
      <c r="M1936" s="1">
        <v>3.117</v>
      </c>
      <c r="N1936" s="1">
        <v>0</v>
      </c>
      <c r="O1936" s="1">
        <v>96.38</v>
      </c>
      <c r="P1936" s="1">
        <v>0</v>
      </c>
      <c r="Q1936" s="1">
        <v>0</v>
      </c>
      <c r="R1936" s="1">
        <v>0</v>
      </c>
      <c r="S1936" s="1">
        <v>300.41645999999997</v>
      </c>
      <c r="T1936" s="1">
        <v>0</v>
      </c>
      <c r="U1936" s="1">
        <v>0</v>
      </c>
    </row>
    <row r="1937" spans="1:21" x14ac:dyDescent="0.3">
      <c r="A1937" s="1" t="s">
        <v>3687</v>
      </c>
      <c r="B1937" s="1">
        <v>1</v>
      </c>
      <c r="C1937" s="1" t="s">
        <v>78</v>
      </c>
      <c r="D1937" s="1" t="s">
        <v>80</v>
      </c>
      <c r="E1937" s="1" t="s">
        <v>3688</v>
      </c>
      <c r="F1937" s="1" t="s">
        <v>167</v>
      </c>
      <c r="G1937" s="1" t="s">
        <v>71</v>
      </c>
      <c r="H1937" s="1" t="s">
        <v>127</v>
      </c>
      <c r="I1937" s="1" t="s">
        <v>22</v>
      </c>
      <c r="J1937" s="1" t="s">
        <v>128</v>
      </c>
      <c r="K1937" s="1">
        <v>43157.520092592596</v>
      </c>
      <c r="L1937" s="1">
        <v>43157.579861111102</v>
      </c>
      <c r="M1937" s="1">
        <v>1.4330000000000001</v>
      </c>
      <c r="N1937" s="1">
        <v>0</v>
      </c>
      <c r="O1937" s="1">
        <v>96.38</v>
      </c>
      <c r="P1937" s="1">
        <v>0</v>
      </c>
      <c r="Q1937" s="1">
        <v>0</v>
      </c>
      <c r="R1937" s="1">
        <v>0</v>
      </c>
      <c r="S1937" s="1">
        <v>138.11254</v>
      </c>
      <c r="T1937" s="1">
        <v>0</v>
      </c>
      <c r="U1937" s="1">
        <v>0</v>
      </c>
    </row>
    <row r="1938" spans="1:21" x14ac:dyDescent="0.3">
      <c r="A1938" s="1" t="s">
        <v>3689</v>
      </c>
      <c r="B1938" s="1">
        <v>1</v>
      </c>
      <c r="C1938" s="1" t="s">
        <v>78</v>
      </c>
      <c r="D1938" s="1" t="s">
        <v>80</v>
      </c>
      <c r="E1938" s="1" t="s">
        <v>3690</v>
      </c>
      <c r="F1938" s="1" t="s">
        <v>132</v>
      </c>
      <c r="G1938" s="1" t="s">
        <v>71</v>
      </c>
      <c r="H1938" s="1" t="s">
        <v>127</v>
      </c>
      <c r="I1938" s="1" t="s">
        <v>22</v>
      </c>
      <c r="J1938" s="1" t="s">
        <v>130</v>
      </c>
      <c r="K1938" s="1">
        <v>43157.400115740696</v>
      </c>
      <c r="L1938" s="1">
        <v>43157.520833333299</v>
      </c>
      <c r="M1938" s="1">
        <v>2.883</v>
      </c>
      <c r="N1938" s="1">
        <v>0</v>
      </c>
      <c r="O1938" s="1">
        <v>96.38</v>
      </c>
      <c r="P1938" s="1">
        <v>0</v>
      </c>
      <c r="Q1938" s="1">
        <v>0</v>
      </c>
      <c r="R1938" s="1">
        <v>0</v>
      </c>
      <c r="S1938" s="1">
        <v>277.86354</v>
      </c>
      <c r="T1938" s="1">
        <v>0</v>
      </c>
      <c r="U1938" s="1">
        <v>0</v>
      </c>
    </row>
    <row r="1939" spans="1:21" x14ac:dyDescent="0.3">
      <c r="A1939" s="1" t="s">
        <v>3691</v>
      </c>
      <c r="B1939" s="1">
        <v>1</v>
      </c>
      <c r="C1939" s="1" t="s">
        <v>78</v>
      </c>
      <c r="D1939" s="1" t="s">
        <v>80</v>
      </c>
      <c r="E1939" s="1" t="s">
        <v>3688</v>
      </c>
      <c r="F1939" s="1" t="s">
        <v>177</v>
      </c>
      <c r="G1939" s="1" t="s">
        <v>71</v>
      </c>
      <c r="H1939" s="1" t="s">
        <v>127</v>
      </c>
      <c r="I1939" s="1" t="s">
        <v>22</v>
      </c>
      <c r="J1939" s="1" t="s">
        <v>128</v>
      </c>
      <c r="K1939" s="1">
        <v>43157.145775463003</v>
      </c>
      <c r="L1939" s="1">
        <v>43157.175694444399</v>
      </c>
      <c r="M1939" s="1">
        <v>0.71699999999999997</v>
      </c>
      <c r="N1939" s="1">
        <v>0</v>
      </c>
      <c r="O1939" s="1">
        <v>96.38</v>
      </c>
      <c r="P1939" s="1">
        <v>0</v>
      </c>
      <c r="Q1939" s="1">
        <v>0</v>
      </c>
      <c r="R1939" s="1">
        <v>0</v>
      </c>
      <c r="S1939" s="1">
        <v>69.104459999999989</v>
      </c>
      <c r="T1939" s="1">
        <v>0</v>
      </c>
      <c r="U1939" s="1">
        <v>0</v>
      </c>
    </row>
    <row r="1940" spans="1:21" x14ac:dyDescent="0.3">
      <c r="A1940" s="1" t="s">
        <v>3692</v>
      </c>
      <c r="B1940" s="1">
        <v>1</v>
      </c>
      <c r="C1940" s="1" t="s">
        <v>78</v>
      </c>
      <c r="D1940" s="1" t="s">
        <v>85</v>
      </c>
      <c r="E1940" s="1" t="s">
        <v>3693</v>
      </c>
      <c r="F1940" s="1" t="s">
        <v>179</v>
      </c>
      <c r="G1940" s="1" t="s">
        <v>71</v>
      </c>
      <c r="H1940" s="1" t="s">
        <v>127</v>
      </c>
      <c r="I1940" s="1" t="s">
        <v>22</v>
      </c>
      <c r="J1940" s="1" t="s">
        <v>128</v>
      </c>
      <c r="K1940" s="1">
        <v>43156.527511574102</v>
      </c>
      <c r="L1940" s="1">
        <v>43156.564583333296</v>
      </c>
      <c r="M1940" s="1">
        <v>0.88300000000000001</v>
      </c>
      <c r="N1940" s="1">
        <v>0</v>
      </c>
      <c r="O1940" s="1">
        <v>47.84</v>
      </c>
      <c r="P1940" s="1">
        <v>0</v>
      </c>
      <c r="Q1940" s="1">
        <v>0</v>
      </c>
      <c r="R1940" s="1">
        <v>0</v>
      </c>
      <c r="S1940" s="1">
        <v>42.242720000000006</v>
      </c>
      <c r="T1940" s="1">
        <v>0</v>
      </c>
      <c r="U1940" s="1">
        <v>0</v>
      </c>
    </row>
    <row r="1941" spans="1:21" x14ac:dyDescent="0.3">
      <c r="A1941" s="1" t="s">
        <v>3694</v>
      </c>
      <c r="B1941" s="1">
        <v>1</v>
      </c>
      <c r="C1941" s="1" t="s">
        <v>78</v>
      </c>
      <c r="D1941" s="1" t="s">
        <v>80</v>
      </c>
      <c r="E1941" s="1" t="s">
        <v>3695</v>
      </c>
      <c r="F1941" s="1" t="s">
        <v>175</v>
      </c>
      <c r="G1941" s="1" t="s">
        <v>71</v>
      </c>
      <c r="H1941" s="1" t="s">
        <v>127</v>
      </c>
      <c r="I1941" s="1" t="s">
        <v>22</v>
      </c>
      <c r="J1941" s="1" t="s">
        <v>128</v>
      </c>
      <c r="K1941" s="1">
        <v>43156.5073611111</v>
      </c>
      <c r="L1941" s="1">
        <v>43156.561111111099</v>
      </c>
      <c r="M1941" s="1">
        <v>1.2829999999999999</v>
      </c>
      <c r="N1941" s="1">
        <v>0</v>
      </c>
      <c r="O1941" s="1">
        <v>96.38</v>
      </c>
      <c r="P1941" s="1">
        <v>0</v>
      </c>
      <c r="Q1941" s="1">
        <v>0</v>
      </c>
      <c r="R1941" s="1">
        <v>0</v>
      </c>
      <c r="S1941" s="1">
        <v>123.65553999999999</v>
      </c>
      <c r="T1941" s="1">
        <v>0</v>
      </c>
      <c r="U1941" s="1">
        <v>0</v>
      </c>
    </row>
    <row r="1942" spans="1:21" x14ac:dyDescent="0.3">
      <c r="A1942" s="1" t="s">
        <v>3696</v>
      </c>
      <c r="B1942" s="1">
        <v>1</v>
      </c>
      <c r="C1942" s="1" t="s">
        <v>78</v>
      </c>
      <c r="D1942" s="1" t="s">
        <v>85</v>
      </c>
      <c r="E1942" s="1" t="s">
        <v>3697</v>
      </c>
      <c r="F1942" s="1" t="s">
        <v>132</v>
      </c>
      <c r="G1942" s="1" t="s">
        <v>71</v>
      </c>
      <c r="H1942" s="1" t="s">
        <v>127</v>
      </c>
      <c r="I1942" s="1" t="s">
        <v>22</v>
      </c>
      <c r="J1942" s="1" t="s">
        <v>130</v>
      </c>
      <c r="K1942" s="1">
        <v>43156.425740740699</v>
      </c>
      <c r="L1942" s="1">
        <v>43156.487500000003</v>
      </c>
      <c r="M1942" s="1">
        <v>1.4670000000000001</v>
      </c>
      <c r="N1942" s="1">
        <v>0</v>
      </c>
      <c r="O1942" s="1">
        <v>47.84</v>
      </c>
      <c r="P1942" s="1">
        <v>0</v>
      </c>
      <c r="Q1942" s="1">
        <v>0</v>
      </c>
      <c r="R1942" s="1">
        <v>0</v>
      </c>
      <c r="S1942" s="1">
        <v>70.181280000000015</v>
      </c>
      <c r="T1942" s="1">
        <v>0</v>
      </c>
      <c r="U1942" s="1">
        <v>0</v>
      </c>
    </row>
    <row r="1943" spans="1:21" x14ac:dyDescent="0.3">
      <c r="A1943" s="1" t="s">
        <v>3698</v>
      </c>
      <c r="B1943" s="1">
        <v>1</v>
      </c>
      <c r="C1943" s="1" t="s">
        <v>78</v>
      </c>
      <c r="D1943" s="1" t="s">
        <v>80</v>
      </c>
      <c r="E1943" s="1" t="s">
        <v>3699</v>
      </c>
      <c r="F1943" s="1" t="s">
        <v>132</v>
      </c>
      <c r="G1943" s="1" t="s">
        <v>71</v>
      </c>
      <c r="H1943" s="1" t="s">
        <v>127</v>
      </c>
      <c r="I1943" s="1" t="s">
        <v>22</v>
      </c>
      <c r="J1943" s="1" t="s">
        <v>130</v>
      </c>
      <c r="K1943" s="1">
        <v>43156.408981481502</v>
      </c>
      <c r="L1943" s="1">
        <v>43156.479166666701</v>
      </c>
      <c r="M1943" s="1">
        <v>1.6830000000000001</v>
      </c>
      <c r="N1943" s="1">
        <v>0</v>
      </c>
      <c r="O1943" s="1">
        <v>96.38</v>
      </c>
      <c r="P1943" s="1">
        <v>0</v>
      </c>
      <c r="Q1943" s="1">
        <v>0</v>
      </c>
      <c r="R1943" s="1">
        <v>0</v>
      </c>
      <c r="S1943" s="1">
        <v>162.20753999999999</v>
      </c>
      <c r="T1943" s="1">
        <v>0</v>
      </c>
      <c r="U1943" s="1">
        <v>0</v>
      </c>
    </row>
    <row r="1944" spans="1:21" x14ac:dyDescent="0.3">
      <c r="A1944" s="1" t="s">
        <v>3700</v>
      </c>
      <c r="B1944" s="1">
        <v>1</v>
      </c>
      <c r="C1944" s="1" t="s">
        <v>78</v>
      </c>
      <c r="D1944" s="1" t="s">
        <v>80</v>
      </c>
      <c r="E1944" s="1" t="s">
        <v>3701</v>
      </c>
      <c r="F1944" s="1" t="s">
        <v>169</v>
      </c>
      <c r="G1944" s="1" t="s">
        <v>71</v>
      </c>
      <c r="H1944" s="1" t="s">
        <v>127</v>
      </c>
      <c r="I1944" s="1" t="s">
        <v>22</v>
      </c>
      <c r="J1944" s="1" t="s">
        <v>128</v>
      </c>
      <c r="K1944" s="1">
        <v>43156.392037037003</v>
      </c>
      <c r="L1944" s="1">
        <v>43156.497222222199</v>
      </c>
      <c r="M1944" s="1">
        <v>2.5169999999999999</v>
      </c>
      <c r="N1944" s="1">
        <v>0</v>
      </c>
      <c r="O1944" s="1">
        <v>96.38</v>
      </c>
      <c r="P1944" s="1">
        <v>0</v>
      </c>
      <c r="Q1944" s="1">
        <v>0</v>
      </c>
      <c r="R1944" s="1">
        <v>0</v>
      </c>
      <c r="S1944" s="1">
        <v>242.58845999999997</v>
      </c>
      <c r="T1944" s="1">
        <v>0</v>
      </c>
      <c r="U1944" s="1">
        <v>0</v>
      </c>
    </row>
    <row r="1945" spans="1:21" x14ac:dyDescent="0.3">
      <c r="A1945" s="1" t="s">
        <v>3702</v>
      </c>
      <c r="B1945" s="1">
        <v>1</v>
      </c>
      <c r="C1945" s="1" t="s">
        <v>78</v>
      </c>
      <c r="D1945" s="1" t="s">
        <v>80</v>
      </c>
      <c r="E1945" s="1" t="s">
        <v>3703</v>
      </c>
      <c r="F1945" s="1" t="s">
        <v>167</v>
      </c>
      <c r="G1945" s="1" t="s">
        <v>71</v>
      </c>
      <c r="H1945" s="1" t="s">
        <v>127</v>
      </c>
      <c r="I1945" s="1" t="s">
        <v>22</v>
      </c>
      <c r="J1945" s="1" t="s">
        <v>128</v>
      </c>
      <c r="K1945" s="1">
        <v>43156.058854166702</v>
      </c>
      <c r="L1945" s="1">
        <v>43156.146527777797</v>
      </c>
      <c r="M1945" s="1">
        <v>2.1</v>
      </c>
      <c r="N1945" s="1">
        <v>0</v>
      </c>
      <c r="O1945" s="1">
        <v>96.38</v>
      </c>
      <c r="P1945" s="1">
        <v>0</v>
      </c>
      <c r="Q1945" s="1">
        <v>0</v>
      </c>
      <c r="R1945" s="1">
        <v>0</v>
      </c>
      <c r="S1945" s="1">
        <v>202.398</v>
      </c>
      <c r="T1945" s="1">
        <v>0</v>
      </c>
      <c r="U1945" s="1">
        <v>0</v>
      </c>
    </row>
    <row r="1946" spans="1:21" x14ac:dyDescent="0.3">
      <c r="A1946" s="1" t="s">
        <v>3704</v>
      </c>
      <c r="B1946" s="1">
        <v>1</v>
      </c>
      <c r="C1946" s="1" t="s">
        <v>78</v>
      </c>
      <c r="D1946" s="1" t="s">
        <v>80</v>
      </c>
      <c r="E1946" s="1" t="s">
        <v>3705</v>
      </c>
      <c r="F1946" s="1" t="s">
        <v>167</v>
      </c>
      <c r="G1946" s="1" t="s">
        <v>71</v>
      </c>
      <c r="H1946" s="1" t="s">
        <v>127</v>
      </c>
      <c r="I1946" s="1" t="s">
        <v>22</v>
      </c>
      <c r="J1946" s="1" t="s">
        <v>128</v>
      </c>
      <c r="K1946" s="1">
        <v>43155.675462963001</v>
      </c>
      <c r="L1946" s="1">
        <v>43155.714583333298</v>
      </c>
      <c r="M1946" s="1">
        <v>0.93300000000000005</v>
      </c>
      <c r="N1946" s="1">
        <v>0</v>
      </c>
      <c r="O1946" s="1">
        <v>96.38</v>
      </c>
      <c r="P1946" s="1">
        <v>0</v>
      </c>
      <c r="Q1946" s="1">
        <v>0</v>
      </c>
      <c r="R1946" s="1">
        <v>0</v>
      </c>
      <c r="S1946" s="1">
        <v>89.922539999999998</v>
      </c>
      <c r="T1946" s="1">
        <v>0</v>
      </c>
      <c r="U1946" s="1">
        <v>0</v>
      </c>
    </row>
    <row r="1947" spans="1:21" x14ac:dyDescent="0.3">
      <c r="A1947" s="1" t="s">
        <v>3706</v>
      </c>
      <c r="B1947" s="1">
        <v>1</v>
      </c>
      <c r="C1947" s="1" t="s">
        <v>78</v>
      </c>
      <c r="D1947" s="1" t="s">
        <v>80</v>
      </c>
      <c r="E1947" s="1" t="s">
        <v>3707</v>
      </c>
      <c r="F1947" s="1" t="s">
        <v>132</v>
      </c>
      <c r="G1947" s="1" t="s">
        <v>71</v>
      </c>
      <c r="H1947" s="1" t="s">
        <v>127</v>
      </c>
      <c r="I1947" s="1" t="s">
        <v>22</v>
      </c>
      <c r="J1947" s="1" t="s">
        <v>130</v>
      </c>
      <c r="K1947" s="1">
        <v>43154.612025463</v>
      </c>
      <c r="L1947" s="1">
        <v>43154.655555555597</v>
      </c>
      <c r="M1947" s="1">
        <v>1.0329999999999999</v>
      </c>
      <c r="N1947" s="1">
        <v>0</v>
      </c>
      <c r="O1947" s="1">
        <v>96.38</v>
      </c>
      <c r="P1947" s="1">
        <v>0</v>
      </c>
      <c r="Q1947" s="1">
        <v>0</v>
      </c>
      <c r="R1947" s="1">
        <v>0</v>
      </c>
      <c r="S1947" s="1">
        <v>99.560539999999989</v>
      </c>
      <c r="T1947" s="1">
        <v>0</v>
      </c>
      <c r="U1947" s="1">
        <v>0</v>
      </c>
    </row>
    <row r="1948" spans="1:21" x14ac:dyDescent="0.3">
      <c r="A1948" s="1" t="s">
        <v>3708</v>
      </c>
      <c r="B1948" s="1">
        <v>1</v>
      </c>
      <c r="C1948" s="1" t="s">
        <v>78</v>
      </c>
      <c r="D1948" s="1" t="s">
        <v>80</v>
      </c>
      <c r="E1948" s="1" t="s">
        <v>3709</v>
      </c>
      <c r="F1948" s="1" t="s">
        <v>132</v>
      </c>
      <c r="G1948" s="1" t="s">
        <v>71</v>
      </c>
      <c r="H1948" s="1" t="s">
        <v>127</v>
      </c>
      <c r="I1948" s="1" t="s">
        <v>22</v>
      </c>
      <c r="J1948" s="1" t="s">
        <v>130</v>
      </c>
      <c r="K1948" s="1">
        <v>43154.403946759303</v>
      </c>
      <c r="L1948" s="1">
        <v>43154.465972222199</v>
      </c>
      <c r="M1948" s="1">
        <v>1.4830000000000001</v>
      </c>
      <c r="N1948" s="1">
        <v>0</v>
      </c>
      <c r="O1948" s="1">
        <v>96.38</v>
      </c>
      <c r="P1948" s="1">
        <v>0</v>
      </c>
      <c r="Q1948" s="1">
        <v>0</v>
      </c>
      <c r="R1948" s="1">
        <v>0</v>
      </c>
      <c r="S1948" s="1">
        <v>142.93154000000001</v>
      </c>
      <c r="T1948" s="1">
        <v>0</v>
      </c>
      <c r="U1948" s="1">
        <v>0</v>
      </c>
    </row>
    <row r="1949" spans="1:21" x14ac:dyDescent="0.3">
      <c r="A1949" s="1" t="s">
        <v>3710</v>
      </c>
      <c r="B1949" s="1">
        <v>1</v>
      </c>
      <c r="C1949" s="1" t="s">
        <v>78</v>
      </c>
      <c r="D1949" s="1" t="s">
        <v>85</v>
      </c>
      <c r="E1949" s="1" t="s">
        <v>3711</v>
      </c>
      <c r="F1949" s="1" t="s">
        <v>169</v>
      </c>
      <c r="G1949" s="1" t="s">
        <v>71</v>
      </c>
      <c r="H1949" s="1" t="s">
        <v>127</v>
      </c>
      <c r="I1949" s="1" t="s">
        <v>22</v>
      </c>
      <c r="J1949" s="1" t="s">
        <v>128</v>
      </c>
      <c r="K1949" s="1">
        <v>43153.796342592599</v>
      </c>
      <c r="L1949" s="1">
        <v>43153.829166666699</v>
      </c>
      <c r="M1949" s="1">
        <v>0.78300000000000003</v>
      </c>
      <c r="N1949" s="1">
        <v>0</v>
      </c>
      <c r="O1949" s="1">
        <v>47.84</v>
      </c>
      <c r="P1949" s="1">
        <v>0</v>
      </c>
      <c r="Q1949" s="1">
        <v>0</v>
      </c>
      <c r="R1949" s="1">
        <v>0</v>
      </c>
      <c r="S1949" s="1">
        <v>37.458720000000007</v>
      </c>
      <c r="T1949" s="1">
        <v>0</v>
      </c>
      <c r="U1949" s="1">
        <v>0</v>
      </c>
    </row>
    <row r="1950" spans="1:21" x14ac:dyDescent="0.3">
      <c r="A1950" s="1" t="s">
        <v>3712</v>
      </c>
      <c r="B1950" s="1">
        <v>1</v>
      </c>
      <c r="C1950" s="1" t="s">
        <v>78</v>
      </c>
      <c r="D1950" s="1" t="s">
        <v>85</v>
      </c>
      <c r="E1950" s="1" t="s">
        <v>3713</v>
      </c>
      <c r="F1950" s="1" t="s">
        <v>167</v>
      </c>
      <c r="G1950" s="1" t="s">
        <v>71</v>
      </c>
      <c r="H1950" s="1" t="s">
        <v>127</v>
      </c>
      <c r="I1950" s="1" t="s">
        <v>22</v>
      </c>
      <c r="J1950" s="1" t="s">
        <v>128</v>
      </c>
      <c r="K1950" s="1">
        <v>43153.782627314802</v>
      </c>
      <c r="L1950" s="1">
        <v>43153.854861111096</v>
      </c>
      <c r="M1950" s="1">
        <v>1.7330000000000001</v>
      </c>
      <c r="N1950" s="1">
        <v>0</v>
      </c>
      <c r="O1950" s="1">
        <v>47.84</v>
      </c>
      <c r="P1950" s="1">
        <v>0</v>
      </c>
      <c r="Q1950" s="1">
        <v>0</v>
      </c>
      <c r="R1950" s="1">
        <v>0</v>
      </c>
      <c r="S1950" s="1">
        <v>82.906720000000007</v>
      </c>
      <c r="T1950" s="1">
        <v>0</v>
      </c>
      <c r="U1950" s="1">
        <v>0</v>
      </c>
    </row>
    <row r="1951" spans="1:21" x14ac:dyDescent="0.3">
      <c r="A1951" s="1" t="s">
        <v>3714</v>
      </c>
      <c r="B1951" s="1">
        <v>1</v>
      </c>
      <c r="C1951" s="1" t="s">
        <v>78</v>
      </c>
      <c r="D1951" s="1" t="s">
        <v>80</v>
      </c>
      <c r="E1951" s="1" t="s">
        <v>3715</v>
      </c>
      <c r="F1951" s="1" t="s">
        <v>167</v>
      </c>
      <c r="G1951" s="1" t="s">
        <v>71</v>
      </c>
      <c r="H1951" s="1" t="s">
        <v>127</v>
      </c>
      <c r="I1951" s="1" t="s">
        <v>22</v>
      </c>
      <c r="J1951" s="1" t="s">
        <v>128</v>
      </c>
      <c r="K1951" s="1">
        <v>43153.746030092603</v>
      </c>
      <c r="L1951" s="1">
        <v>43153.768750000003</v>
      </c>
      <c r="M1951" s="1">
        <v>0.53300000000000003</v>
      </c>
      <c r="N1951" s="1">
        <v>0</v>
      </c>
      <c r="O1951" s="1">
        <v>96.38</v>
      </c>
      <c r="P1951" s="1">
        <v>0</v>
      </c>
      <c r="Q1951" s="1">
        <v>0</v>
      </c>
      <c r="R1951" s="1">
        <v>0</v>
      </c>
      <c r="S1951" s="1">
        <v>51.370539999999998</v>
      </c>
      <c r="T1951" s="1">
        <v>0</v>
      </c>
      <c r="U1951" s="1">
        <v>0</v>
      </c>
    </row>
    <row r="1952" spans="1:21" x14ac:dyDescent="0.3">
      <c r="A1952" s="1" t="s">
        <v>3716</v>
      </c>
      <c r="B1952" s="1">
        <v>1</v>
      </c>
      <c r="C1952" s="1" t="s">
        <v>78</v>
      </c>
      <c r="D1952" s="1" t="s">
        <v>80</v>
      </c>
      <c r="E1952" s="1" t="s">
        <v>3717</v>
      </c>
      <c r="F1952" s="1" t="s">
        <v>132</v>
      </c>
      <c r="G1952" s="1" t="s">
        <v>71</v>
      </c>
      <c r="H1952" s="1" t="s">
        <v>127</v>
      </c>
      <c r="I1952" s="1" t="s">
        <v>22</v>
      </c>
      <c r="J1952" s="1" t="s">
        <v>130</v>
      </c>
      <c r="K1952" s="1">
        <v>43153.6339351852</v>
      </c>
      <c r="L1952" s="1">
        <v>43153.697916666701</v>
      </c>
      <c r="M1952" s="1">
        <v>1.5329999999999999</v>
      </c>
      <c r="N1952" s="1">
        <v>0</v>
      </c>
      <c r="O1952" s="1">
        <v>96.38</v>
      </c>
      <c r="P1952" s="1">
        <v>0</v>
      </c>
      <c r="Q1952" s="1">
        <v>0</v>
      </c>
      <c r="R1952" s="1">
        <v>0</v>
      </c>
      <c r="S1952" s="1">
        <v>147.75053999999997</v>
      </c>
      <c r="T1952" s="1">
        <v>0</v>
      </c>
      <c r="U1952" s="1">
        <v>0</v>
      </c>
    </row>
    <row r="1953" spans="1:21" x14ac:dyDescent="0.3">
      <c r="A1953" s="1" t="s">
        <v>3718</v>
      </c>
      <c r="B1953" s="1">
        <v>1</v>
      </c>
      <c r="C1953" s="1" t="s">
        <v>78</v>
      </c>
      <c r="D1953" s="1" t="s">
        <v>80</v>
      </c>
      <c r="E1953" s="1" t="s">
        <v>3719</v>
      </c>
      <c r="F1953" s="1" t="s">
        <v>132</v>
      </c>
      <c r="G1953" s="1" t="s">
        <v>71</v>
      </c>
      <c r="H1953" s="1" t="s">
        <v>127</v>
      </c>
      <c r="I1953" s="1" t="s">
        <v>22</v>
      </c>
      <c r="J1953" s="1" t="s">
        <v>130</v>
      </c>
      <c r="K1953" s="1">
        <v>43153.388784722199</v>
      </c>
      <c r="L1953" s="1">
        <v>43153.481249999997</v>
      </c>
      <c r="M1953" s="1">
        <v>2.2170000000000001</v>
      </c>
      <c r="N1953" s="1">
        <v>0</v>
      </c>
      <c r="O1953" s="1">
        <v>96.38</v>
      </c>
      <c r="P1953" s="1">
        <v>0</v>
      </c>
      <c r="Q1953" s="1">
        <v>0</v>
      </c>
      <c r="R1953" s="1">
        <v>0</v>
      </c>
      <c r="S1953" s="1">
        <v>213.67446000000001</v>
      </c>
      <c r="T1953" s="1">
        <v>0</v>
      </c>
      <c r="U1953" s="1">
        <v>0</v>
      </c>
    </row>
    <row r="1954" spans="1:21" x14ac:dyDescent="0.3">
      <c r="A1954" s="1" t="s">
        <v>3720</v>
      </c>
      <c r="B1954" s="1">
        <v>1</v>
      </c>
      <c r="C1954" s="1" t="s">
        <v>78</v>
      </c>
      <c r="D1954" s="1" t="s">
        <v>80</v>
      </c>
      <c r="E1954" s="1" t="s">
        <v>3686</v>
      </c>
      <c r="F1954" s="1" t="s">
        <v>132</v>
      </c>
      <c r="G1954" s="1" t="s">
        <v>71</v>
      </c>
      <c r="H1954" s="1" t="s">
        <v>127</v>
      </c>
      <c r="I1954" s="1" t="s">
        <v>22</v>
      </c>
      <c r="J1954" s="1" t="s">
        <v>130</v>
      </c>
      <c r="K1954" s="1">
        <v>43153.376597222203</v>
      </c>
      <c r="L1954" s="1">
        <v>43153.502083333296</v>
      </c>
      <c r="M1954" s="1">
        <v>3</v>
      </c>
      <c r="N1954" s="1">
        <v>0</v>
      </c>
      <c r="O1954" s="1">
        <v>96.38</v>
      </c>
      <c r="P1954" s="1">
        <v>0</v>
      </c>
      <c r="Q1954" s="1">
        <v>0</v>
      </c>
      <c r="R1954" s="1">
        <v>0</v>
      </c>
      <c r="S1954" s="1">
        <v>289.14</v>
      </c>
      <c r="T1954" s="1">
        <v>0</v>
      </c>
      <c r="U1954" s="1">
        <v>0</v>
      </c>
    </row>
    <row r="1955" spans="1:21" x14ac:dyDescent="0.3">
      <c r="A1955" s="1" t="s">
        <v>3721</v>
      </c>
      <c r="B1955" s="1">
        <v>1</v>
      </c>
      <c r="C1955" s="1" t="s">
        <v>78</v>
      </c>
      <c r="D1955" s="1" t="s">
        <v>80</v>
      </c>
      <c r="E1955" s="1" t="s">
        <v>3722</v>
      </c>
      <c r="F1955" s="1" t="s">
        <v>167</v>
      </c>
      <c r="G1955" s="1" t="s">
        <v>71</v>
      </c>
      <c r="H1955" s="1" t="s">
        <v>127</v>
      </c>
      <c r="I1955" s="1" t="s">
        <v>22</v>
      </c>
      <c r="J1955" s="1" t="s">
        <v>128</v>
      </c>
      <c r="K1955" s="1">
        <v>43152.787060185197</v>
      </c>
      <c r="L1955" s="1">
        <v>43152.848611111098</v>
      </c>
      <c r="M1955" s="1">
        <v>1.4670000000000001</v>
      </c>
      <c r="N1955" s="1">
        <v>0</v>
      </c>
      <c r="O1955" s="1">
        <v>96.38</v>
      </c>
      <c r="P1955" s="1">
        <v>0</v>
      </c>
      <c r="Q1955" s="1">
        <v>0</v>
      </c>
      <c r="R1955" s="1">
        <v>0</v>
      </c>
      <c r="S1955" s="1">
        <v>141.38946000000001</v>
      </c>
      <c r="T1955" s="1">
        <v>0</v>
      </c>
      <c r="U1955" s="1">
        <v>0</v>
      </c>
    </row>
    <row r="1956" spans="1:21" x14ac:dyDescent="0.3">
      <c r="A1956" s="1" t="s">
        <v>3723</v>
      </c>
      <c r="B1956" s="1">
        <v>1</v>
      </c>
      <c r="C1956" s="1" t="s">
        <v>78</v>
      </c>
      <c r="D1956" s="1" t="s">
        <v>85</v>
      </c>
      <c r="E1956" s="1" t="s">
        <v>3724</v>
      </c>
      <c r="F1956" s="1" t="s">
        <v>181</v>
      </c>
      <c r="G1956" s="1" t="s">
        <v>71</v>
      </c>
      <c r="H1956" s="1" t="s">
        <v>127</v>
      </c>
      <c r="I1956" s="1" t="s">
        <v>22</v>
      </c>
      <c r="J1956" s="1" t="s">
        <v>128</v>
      </c>
      <c r="K1956" s="1">
        <v>43152.564421296302</v>
      </c>
      <c r="L1956" s="1">
        <v>43152.596527777801</v>
      </c>
      <c r="M1956" s="1">
        <v>0.76700000000000002</v>
      </c>
      <c r="N1956" s="1">
        <v>0</v>
      </c>
      <c r="O1956" s="1">
        <v>47.84</v>
      </c>
      <c r="P1956" s="1">
        <v>0</v>
      </c>
      <c r="Q1956" s="1">
        <v>0</v>
      </c>
      <c r="R1956" s="1">
        <v>0</v>
      </c>
      <c r="S1956" s="1">
        <v>36.693280000000001</v>
      </c>
      <c r="T1956" s="1">
        <v>0</v>
      </c>
      <c r="U1956" s="1">
        <v>0</v>
      </c>
    </row>
    <row r="1957" spans="1:21" x14ac:dyDescent="0.3">
      <c r="A1957" s="1" t="s">
        <v>3725</v>
      </c>
      <c r="B1957" s="1">
        <v>1</v>
      </c>
      <c r="C1957" s="1" t="s">
        <v>78</v>
      </c>
      <c r="D1957" s="1" t="s">
        <v>80</v>
      </c>
      <c r="E1957" s="1" t="s">
        <v>3726</v>
      </c>
      <c r="F1957" s="1" t="s">
        <v>170</v>
      </c>
      <c r="G1957" s="1" t="s">
        <v>71</v>
      </c>
      <c r="H1957" s="1" t="s">
        <v>127</v>
      </c>
      <c r="I1957" s="1" t="s">
        <v>22</v>
      </c>
      <c r="J1957" s="1" t="s">
        <v>128</v>
      </c>
      <c r="K1957" s="1">
        <v>43152.435856481497</v>
      </c>
      <c r="L1957" s="1">
        <v>43152.619444444397</v>
      </c>
      <c r="M1957" s="1">
        <v>4.4000000000000004</v>
      </c>
      <c r="N1957" s="1">
        <v>0</v>
      </c>
      <c r="O1957" s="1">
        <v>96.38</v>
      </c>
      <c r="P1957" s="1">
        <v>0</v>
      </c>
      <c r="Q1957" s="1">
        <v>0</v>
      </c>
      <c r="R1957" s="1">
        <v>0</v>
      </c>
      <c r="S1957" s="1">
        <v>424.072</v>
      </c>
      <c r="T1957" s="1">
        <v>0</v>
      </c>
      <c r="U1957" s="1">
        <v>0</v>
      </c>
    </row>
    <row r="1958" spans="1:21" x14ac:dyDescent="0.3">
      <c r="A1958" s="1" t="s">
        <v>3727</v>
      </c>
      <c r="B1958" s="1">
        <v>1</v>
      </c>
      <c r="C1958" s="1" t="s">
        <v>78</v>
      </c>
      <c r="D1958" s="1" t="s">
        <v>80</v>
      </c>
      <c r="E1958" s="1" t="s">
        <v>3728</v>
      </c>
      <c r="F1958" s="1" t="s">
        <v>132</v>
      </c>
      <c r="G1958" s="1" t="s">
        <v>71</v>
      </c>
      <c r="H1958" s="1" t="s">
        <v>127</v>
      </c>
      <c r="I1958" s="1" t="s">
        <v>22</v>
      </c>
      <c r="J1958" s="1" t="s">
        <v>130</v>
      </c>
      <c r="K1958" s="1">
        <v>43152.398402777799</v>
      </c>
      <c r="L1958" s="1">
        <v>43152.529166666704</v>
      </c>
      <c r="M1958" s="1">
        <v>3.133</v>
      </c>
      <c r="N1958" s="1">
        <v>0</v>
      </c>
      <c r="O1958" s="1">
        <v>96.38</v>
      </c>
      <c r="P1958" s="1">
        <v>0</v>
      </c>
      <c r="Q1958" s="1">
        <v>0</v>
      </c>
      <c r="R1958" s="1">
        <v>0</v>
      </c>
      <c r="S1958" s="1">
        <v>301.95853999999997</v>
      </c>
      <c r="T1958" s="1">
        <v>0</v>
      </c>
      <c r="U1958" s="1">
        <v>0</v>
      </c>
    </row>
    <row r="1959" spans="1:21" x14ac:dyDescent="0.3">
      <c r="A1959" s="1" t="s">
        <v>3729</v>
      </c>
      <c r="B1959" s="1">
        <v>1</v>
      </c>
      <c r="C1959" s="1" t="s">
        <v>78</v>
      </c>
      <c r="D1959" s="1" t="s">
        <v>80</v>
      </c>
      <c r="E1959" s="1" t="s">
        <v>3726</v>
      </c>
      <c r="F1959" s="1" t="s">
        <v>171</v>
      </c>
      <c r="G1959" s="1" t="s">
        <v>71</v>
      </c>
      <c r="H1959" s="1" t="s">
        <v>127</v>
      </c>
      <c r="I1959" s="1" t="s">
        <v>22</v>
      </c>
      <c r="J1959" s="1" t="s">
        <v>128</v>
      </c>
      <c r="K1959" s="1">
        <v>43152.372164351902</v>
      </c>
      <c r="L1959" s="1">
        <v>43152.399305555598</v>
      </c>
      <c r="M1959" s="1">
        <v>0.65</v>
      </c>
      <c r="N1959" s="1">
        <v>0</v>
      </c>
      <c r="O1959" s="1">
        <v>96.38</v>
      </c>
      <c r="P1959" s="1">
        <v>0</v>
      </c>
      <c r="Q1959" s="1">
        <v>0</v>
      </c>
      <c r="R1959" s="1">
        <v>0</v>
      </c>
      <c r="S1959" s="1">
        <v>62.646999999999998</v>
      </c>
      <c r="T1959" s="1">
        <v>0</v>
      </c>
      <c r="U1959" s="1">
        <v>0</v>
      </c>
    </row>
    <row r="1960" spans="1:21" x14ac:dyDescent="0.3">
      <c r="A1960" s="1" t="s">
        <v>3730</v>
      </c>
      <c r="B1960" s="1">
        <v>1</v>
      </c>
      <c r="C1960" s="1" t="s">
        <v>78</v>
      </c>
      <c r="D1960" s="1" t="s">
        <v>85</v>
      </c>
      <c r="E1960" s="1" t="s">
        <v>3713</v>
      </c>
      <c r="F1960" s="1" t="s">
        <v>171</v>
      </c>
      <c r="G1960" s="1" t="s">
        <v>71</v>
      </c>
      <c r="H1960" s="1" t="s">
        <v>127</v>
      </c>
      <c r="I1960" s="1" t="s">
        <v>22</v>
      </c>
      <c r="J1960" s="1" t="s">
        <v>128</v>
      </c>
      <c r="K1960" s="1">
        <v>43152.313159722202</v>
      </c>
      <c r="L1960" s="1">
        <v>43152.331944444399</v>
      </c>
      <c r="M1960" s="1">
        <v>0.45</v>
      </c>
      <c r="N1960" s="1">
        <v>0</v>
      </c>
      <c r="O1960" s="1">
        <v>47.84</v>
      </c>
      <c r="P1960" s="1">
        <v>0</v>
      </c>
      <c r="Q1960" s="1">
        <v>0</v>
      </c>
      <c r="R1960" s="1">
        <v>0</v>
      </c>
      <c r="S1960" s="1">
        <v>21.528000000000002</v>
      </c>
      <c r="T1960" s="1">
        <v>0</v>
      </c>
      <c r="U1960" s="1">
        <v>0</v>
      </c>
    </row>
    <row r="1961" spans="1:21" x14ac:dyDescent="0.3">
      <c r="A1961" s="1" t="s">
        <v>3731</v>
      </c>
      <c r="B1961" s="1">
        <v>1</v>
      </c>
      <c r="C1961" s="1" t="s">
        <v>78</v>
      </c>
      <c r="D1961" s="1" t="s">
        <v>80</v>
      </c>
      <c r="E1961" s="1" t="s">
        <v>3732</v>
      </c>
      <c r="F1961" s="1" t="s">
        <v>146</v>
      </c>
      <c r="G1961" s="1" t="s">
        <v>71</v>
      </c>
      <c r="H1961" s="1" t="s">
        <v>127</v>
      </c>
      <c r="I1961" s="1" t="s">
        <v>22</v>
      </c>
      <c r="J1961" s="1" t="s">
        <v>128</v>
      </c>
      <c r="K1961" s="1">
        <v>43151.052881944401</v>
      </c>
      <c r="L1961" s="1">
        <v>43151.056944444397</v>
      </c>
      <c r="M1961" s="1">
        <v>8.3000000000000004E-2</v>
      </c>
      <c r="N1961" s="1">
        <v>0</v>
      </c>
      <c r="O1961" s="1">
        <v>96.38</v>
      </c>
      <c r="P1961" s="1">
        <v>0</v>
      </c>
      <c r="Q1961" s="1">
        <v>0</v>
      </c>
      <c r="R1961" s="1">
        <v>0</v>
      </c>
      <c r="S1961" s="1">
        <v>7.9995399999999997</v>
      </c>
      <c r="T1961" s="1">
        <v>0</v>
      </c>
      <c r="U1961" s="1">
        <v>0</v>
      </c>
    </row>
    <row r="1962" spans="1:21" x14ac:dyDescent="0.3">
      <c r="A1962" s="1" t="s">
        <v>3733</v>
      </c>
      <c r="B1962" s="1">
        <v>1</v>
      </c>
      <c r="C1962" s="1" t="s">
        <v>78</v>
      </c>
      <c r="D1962" s="1" t="s">
        <v>80</v>
      </c>
      <c r="E1962" s="1" t="s">
        <v>3734</v>
      </c>
      <c r="F1962" s="1" t="s">
        <v>179</v>
      </c>
      <c r="G1962" s="1" t="s">
        <v>71</v>
      </c>
      <c r="H1962" s="1" t="s">
        <v>127</v>
      </c>
      <c r="I1962" s="1" t="s">
        <v>22</v>
      </c>
      <c r="J1962" s="1" t="s">
        <v>128</v>
      </c>
      <c r="K1962" s="1">
        <v>43150.885567129597</v>
      </c>
      <c r="L1962" s="1">
        <v>43150.893750000003</v>
      </c>
      <c r="M1962" s="1">
        <v>0.183</v>
      </c>
      <c r="N1962" s="1">
        <v>0</v>
      </c>
      <c r="O1962" s="1">
        <v>96.38</v>
      </c>
      <c r="P1962" s="1">
        <v>0</v>
      </c>
      <c r="Q1962" s="1">
        <v>0</v>
      </c>
      <c r="R1962" s="1">
        <v>0</v>
      </c>
      <c r="S1962" s="1">
        <v>17.637539999999998</v>
      </c>
      <c r="T1962" s="1">
        <v>0</v>
      </c>
      <c r="U1962" s="1">
        <v>0</v>
      </c>
    </row>
    <row r="1963" spans="1:21" x14ac:dyDescent="0.3">
      <c r="A1963" s="1" t="s">
        <v>3735</v>
      </c>
      <c r="B1963" s="1">
        <v>1</v>
      </c>
      <c r="C1963" s="1" t="s">
        <v>78</v>
      </c>
      <c r="D1963" s="1" t="s">
        <v>80</v>
      </c>
      <c r="E1963" s="1" t="s">
        <v>3736</v>
      </c>
      <c r="F1963" s="1" t="s">
        <v>167</v>
      </c>
      <c r="G1963" s="1" t="s">
        <v>71</v>
      </c>
      <c r="H1963" s="1" t="s">
        <v>127</v>
      </c>
      <c r="I1963" s="1" t="s">
        <v>22</v>
      </c>
      <c r="J1963" s="1" t="s">
        <v>128</v>
      </c>
      <c r="K1963" s="1">
        <v>43150.687962962998</v>
      </c>
      <c r="L1963" s="1">
        <v>43150.806250000001</v>
      </c>
      <c r="M1963" s="1">
        <v>2.8330000000000002</v>
      </c>
      <c r="N1963" s="1">
        <v>0</v>
      </c>
      <c r="O1963" s="1">
        <v>96.38</v>
      </c>
      <c r="P1963" s="1">
        <v>0</v>
      </c>
      <c r="Q1963" s="1">
        <v>0</v>
      </c>
      <c r="R1963" s="1">
        <v>0</v>
      </c>
      <c r="S1963" s="1">
        <v>273.04453999999998</v>
      </c>
      <c r="T1963" s="1">
        <v>0</v>
      </c>
      <c r="U1963" s="1">
        <v>0</v>
      </c>
    </row>
    <row r="1964" spans="1:21" x14ac:dyDescent="0.3">
      <c r="A1964" s="1" t="s">
        <v>3737</v>
      </c>
      <c r="B1964" s="1">
        <v>1</v>
      </c>
      <c r="C1964" s="1" t="s">
        <v>78</v>
      </c>
      <c r="D1964" s="1" t="s">
        <v>85</v>
      </c>
      <c r="E1964" s="1" t="s">
        <v>3738</v>
      </c>
      <c r="F1964" s="1" t="s">
        <v>167</v>
      </c>
      <c r="G1964" s="1" t="s">
        <v>71</v>
      </c>
      <c r="H1964" s="1" t="s">
        <v>127</v>
      </c>
      <c r="I1964" s="1" t="s">
        <v>22</v>
      </c>
      <c r="J1964" s="1" t="s">
        <v>128</v>
      </c>
      <c r="K1964" s="1">
        <v>43150.609629629602</v>
      </c>
      <c r="L1964" s="1">
        <v>43150.664583333302</v>
      </c>
      <c r="M1964" s="1">
        <v>1.3169999999999999</v>
      </c>
      <c r="N1964" s="1">
        <v>0</v>
      </c>
      <c r="O1964" s="1">
        <v>47.84</v>
      </c>
      <c r="P1964" s="1">
        <v>0</v>
      </c>
      <c r="Q1964" s="1">
        <v>0</v>
      </c>
      <c r="R1964" s="1">
        <v>0</v>
      </c>
      <c r="S1964" s="1">
        <v>63.005279999999999</v>
      </c>
      <c r="T1964" s="1">
        <v>0</v>
      </c>
      <c r="U1964" s="1">
        <v>0</v>
      </c>
    </row>
    <row r="1965" spans="1:21" x14ac:dyDescent="0.3">
      <c r="A1965" s="1" t="s">
        <v>3739</v>
      </c>
      <c r="B1965" s="1">
        <v>1</v>
      </c>
      <c r="C1965" s="1" t="s">
        <v>78</v>
      </c>
      <c r="D1965" s="1" t="s">
        <v>80</v>
      </c>
      <c r="E1965" s="1" t="s">
        <v>3740</v>
      </c>
      <c r="F1965" s="1" t="s">
        <v>178</v>
      </c>
      <c r="G1965" s="1" t="s">
        <v>71</v>
      </c>
      <c r="H1965" s="1" t="s">
        <v>127</v>
      </c>
      <c r="I1965" s="1" t="s">
        <v>22</v>
      </c>
      <c r="J1965" s="1" t="s">
        <v>128</v>
      </c>
      <c r="K1965" s="1">
        <v>43150.433703703697</v>
      </c>
      <c r="L1965" s="1">
        <v>43150.508333333302</v>
      </c>
      <c r="M1965" s="1">
        <v>1.7829999999999999</v>
      </c>
      <c r="N1965" s="1">
        <v>0</v>
      </c>
      <c r="O1965" s="1">
        <v>96.38</v>
      </c>
      <c r="P1965" s="1">
        <v>0</v>
      </c>
      <c r="Q1965" s="1">
        <v>0</v>
      </c>
      <c r="R1965" s="1">
        <v>0</v>
      </c>
      <c r="S1965" s="1">
        <v>171.84553999999997</v>
      </c>
      <c r="T1965" s="1">
        <v>0</v>
      </c>
      <c r="U1965" s="1">
        <v>0</v>
      </c>
    </row>
    <row r="1966" spans="1:21" x14ac:dyDescent="0.3">
      <c r="A1966" s="1" t="s">
        <v>3741</v>
      </c>
      <c r="B1966" s="1">
        <v>1</v>
      </c>
      <c r="C1966" s="1" t="s">
        <v>78</v>
      </c>
      <c r="D1966" s="1" t="s">
        <v>80</v>
      </c>
      <c r="E1966" s="1" t="s">
        <v>3742</v>
      </c>
      <c r="F1966" s="1" t="s">
        <v>132</v>
      </c>
      <c r="G1966" s="1" t="s">
        <v>71</v>
      </c>
      <c r="H1966" s="1" t="s">
        <v>127</v>
      </c>
      <c r="I1966" s="1" t="s">
        <v>22</v>
      </c>
      <c r="J1966" s="1" t="s">
        <v>130</v>
      </c>
      <c r="K1966" s="1">
        <v>43150.383425925902</v>
      </c>
      <c r="L1966" s="1">
        <v>43150.668749999997</v>
      </c>
      <c r="M1966" s="1">
        <v>6.8330000000000002</v>
      </c>
      <c r="N1966" s="1">
        <v>0</v>
      </c>
      <c r="O1966" s="1">
        <v>96.38</v>
      </c>
      <c r="P1966" s="1">
        <v>0</v>
      </c>
      <c r="Q1966" s="1">
        <v>0</v>
      </c>
      <c r="R1966" s="1">
        <v>0</v>
      </c>
      <c r="S1966" s="1">
        <v>658.56453999999997</v>
      </c>
      <c r="T1966" s="1">
        <v>0</v>
      </c>
      <c r="U1966" s="1">
        <v>0</v>
      </c>
    </row>
    <row r="1967" spans="1:21" x14ac:dyDescent="0.3">
      <c r="A1967" s="1" t="s">
        <v>3743</v>
      </c>
      <c r="B1967" s="1">
        <v>1</v>
      </c>
      <c r="C1967" s="1" t="s">
        <v>78</v>
      </c>
      <c r="D1967" s="1" t="s">
        <v>80</v>
      </c>
      <c r="E1967" s="1" t="s">
        <v>3744</v>
      </c>
      <c r="F1967" s="1" t="s">
        <v>132</v>
      </c>
      <c r="G1967" s="1" t="s">
        <v>71</v>
      </c>
      <c r="H1967" s="1" t="s">
        <v>127</v>
      </c>
      <c r="I1967" s="1" t="s">
        <v>22</v>
      </c>
      <c r="J1967" s="1" t="s">
        <v>130</v>
      </c>
      <c r="K1967" s="1">
        <v>43149.512013888903</v>
      </c>
      <c r="L1967" s="1">
        <v>43149.581250000003</v>
      </c>
      <c r="M1967" s="1">
        <v>1.65</v>
      </c>
      <c r="N1967" s="1">
        <v>0</v>
      </c>
      <c r="O1967" s="1">
        <v>96.38</v>
      </c>
      <c r="P1967" s="1">
        <v>0</v>
      </c>
      <c r="Q1967" s="1">
        <v>0</v>
      </c>
      <c r="R1967" s="1">
        <v>0</v>
      </c>
      <c r="S1967" s="1">
        <v>159.02699999999999</v>
      </c>
      <c r="T1967" s="1">
        <v>0</v>
      </c>
      <c r="U1967" s="1">
        <v>0</v>
      </c>
    </row>
    <row r="1968" spans="1:21" x14ac:dyDescent="0.3">
      <c r="A1968" s="1" t="s">
        <v>3745</v>
      </c>
      <c r="B1968" s="1">
        <v>1</v>
      </c>
      <c r="C1968" s="1" t="s">
        <v>78</v>
      </c>
      <c r="D1968" s="1" t="s">
        <v>80</v>
      </c>
      <c r="E1968" s="1" t="s">
        <v>3746</v>
      </c>
      <c r="F1968" s="1" t="s">
        <v>132</v>
      </c>
      <c r="G1968" s="1" t="s">
        <v>71</v>
      </c>
      <c r="H1968" s="1" t="s">
        <v>127</v>
      </c>
      <c r="I1968" s="1" t="s">
        <v>22</v>
      </c>
      <c r="J1968" s="1" t="s">
        <v>130</v>
      </c>
      <c r="K1968" s="1">
        <v>43149.465405092596</v>
      </c>
      <c r="L1968" s="1">
        <v>43149.578472222202</v>
      </c>
      <c r="M1968" s="1">
        <v>2.7</v>
      </c>
      <c r="N1968" s="1">
        <v>0</v>
      </c>
      <c r="O1968" s="1">
        <v>96.38</v>
      </c>
      <c r="P1968" s="1">
        <v>0</v>
      </c>
      <c r="Q1968" s="1">
        <v>0</v>
      </c>
      <c r="R1968" s="1">
        <v>0</v>
      </c>
      <c r="S1968" s="1">
        <v>260.226</v>
      </c>
      <c r="T1968" s="1">
        <v>0</v>
      </c>
      <c r="U1968" s="1">
        <v>0</v>
      </c>
    </row>
    <row r="1969" spans="1:21" x14ac:dyDescent="0.3">
      <c r="A1969" s="1" t="s">
        <v>3747</v>
      </c>
      <c r="B1969" s="1">
        <v>1</v>
      </c>
      <c r="C1969" s="1" t="s">
        <v>78</v>
      </c>
      <c r="D1969" s="1" t="s">
        <v>80</v>
      </c>
      <c r="E1969" s="1" t="s">
        <v>3748</v>
      </c>
      <c r="F1969" s="1" t="s">
        <v>171</v>
      </c>
      <c r="G1969" s="1" t="s">
        <v>71</v>
      </c>
      <c r="H1969" s="1" t="s">
        <v>127</v>
      </c>
      <c r="I1969" s="1" t="s">
        <v>22</v>
      </c>
      <c r="J1969" s="1" t="s">
        <v>128</v>
      </c>
      <c r="K1969" s="1">
        <v>43149.383865740703</v>
      </c>
      <c r="L1969" s="1">
        <v>43149.4868055556</v>
      </c>
      <c r="M1969" s="1">
        <v>2.4670000000000001</v>
      </c>
      <c r="N1969" s="1">
        <v>0</v>
      </c>
      <c r="O1969" s="1">
        <v>96.38</v>
      </c>
      <c r="P1969" s="1">
        <v>0</v>
      </c>
      <c r="Q1969" s="1">
        <v>0</v>
      </c>
      <c r="R1969" s="1">
        <v>0</v>
      </c>
      <c r="S1969" s="1">
        <v>237.76946000000001</v>
      </c>
      <c r="T1969" s="1">
        <v>0</v>
      </c>
      <c r="U1969" s="1">
        <v>0</v>
      </c>
    </row>
    <row r="1970" spans="1:21" x14ac:dyDescent="0.3">
      <c r="A1970" s="1" t="s">
        <v>3749</v>
      </c>
      <c r="B1970" s="1">
        <v>1</v>
      </c>
      <c r="C1970" s="1" t="s">
        <v>78</v>
      </c>
      <c r="D1970" s="1" t="s">
        <v>80</v>
      </c>
      <c r="E1970" s="1" t="s">
        <v>3750</v>
      </c>
      <c r="F1970" s="1" t="s">
        <v>167</v>
      </c>
      <c r="G1970" s="1" t="s">
        <v>71</v>
      </c>
      <c r="H1970" s="1" t="s">
        <v>127</v>
      </c>
      <c r="I1970" s="1" t="s">
        <v>22</v>
      </c>
      <c r="J1970" s="1" t="s">
        <v>128</v>
      </c>
      <c r="K1970" s="1">
        <v>43148.633645833303</v>
      </c>
      <c r="L1970" s="1">
        <v>43148.784027777801</v>
      </c>
      <c r="M1970" s="1">
        <v>3.6</v>
      </c>
      <c r="N1970" s="1">
        <v>0</v>
      </c>
      <c r="O1970" s="1">
        <v>96.38</v>
      </c>
      <c r="P1970" s="1">
        <v>0</v>
      </c>
      <c r="Q1970" s="1">
        <v>0</v>
      </c>
      <c r="R1970" s="1">
        <v>0</v>
      </c>
      <c r="S1970" s="1">
        <v>346.96800000000002</v>
      </c>
      <c r="T1970" s="1">
        <v>0</v>
      </c>
      <c r="U1970" s="1">
        <v>0</v>
      </c>
    </row>
    <row r="1971" spans="1:21" x14ac:dyDescent="0.3">
      <c r="A1971" s="1" t="s">
        <v>3751</v>
      </c>
      <c r="B1971" s="1">
        <v>1</v>
      </c>
      <c r="C1971" s="1" t="s">
        <v>78</v>
      </c>
      <c r="D1971" s="1" t="s">
        <v>80</v>
      </c>
      <c r="E1971" s="1" t="s">
        <v>3752</v>
      </c>
      <c r="F1971" s="1" t="s">
        <v>134</v>
      </c>
      <c r="G1971" s="1" t="s">
        <v>71</v>
      </c>
      <c r="H1971" s="1" t="s">
        <v>127</v>
      </c>
      <c r="I1971" s="1" t="s">
        <v>22</v>
      </c>
      <c r="J1971" s="1" t="s">
        <v>130</v>
      </c>
      <c r="K1971" s="1">
        <v>43148.397326388898</v>
      </c>
      <c r="L1971" s="1">
        <v>43148.612500000003</v>
      </c>
      <c r="M1971" s="1">
        <v>5.15</v>
      </c>
      <c r="N1971" s="1">
        <v>0</v>
      </c>
      <c r="O1971" s="1">
        <v>96.38</v>
      </c>
      <c r="P1971" s="1">
        <v>0</v>
      </c>
      <c r="Q1971" s="1">
        <v>0</v>
      </c>
      <c r="R1971" s="1">
        <v>0</v>
      </c>
      <c r="S1971" s="1">
        <v>496.35700000000003</v>
      </c>
      <c r="T1971" s="1">
        <v>0</v>
      </c>
      <c r="U1971" s="1">
        <v>0</v>
      </c>
    </row>
    <row r="1972" spans="1:21" x14ac:dyDescent="0.3">
      <c r="A1972" s="1" t="s">
        <v>3753</v>
      </c>
      <c r="B1972" s="1">
        <v>1</v>
      </c>
      <c r="C1972" s="1" t="s">
        <v>78</v>
      </c>
      <c r="D1972" s="1" t="s">
        <v>85</v>
      </c>
      <c r="E1972" s="1" t="s">
        <v>3754</v>
      </c>
      <c r="F1972" s="1" t="s">
        <v>171</v>
      </c>
      <c r="G1972" s="1" t="s">
        <v>71</v>
      </c>
      <c r="H1972" s="1" t="s">
        <v>127</v>
      </c>
      <c r="I1972" s="1" t="s">
        <v>22</v>
      </c>
      <c r="J1972" s="1" t="s">
        <v>128</v>
      </c>
      <c r="K1972" s="1">
        <v>43147.677245370403</v>
      </c>
      <c r="L1972" s="1">
        <v>43147.719444444403</v>
      </c>
      <c r="M1972" s="1">
        <v>1</v>
      </c>
      <c r="N1972" s="1">
        <v>0</v>
      </c>
      <c r="O1972" s="1">
        <v>47.84</v>
      </c>
      <c r="P1972" s="1">
        <v>0</v>
      </c>
      <c r="Q1972" s="1">
        <v>0</v>
      </c>
      <c r="R1972" s="1">
        <v>0</v>
      </c>
      <c r="S1972" s="1">
        <v>47.84</v>
      </c>
      <c r="T1972" s="1">
        <v>0</v>
      </c>
      <c r="U1972" s="1">
        <v>0</v>
      </c>
    </row>
    <row r="1973" spans="1:21" x14ac:dyDescent="0.3">
      <c r="A1973" s="1" t="s">
        <v>3755</v>
      </c>
      <c r="B1973" s="1">
        <v>1</v>
      </c>
      <c r="C1973" s="1" t="s">
        <v>78</v>
      </c>
      <c r="D1973" s="1" t="s">
        <v>80</v>
      </c>
      <c r="E1973" s="1" t="s">
        <v>3756</v>
      </c>
      <c r="F1973" s="1" t="s">
        <v>132</v>
      </c>
      <c r="G1973" s="1" t="s">
        <v>71</v>
      </c>
      <c r="H1973" s="1" t="s">
        <v>127</v>
      </c>
      <c r="I1973" s="1" t="s">
        <v>22</v>
      </c>
      <c r="J1973" s="1" t="s">
        <v>130</v>
      </c>
      <c r="K1973" s="1">
        <v>43147.539456018501</v>
      </c>
      <c r="L1973" s="1">
        <v>43147.633333333302</v>
      </c>
      <c r="M1973" s="1">
        <v>2.25</v>
      </c>
      <c r="N1973" s="1">
        <v>0</v>
      </c>
      <c r="O1973" s="1">
        <v>96.38</v>
      </c>
      <c r="P1973" s="1">
        <v>0</v>
      </c>
      <c r="Q1973" s="1">
        <v>0</v>
      </c>
      <c r="R1973" s="1">
        <v>0</v>
      </c>
      <c r="S1973" s="1">
        <v>216.85499999999999</v>
      </c>
      <c r="T1973" s="1">
        <v>0</v>
      </c>
      <c r="U1973" s="1">
        <v>0</v>
      </c>
    </row>
    <row r="1974" spans="1:21" x14ac:dyDescent="0.3">
      <c r="A1974" s="1" t="s">
        <v>3757</v>
      </c>
      <c r="B1974" s="1">
        <v>1</v>
      </c>
      <c r="C1974" s="1" t="s">
        <v>78</v>
      </c>
      <c r="D1974" s="1" t="s">
        <v>85</v>
      </c>
      <c r="E1974" s="1" t="s">
        <v>3758</v>
      </c>
      <c r="F1974" s="1" t="s">
        <v>175</v>
      </c>
      <c r="G1974" s="1" t="s">
        <v>71</v>
      </c>
      <c r="H1974" s="1" t="s">
        <v>127</v>
      </c>
      <c r="I1974" s="1" t="s">
        <v>22</v>
      </c>
      <c r="J1974" s="1" t="s">
        <v>128</v>
      </c>
      <c r="K1974" s="1">
        <v>43147.523020833301</v>
      </c>
      <c r="L1974" s="1">
        <v>43147.568749999999</v>
      </c>
      <c r="M1974" s="1">
        <v>1.083</v>
      </c>
      <c r="N1974" s="1">
        <v>0</v>
      </c>
      <c r="O1974" s="1">
        <v>47.84</v>
      </c>
      <c r="P1974" s="1">
        <v>0</v>
      </c>
      <c r="Q1974" s="1">
        <v>0</v>
      </c>
      <c r="R1974" s="1">
        <v>0</v>
      </c>
      <c r="S1974" s="1">
        <v>51.810720000000003</v>
      </c>
      <c r="T1974" s="1">
        <v>0</v>
      </c>
      <c r="U1974" s="1">
        <v>0</v>
      </c>
    </row>
    <row r="1975" spans="1:21" x14ac:dyDescent="0.3">
      <c r="A1975" s="1" t="s">
        <v>3759</v>
      </c>
      <c r="B1975" s="1">
        <v>1</v>
      </c>
      <c r="C1975" s="1" t="s">
        <v>78</v>
      </c>
      <c r="D1975" s="1" t="s">
        <v>80</v>
      </c>
      <c r="E1975" s="1" t="s">
        <v>3760</v>
      </c>
      <c r="F1975" s="1" t="s">
        <v>173</v>
      </c>
      <c r="G1975" s="1" t="s">
        <v>71</v>
      </c>
      <c r="H1975" s="1" t="s">
        <v>127</v>
      </c>
      <c r="I1975" s="1" t="s">
        <v>22</v>
      </c>
      <c r="J1975" s="1" t="s">
        <v>128</v>
      </c>
      <c r="K1975" s="1">
        <v>43147.497627314799</v>
      </c>
      <c r="L1975" s="1">
        <v>43147.582638888904</v>
      </c>
      <c r="M1975" s="1">
        <v>2.0329999999999999</v>
      </c>
      <c r="N1975" s="1">
        <v>0</v>
      </c>
      <c r="O1975" s="1">
        <v>96.38</v>
      </c>
      <c r="P1975" s="1">
        <v>0</v>
      </c>
      <c r="Q1975" s="1">
        <v>0</v>
      </c>
      <c r="R1975" s="1">
        <v>0</v>
      </c>
      <c r="S1975" s="1">
        <v>195.94053999999997</v>
      </c>
      <c r="T1975" s="1">
        <v>0</v>
      </c>
      <c r="U1975" s="1">
        <v>0</v>
      </c>
    </row>
    <row r="1976" spans="1:21" x14ac:dyDescent="0.3">
      <c r="A1976" s="1" t="s">
        <v>3761</v>
      </c>
      <c r="B1976" s="1">
        <v>1</v>
      </c>
      <c r="C1976" s="1" t="s">
        <v>78</v>
      </c>
      <c r="D1976" s="1" t="s">
        <v>85</v>
      </c>
      <c r="E1976" s="1" t="s">
        <v>3762</v>
      </c>
      <c r="F1976" s="1" t="s">
        <v>170</v>
      </c>
      <c r="G1976" s="1" t="s">
        <v>71</v>
      </c>
      <c r="H1976" s="1" t="s">
        <v>127</v>
      </c>
      <c r="I1976" s="1" t="s">
        <v>22</v>
      </c>
      <c r="J1976" s="1" t="s">
        <v>128</v>
      </c>
      <c r="K1976" s="1">
        <v>43147.341412037</v>
      </c>
      <c r="L1976" s="1">
        <v>43147.641666666699</v>
      </c>
      <c r="M1976" s="1">
        <v>7.2</v>
      </c>
      <c r="N1976" s="1">
        <v>0</v>
      </c>
      <c r="O1976" s="1">
        <v>47.84</v>
      </c>
      <c r="P1976" s="1">
        <v>0</v>
      </c>
      <c r="Q1976" s="1">
        <v>0</v>
      </c>
      <c r="R1976" s="1">
        <v>0</v>
      </c>
      <c r="S1976" s="1">
        <v>344.44800000000004</v>
      </c>
      <c r="T1976" s="1">
        <v>0</v>
      </c>
      <c r="U1976" s="1">
        <v>0</v>
      </c>
    </row>
    <row r="1977" spans="1:21" x14ac:dyDescent="0.3">
      <c r="A1977" s="1" t="s">
        <v>3763</v>
      </c>
      <c r="B1977" s="1">
        <v>1</v>
      </c>
      <c r="C1977" s="1" t="s">
        <v>78</v>
      </c>
      <c r="D1977" s="1" t="s">
        <v>85</v>
      </c>
      <c r="E1977" s="1" t="s">
        <v>3764</v>
      </c>
      <c r="F1977" s="1" t="s">
        <v>171</v>
      </c>
      <c r="G1977" s="1" t="s">
        <v>71</v>
      </c>
      <c r="H1977" s="1" t="s">
        <v>127</v>
      </c>
      <c r="I1977" s="1" t="s">
        <v>22</v>
      </c>
      <c r="J1977" s="1" t="s">
        <v>128</v>
      </c>
      <c r="K1977" s="1">
        <v>43146.839409722197</v>
      </c>
      <c r="L1977" s="1">
        <v>43146.9</v>
      </c>
      <c r="M1977" s="1">
        <v>1.45</v>
      </c>
      <c r="N1977" s="1">
        <v>0</v>
      </c>
      <c r="O1977" s="1">
        <v>47.84</v>
      </c>
      <c r="P1977" s="1">
        <v>0</v>
      </c>
      <c r="Q1977" s="1">
        <v>0</v>
      </c>
      <c r="R1977" s="1">
        <v>0</v>
      </c>
      <c r="S1977" s="1">
        <v>69.368000000000009</v>
      </c>
      <c r="T1977" s="1">
        <v>0</v>
      </c>
      <c r="U1977" s="1">
        <v>0</v>
      </c>
    </row>
    <row r="1978" spans="1:21" x14ac:dyDescent="0.3">
      <c r="A1978" s="1" t="s">
        <v>3765</v>
      </c>
      <c r="B1978" s="1">
        <v>1</v>
      </c>
      <c r="C1978" s="1" t="s">
        <v>78</v>
      </c>
      <c r="D1978" s="1" t="s">
        <v>80</v>
      </c>
      <c r="E1978" s="1" t="s">
        <v>3766</v>
      </c>
      <c r="F1978" s="1" t="s">
        <v>173</v>
      </c>
      <c r="G1978" s="1" t="s">
        <v>71</v>
      </c>
      <c r="H1978" s="1" t="s">
        <v>127</v>
      </c>
      <c r="I1978" s="1" t="s">
        <v>22</v>
      </c>
      <c r="J1978" s="1" t="s">
        <v>128</v>
      </c>
      <c r="K1978" s="1">
        <v>43146.808831018498</v>
      </c>
      <c r="L1978" s="1">
        <v>43146.846527777801</v>
      </c>
      <c r="M1978" s="1">
        <v>0.9</v>
      </c>
      <c r="N1978" s="1">
        <v>0</v>
      </c>
      <c r="O1978" s="1">
        <v>96.38</v>
      </c>
      <c r="P1978" s="1">
        <v>0</v>
      </c>
      <c r="Q1978" s="1">
        <v>0</v>
      </c>
      <c r="R1978" s="1">
        <v>0</v>
      </c>
      <c r="S1978" s="1">
        <v>86.742000000000004</v>
      </c>
      <c r="T1978" s="1">
        <v>0</v>
      </c>
      <c r="U1978" s="1">
        <v>0</v>
      </c>
    </row>
    <row r="1979" spans="1:21" x14ac:dyDescent="0.3">
      <c r="A1979" s="1" t="s">
        <v>3767</v>
      </c>
      <c r="B1979" s="1">
        <v>1</v>
      </c>
      <c r="C1979" s="1" t="s">
        <v>78</v>
      </c>
      <c r="D1979" s="1" t="s">
        <v>80</v>
      </c>
      <c r="E1979" s="1" t="s">
        <v>3768</v>
      </c>
      <c r="F1979" s="1" t="s">
        <v>173</v>
      </c>
      <c r="G1979" s="1" t="s">
        <v>71</v>
      </c>
      <c r="H1979" s="1" t="s">
        <v>127</v>
      </c>
      <c r="I1979" s="1" t="s">
        <v>22</v>
      </c>
      <c r="J1979" s="1" t="s">
        <v>128</v>
      </c>
      <c r="K1979" s="1">
        <v>43146.602523148104</v>
      </c>
      <c r="L1979" s="1">
        <v>43146.612500000003</v>
      </c>
      <c r="M1979" s="1">
        <v>0.23300000000000001</v>
      </c>
      <c r="N1979" s="1">
        <v>0</v>
      </c>
      <c r="O1979" s="1">
        <v>96.38</v>
      </c>
      <c r="P1979" s="1">
        <v>0</v>
      </c>
      <c r="Q1979" s="1">
        <v>0</v>
      </c>
      <c r="R1979" s="1">
        <v>0</v>
      </c>
      <c r="S1979" s="1">
        <v>22.45654</v>
      </c>
      <c r="T1979" s="1">
        <v>0</v>
      </c>
      <c r="U1979" s="1">
        <v>0</v>
      </c>
    </row>
    <row r="1980" spans="1:21" x14ac:dyDescent="0.3">
      <c r="A1980" s="1" t="s">
        <v>3769</v>
      </c>
      <c r="B1980" s="1">
        <v>1</v>
      </c>
      <c r="C1980" s="1" t="s">
        <v>78</v>
      </c>
      <c r="D1980" s="1" t="s">
        <v>85</v>
      </c>
      <c r="E1980" s="1" t="s">
        <v>3770</v>
      </c>
      <c r="F1980" s="1" t="s">
        <v>177</v>
      </c>
      <c r="G1980" s="1" t="s">
        <v>71</v>
      </c>
      <c r="H1980" s="1" t="s">
        <v>127</v>
      </c>
      <c r="I1980" s="1" t="s">
        <v>22</v>
      </c>
      <c r="J1980" s="1" t="s">
        <v>128</v>
      </c>
      <c r="K1980" s="1">
        <v>43146.589687500003</v>
      </c>
      <c r="L1980" s="1">
        <v>43146.675694444399</v>
      </c>
      <c r="M1980" s="1">
        <v>2.0499999999999998</v>
      </c>
      <c r="N1980" s="1">
        <v>0</v>
      </c>
      <c r="O1980" s="1">
        <v>47.84</v>
      </c>
      <c r="P1980" s="1">
        <v>0</v>
      </c>
      <c r="Q1980" s="1">
        <v>0</v>
      </c>
      <c r="R1980" s="1">
        <v>0</v>
      </c>
      <c r="S1980" s="1">
        <v>98.072000000000003</v>
      </c>
      <c r="T1980" s="1">
        <v>0</v>
      </c>
      <c r="U1980" s="1">
        <v>0</v>
      </c>
    </row>
    <row r="1981" spans="1:21" x14ac:dyDescent="0.3">
      <c r="A1981" s="1" t="s">
        <v>3771</v>
      </c>
      <c r="B1981" s="1">
        <v>1</v>
      </c>
      <c r="C1981" s="1" t="s">
        <v>78</v>
      </c>
      <c r="D1981" s="1" t="s">
        <v>80</v>
      </c>
      <c r="E1981" s="1" t="s">
        <v>3772</v>
      </c>
      <c r="F1981" s="1" t="s">
        <v>134</v>
      </c>
      <c r="G1981" s="1" t="s">
        <v>71</v>
      </c>
      <c r="H1981" s="1" t="s">
        <v>127</v>
      </c>
      <c r="I1981" s="1" t="s">
        <v>22</v>
      </c>
      <c r="J1981" s="1" t="s">
        <v>130</v>
      </c>
      <c r="K1981" s="1">
        <v>43146.495196759301</v>
      </c>
      <c r="L1981" s="1">
        <v>43146.543055555601</v>
      </c>
      <c r="M1981" s="1">
        <v>1.133</v>
      </c>
      <c r="N1981" s="1">
        <v>0</v>
      </c>
      <c r="O1981" s="1">
        <v>96.38</v>
      </c>
      <c r="P1981" s="1">
        <v>0</v>
      </c>
      <c r="Q1981" s="1">
        <v>0</v>
      </c>
      <c r="R1981" s="1">
        <v>0</v>
      </c>
      <c r="S1981" s="1">
        <v>109.19853999999999</v>
      </c>
      <c r="T1981" s="1">
        <v>0</v>
      </c>
      <c r="U1981" s="1">
        <v>0</v>
      </c>
    </row>
    <row r="1982" spans="1:21" x14ac:dyDescent="0.3">
      <c r="A1982" s="1" t="s">
        <v>3773</v>
      </c>
      <c r="B1982" s="1">
        <v>1</v>
      </c>
      <c r="C1982" s="1" t="s">
        <v>78</v>
      </c>
      <c r="D1982" s="1" t="s">
        <v>80</v>
      </c>
      <c r="E1982" s="1" t="s">
        <v>3774</v>
      </c>
      <c r="F1982" s="1" t="s">
        <v>146</v>
      </c>
      <c r="G1982" s="1" t="s">
        <v>71</v>
      </c>
      <c r="H1982" s="1" t="s">
        <v>127</v>
      </c>
      <c r="I1982" s="1" t="s">
        <v>22</v>
      </c>
      <c r="J1982" s="1" t="s">
        <v>128</v>
      </c>
      <c r="K1982" s="1">
        <v>43146.481724537</v>
      </c>
      <c r="L1982" s="1">
        <v>43146.541666666701</v>
      </c>
      <c r="M1982" s="1">
        <v>1.4330000000000001</v>
      </c>
      <c r="N1982" s="1">
        <v>0</v>
      </c>
      <c r="O1982" s="1">
        <v>96.38</v>
      </c>
      <c r="P1982" s="1">
        <v>0</v>
      </c>
      <c r="Q1982" s="1">
        <v>0</v>
      </c>
      <c r="R1982" s="1">
        <v>0</v>
      </c>
      <c r="S1982" s="1">
        <v>138.11254</v>
      </c>
      <c r="T1982" s="1">
        <v>0</v>
      </c>
      <c r="U1982" s="1">
        <v>0</v>
      </c>
    </row>
    <row r="1983" spans="1:21" x14ac:dyDescent="0.3">
      <c r="A1983" s="1" t="s">
        <v>3775</v>
      </c>
      <c r="B1983" s="1">
        <v>1</v>
      </c>
      <c r="C1983" s="1" t="s">
        <v>78</v>
      </c>
      <c r="D1983" s="1" t="s">
        <v>80</v>
      </c>
      <c r="E1983" s="1" t="s">
        <v>3776</v>
      </c>
      <c r="F1983" s="1" t="s">
        <v>134</v>
      </c>
      <c r="G1983" s="1" t="s">
        <v>71</v>
      </c>
      <c r="H1983" s="1" t="s">
        <v>127</v>
      </c>
      <c r="I1983" s="1" t="s">
        <v>22</v>
      </c>
      <c r="J1983" s="1" t="s">
        <v>130</v>
      </c>
      <c r="K1983" s="1">
        <v>43146.43</v>
      </c>
      <c r="L1983" s="1">
        <v>43146.728472222203</v>
      </c>
      <c r="M1983" s="1">
        <v>7.15</v>
      </c>
      <c r="N1983" s="1">
        <v>0</v>
      </c>
      <c r="O1983" s="1">
        <v>96.38</v>
      </c>
      <c r="P1983" s="1">
        <v>0</v>
      </c>
      <c r="Q1983" s="1">
        <v>0</v>
      </c>
      <c r="R1983" s="1">
        <v>0</v>
      </c>
      <c r="S1983" s="1">
        <v>689.11699999999996</v>
      </c>
      <c r="T1983" s="1">
        <v>0</v>
      </c>
      <c r="U1983" s="1">
        <v>0</v>
      </c>
    </row>
    <row r="1984" spans="1:21" x14ac:dyDescent="0.3">
      <c r="A1984" s="1" t="s">
        <v>3777</v>
      </c>
      <c r="B1984" s="1">
        <v>1</v>
      </c>
      <c r="C1984" s="1" t="s">
        <v>78</v>
      </c>
      <c r="D1984" s="1" t="s">
        <v>80</v>
      </c>
      <c r="E1984" s="1" t="s">
        <v>3778</v>
      </c>
      <c r="F1984" s="1" t="s">
        <v>134</v>
      </c>
      <c r="G1984" s="1" t="s">
        <v>71</v>
      </c>
      <c r="H1984" s="1" t="s">
        <v>127</v>
      </c>
      <c r="I1984" s="1" t="s">
        <v>22</v>
      </c>
      <c r="J1984" s="1" t="s">
        <v>130</v>
      </c>
      <c r="K1984" s="1">
        <v>43146.424710648098</v>
      </c>
      <c r="L1984" s="1">
        <v>43146.719444444403</v>
      </c>
      <c r="M1984" s="1">
        <v>7.0670000000000002</v>
      </c>
      <c r="N1984" s="1">
        <v>0</v>
      </c>
      <c r="O1984" s="1">
        <v>96.38</v>
      </c>
      <c r="P1984" s="1">
        <v>0</v>
      </c>
      <c r="Q1984" s="1">
        <v>0</v>
      </c>
      <c r="R1984" s="1">
        <v>0</v>
      </c>
      <c r="S1984" s="1">
        <v>681.11745999999994</v>
      </c>
      <c r="T1984" s="1">
        <v>0</v>
      </c>
      <c r="U1984" s="1">
        <v>0</v>
      </c>
    </row>
    <row r="1985" spans="1:21" x14ac:dyDescent="0.3">
      <c r="A1985" s="1" t="s">
        <v>3779</v>
      </c>
      <c r="B1985" s="1">
        <v>1</v>
      </c>
      <c r="C1985" s="1" t="s">
        <v>78</v>
      </c>
      <c r="D1985" s="1" t="s">
        <v>80</v>
      </c>
      <c r="E1985" s="1" t="s">
        <v>3726</v>
      </c>
      <c r="F1985" s="1" t="s">
        <v>167</v>
      </c>
      <c r="G1985" s="1" t="s">
        <v>71</v>
      </c>
      <c r="H1985" s="1" t="s">
        <v>127</v>
      </c>
      <c r="I1985" s="1" t="s">
        <v>22</v>
      </c>
      <c r="J1985" s="1" t="s">
        <v>128</v>
      </c>
      <c r="K1985" s="1">
        <v>43146.3450578704</v>
      </c>
      <c r="L1985" s="1">
        <v>43146.405555555597</v>
      </c>
      <c r="M1985" s="1">
        <v>1.45</v>
      </c>
      <c r="N1985" s="1">
        <v>0</v>
      </c>
      <c r="O1985" s="1">
        <v>96.38</v>
      </c>
      <c r="P1985" s="1">
        <v>0</v>
      </c>
      <c r="Q1985" s="1">
        <v>0</v>
      </c>
      <c r="R1985" s="1">
        <v>0</v>
      </c>
      <c r="S1985" s="1">
        <v>139.75099999999998</v>
      </c>
      <c r="T1985" s="1">
        <v>0</v>
      </c>
      <c r="U1985" s="1">
        <v>0</v>
      </c>
    </row>
    <row r="1986" spans="1:21" x14ac:dyDescent="0.3">
      <c r="A1986" s="1" t="s">
        <v>3780</v>
      </c>
      <c r="B1986" s="1">
        <v>1</v>
      </c>
      <c r="C1986" s="1" t="s">
        <v>78</v>
      </c>
      <c r="D1986" s="1" t="s">
        <v>80</v>
      </c>
      <c r="E1986" s="1" t="s">
        <v>3781</v>
      </c>
      <c r="F1986" s="1" t="s">
        <v>166</v>
      </c>
      <c r="G1986" s="1" t="s">
        <v>71</v>
      </c>
      <c r="H1986" s="1" t="s">
        <v>127</v>
      </c>
      <c r="I1986" s="1" t="s">
        <v>22</v>
      </c>
      <c r="J1986" s="1" t="s">
        <v>128</v>
      </c>
      <c r="K1986" s="1">
        <v>43146.073460648098</v>
      </c>
      <c r="L1986" s="1">
        <v>43146.090972222199</v>
      </c>
      <c r="M1986" s="1">
        <v>0.41699999999999998</v>
      </c>
      <c r="N1986" s="1">
        <v>0</v>
      </c>
      <c r="O1986" s="1">
        <v>96.38</v>
      </c>
      <c r="P1986" s="1">
        <v>0</v>
      </c>
      <c r="Q1986" s="1">
        <v>0</v>
      </c>
      <c r="R1986" s="1">
        <v>0</v>
      </c>
      <c r="S1986" s="1">
        <v>40.190459999999995</v>
      </c>
      <c r="T1986" s="1">
        <v>0</v>
      </c>
      <c r="U1986" s="1">
        <v>0</v>
      </c>
    </row>
    <row r="1987" spans="1:21" x14ac:dyDescent="0.3">
      <c r="A1987" s="1" t="s">
        <v>3782</v>
      </c>
      <c r="B1987" s="1">
        <v>1</v>
      </c>
      <c r="C1987" s="1" t="s">
        <v>78</v>
      </c>
      <c r="D1987" s="1" t="s">
        <v>80</v>
      </c>
      <c r="E1987" s="1" t="s">
        <v>3783</v>
      </c>
      <c r="F1987" s="1" t="s">
        <v>169</v>
      </c>
      <c r="G1987" s="1" t="s">
        <v>71</v>
      </c>
      <c r="H1987" s="1" t="s">
        <v>127</v>
      </c>
      <c r="I1987" s="1" t="s">
        <v>22</v>
      </c>
      <c r="J1987" s="1" t="s">
        <v>128</v>
      </c>
      <c r="K1987" s="1">
        <v>43145.848703703698</v>
      </c>
      <c r="L1987" s="1">
        <v>43145.8840277778</v>
      </c>
      <c r="M1987" s="1">
        <v>0.83299999999999996</v>
      </c>
      <c r="N1987" s="1">
        <v>0</v>
      </c>
      <c r="O1987" s="1">
        <v>96.38</v>
      </c>
      <c r="P1987" s="1">
        <v>0</v>
      </c>
      <c r="Q1987" s="1">
        <v>0</v>
      </c>
      <c r="R1987" s="1">
        <v>0</v>
      </c>
      <c r="S1987" s="1">
        <v>80.284539999999993</v>
      </c>
      <c r="T1987" s="1">
        <v>0</v>
      </c>
      <c r="U1987" s="1">
        <v>0</v>
      </c>
    </row>
    <row r="1988" spans="1:21" x14ac:dyDescent="0.3">
      <c r="A1988" s="1" t="s">
        <v>3784</v>
      </c>
      <c r="B1988" s="1">
        <v>1</v>
      </c>
      <c r="C1988" s="1" t="s">
        <v>78</v>
      </c>
      <c r="D1988" s="1" t="s">
        <v>80</v>
      </c>
      <c r="E1988" s="1" t="s">
        <v>3785</v>
      </c>
      <c r="F1988" s="1" t="s">
        <v>166</v>
      </c>
      <c r="G1988" s="1" t="s">
        <v>71</v>
      </c>
      <c r="H1988" s="1" t="s">
        <v>127</v>
      </c>
      <c r="I1988" s="1" t="s">
        <v>22</v>
      </c>
      <c r="J1988" s="1" t="s">
        <v>128</v>
      </c>
      <c r="K1988" s="1">
        <v>43145.821284722202</v>
      </c>
      <c r="L1988" s="1">
        <v>43145.876388888901</v>
      </c>
      <c r="M1988" s="1">
        <v>1.3169999999999999</v>
      </c>
      <c r="N1988" s="1">
        <v>0</v>
      </c>
      <c r="O1988" s="1">
        <v>96.38</v>
      </c>
      <c r="P1988" s="1">
        <v>0</v>
      </c>
      <c r="Q1988" s="1">
        <v>0</v>
      </c>
      <c r="R1988" s="1">
        <v>0</v>
      </c>
      <c r="S1988" s="1">
        <v>126.93245999999999</v>
      </c>
      <c r="T1988" s="1">
        <v>0</v>
      </c>
      <c r="U1988" s="1">
        <v>0</v>
      </c>
    </row>
    <row r="1989" spans="1:21" x14ac:dyDescent="0.3">
      <c r="A1989" s="1" t="s">
        <v>3786</v>
      </c>
      <c r="B1989" s="1">
        <v>1</v>
      </c>
      <c r="C1989" s="1" t="s">
        <v>78</v>
      </c>
      <c r="D1989" s="1" t="s">
        <v>80</v>
      </c>
      <c r="E1989" s="1" t="s">
        <v>3787</v>
      </c>
      <c r="F1989" s="1" t="s">
        <v>166</v>
      </c>
      <c r="G1989" s="1" t="s">
        <v>71</v>
      </c>
      <c r="H1989" s="1" t="s">
        <v>127</v>
      </c>
      <c r="I1989" s="1" t="s">
        <v>22</v>
      </c>
      <c r="J1989" s="1" t="s">
        <v>128</v>
      </c>
      <c r="K1989" s="1">
        <v>43145.7875347222</v>
      </c>
      <c r="L1989" s="1">
        <v>43145.885416666701</v>
      </c>
      <c r="M1989" s="1">
        <v>2.3330000000000002</v>
      </c>
      <c r="N1989" s="1">
        <v>0</v>
      </c>
      <c r="O1989" s="1">
        <v>96.38</v>
      </c>
      <c r="P1989" s="1">
        <v>0</v>
      </c>
      <c r="Q1989" s="1">
        <v>0</v>
      </c>
      <c r="R1989" s="1">
        <v>0</v>
      </c>
      <c r="S1989" s="1">
        <v>224.85454000000001</v>
      </c>
      <c r="T1989" s="1">
        <v>0</v>
      </c>
      <c r="U1989" s="1">
        <v>0</v>
      </c>
    </row>
    <row r="1990" spans="1:21" x14ac:dyDescent="0.3">
      <c r="A1990" s="1" t="s">
        <v>3788</v>
      </c>
      <c r="B1990" s="1">
        <v>1</v>
      </c>
      <c r="C1990" s="1" t="s">
        <v>78</v>
      </c>
      <c r="D1990" s="1" t="s">
        <v>80</v>
      </c>
      <c r="E1990" s="1" t="s">
        <v>3789</v>
      </c>
      <c r="F1990" s="1" t="s">
        <v>173</v>
      </c>
      <c r="G1990" s="1" t="s">
        <v>71</v>
      </c>
      <c r="H1990" s="1" t="s">
        <v>127</v>
      </c>
      <c r="I1990" s="1" t="s">
        <v>22</v>
      </c>
      <c r="J1990" s="1" t="s">
        <v>128</v>
      </c>
      <c r="K1990" s="1">
        <v>43145.650590277801</v>
      </c>
      <c r="L1990" s="1">
        <v>43145.707638888904</v>
      </c>
      <c r="M1990" s="1">
        <v>1.367</v>
      </c>
      <c r="N1990" s="1">
        <v>0</v>
      </c>
      <c r="O1990" s="1">
        <v>96.38</v>
      </c>
      <c r="P1990" s="1">
        <v>0</v>
      </c>
      <c r="Q1990" s="1">
        <v>0</v>
      </c>
      <c r="R1990" s="1">
        <v>0</v>
      </c>
      <c r="S1990" s="1">
        <v>131.75145999999998</v>
      </c>
      <c r="T1990" s="1">
        <v>0</v>
      </c>
      <c r="U1990" s="1">
        <v>0</v>
      </c>
    </row>
    <row r="1991" spans="1:21" x14ac:dyDescent="0.3">
      <c r="A1991" s="1" t="s">
        <v>3790</v>
      </c>
      <c r="B1991" s="1">
        <v>1</v>
      </c>
      <c r="C1991" s="1" t="s">
        <v>78</v>
      </c>
      <c r="D1991" s="1" t="s">
        <v>80</v>
      </c>
      <c r="E1991" s="1" t="s">
        <v>3791</v>
      </c>
      <c r="F1991" s="1" t="s">
        <v>174</v>
      </c>
      <c r="G1991" s="1" t="s">
        <v>71</v>
      </c>
      <c r="H1991" s="1" t="s">
        <v>127</v>
      </c>
      <c r="I1991" s="1" t="s">
        <v>22</v>
      </c>
      <c r="J1991" s="1" t="s">
        <v>128</v>
      </c>
      <c r="K1991" s="1">
        <v>43145.569675925901</v>
      </c>
      <c r="L1991" s="1">
        <v>43145.617361111101</v>
      </c>
      <c r="M1991" s="1">
        <v>1.133</v>
      </c>
      <c r="N1991" s="1">
        <v>0</v>
      </c>
      <c r="O1991" s="1">
        <v>96.38</v>
      </c>
      <c r="P1991" s="1">
        <v>0</v>
      </c>
      <c r="Q1991" s="1">
        <v>0</v>
      </c>
      <c r="R1991" s="1">
        <v>0</v>
      </c>
      <c r="S1991" s="1">
        <v>109.19853999999999</v>
      </c>
      <c r="T1991" s="1">
        <v>0</v>
      </c>
      <c r="U1991" s="1">
        <v>0</v>
      </c>
    </row>
    <row r="1992" spans="1:21" x14ac:dyDescent="0.3">
      <c r="A1992" s="1" t="s">
        <v>3792</v>
      </c>
      <c r="B1992" s="1">
        <v>1</v>
      </c>
      <c r="C1992" s="1" t="s">
        <v>78</v>
      </c>
      <c r="D1992" s="1" t="s">
        <v>85</v>
      </c>
      <c r="E1992" s="1" t="s">
        <v>3793</v>
      </c>
      <c r="F1992" s="1" t="s">
        <v>148</v>
      </c>
      <c r="G1992" s="1" t="s">
        <v>71</v>
      </c>
      <c r="H1992" s="1" t="s">
        <v>127</v>
      </c>
      <c r="I1992" s="1" t="s">
        <v>22</v>
      </c>
      <c r="J1992" s="1" t="s">
        <v>128</v>
      </c>
      <c r="K1992" s="1">
        <v>43145.519050925897</v>
      </c>
      <c r="L1992" s="1">
        <v>43145.970439814788</v>
      </c>
      <c r="M1992" s="1">
        <v>10.833</v>
      </c>
      <c r="N1992" s="1">
        <v>0</v>
      </c>
      <c r="O1992" s="1">
        <v>47.84</v>
      </c>
      <c r="P1992" s="1">
        <v>0</v>
      </c>
      <c r="Q1992" s="1">
        <v>0</v>
      </c>
      <c r="R1992" s="1">
        <v>0</v>
      </c>
      <c r="S1992" s="1">
        <v>518.25072</v>
      </c>
      <c r="T1992" s="1">
        <v>0</v>
      </c>
      <c r="U1992" s="1">
        <v>0</v>
      </c>
    </row>
    <row r="1993" spans="1:21" x14ac:dyDescent="0.3">
      <c r="A1993" s="1" t="s">
        <v>3794</v>
      </c>
      <c r="B1993" s="1">
        <v>1</v>
      </c>
      <c r="C1993" s="1" t="s">
        <v>78</v>
      </c>
      <c r="D1993" s="1" t="s">
        <v>80</v>
      </c>
      <c r="E1993" s="1" t="s">
        <v>3795</v>
      </c>
      <c r="F1993" s="1" t="s">
        <v>166</v>
      </c>
      <c r="G1993" s="1" t="s">
        <v>71</v>
      </c>
      <c r="H1993" s="1" t="s">
        <v>127</v>
      </c>
      <c r="I1993" s="1" t="s">
        <v>22</v>
      </c>
      <c r="J1993" s="1" t="s">
        <v>128</v>
      </c>
      <c r="K1993" s="1">
        <v>43145.425752314797</v>
      </c>
      <c r="L1993" s="1">
        <v>43145.676388888904</v>
      </c>
      <c r="M1993" s="1">
        <v>6</v>
      </c>
      <c r="N1993" s="1">
        <v>0</v>
      </c>
      <c r="O1993" s="1">
        <v>96.38</v>
      </c>
      <c r="P1993" s="1">
        <v>0</v>
      </c>
      <c r="Q1993" s="1">
        <v>0</v>
      </c>
      <c r="R1993" s="1">
        <v>0</v>
      </c>
      <c r="S1993" s="1">
        <v>578.28</v>
      </c>
      <c r="T1993" s="1">
        <v>0</v>
      </c>
      <c r="U1993" s="1">
        <v>0</v>
      </c>
    </row>
    <row r="1994" spans="1:21" x14ac:dyDescent="0.3">
      <c r="A1994" s="1" t="s">
        <v>3796</v>
      </c>
      <c r="B1994" s="1">
        <v>1</v>
      </c>
      <c r="C1994" s="1" t="s">
        <v>78</v>
      </c>
      <c r="D1994" s="1" t="s">
        <v>80</v>
      </c>
      <c r="E1994" s="1" t="s">
        <v>3797</v>
      </c>
      <c r="F1994" s="1" t="s">
        <v>132</v>
      </c>
      <c r="G1994" s="1" t="s">
        <v>71</v>
      </c>
      <c r="H1994" s="1" t="s">
        <v>127</v>
      </c>
      <c r="I1994" s="1" t="s">
        <v>22</v>
      </c>
      <c r="J1994" s="1" t="s">
        <v>130</v>
      </c>
      <c r="K1994" s="1">
        <v>43145.387141203697</v>
      </c>
      <c r="L1994" s="1">
        <v>43145.645138888904</v>
      </c>
      <c r="M1994" s="1">
        <v>6.1829999999999998</v>
      </c>
      <c r="N1994" s="1">
        <v>0</v>
      </c>
      <c r="O1994" s="1">
        <v>96.38</v>
      </c>
      <c r="P1994" s="1">
        <v>0</v>
      </c>
      <c r="Q1994" s="1">
        <v>0</v>
      </c>
      <c r="R1994" s="1">
        <v>0</v>
      </c>
      <c r="S1994" s="1">
        <v>595.91753999999992</v>
      </c>
      <c r="T1994" s="1">
        <v>0</v>
      </c>
      <c r="U1994" s="1">
        <v>0</v>
      </c>
    </row>
    <row r="1995" spans="1:21" x14ac:dyDescent="0.3">
      <c r="A1995" s="1" t="s">
        <v>3798</v>
      </c>
      <c r="B1995" s="1">
        <v>1</v>
      </c>
      <c r="C1995" s="1" t="s">
        <v>78</v>
      </c>
      <c r="D1995" s="1" t="s">
        <v>80</v>
      </c>
      <c r="E1995" s="1" t="s">
        <v>3799</v>
      </c>
      <c r="F1995" s="1" t="s">
        <v>167</v>
      </c>
      <c r="G1995" s="1" t="s">
        <v>71</v>
      </c>
      <c r="H1995" s="1" t="s">
        <v>127</v>
      </c>
      <c r="I1995" s="1" t="s">
        <v>22</v>
      </c>
      <c r="J1995" s="1" t="s">
        <v>128</v>
      </c>
      <c r="K1995" s="1">
        <v>43145.348692129599</v>
      </c>
      <c r="L1995" s="1">
        <v>43145.3881944444</v>
      </c>
      <c r="M1995" s="1">
        <v>0.93300000000000005</v>
      </c>
      <c r="N1995" s="1">
        <v>0</v>
      </c>
      <c r="O1995" s="1">
        <v>96.38</v>
      </c>
      <c r="P1995" s="1">
        <v>0</v>
      </c>
      <c r="Q1995" s="1">
        <v>0</v>
      </c>
      <c r="R1995" s="1">
        <v>0</v>
      </c>
      <c r="S1995" s="1">
        <v>89.922539999999998</v>
      </c>
      <c r="T1995" s="1">
        <v>0</v>
      </c>
      <c r="U1995" s="1">
        <v>0</v>
      </c>
    </row>
    <row r="1996" spans="1:21" x14ac:dyDescent="0.3">
      <c r="A1996" s="1" t="s">
        <v>3800</v>
      </c>
      <c r="B1996" s="1">
        <v>1</v>
      </c>
      <c r="C1996" s="1" t="s">
        <v>78</v>
      </c>
      <c r="D1996" s="1" t="s">
        <v>80</v>
      </c>
      <c r="E1996" s="1" t="s">
        <v>3801</v>
      </c>
      <c r="F1996" s="1" t="s">
        <v>167</v>
      </c>
      <c r="G1996" s="1" t="s">
        <v>71</v>
      </c>
      <c r="H1996" s="1" t="s">
        <v>127</v>
      </c>
      <c r="I1996" s="1" t="s">
        <v>22</v>
      </c>
      <c r="J1996" s="1" t="s">
        <v>128</v>
      </c>
      <c r="K1996" s="1">
        <v>43144.897418981498</v>
      </c>
      <c r="L1996" s="1">
        <v>43145.065277777801</v>
      </c>
      <c r="M1996" s="1">
        <v>4.0170000000000003</v>
      </c>
      <c r="N1996" s="1">
        <v>0</v>
      </c>
      <c r="O1996" s="1">
        <v>96.38</v>
      </c>
      <c r="P1996" s="1">
        <v>0</v>
      </c>
      <c r="Q1996" s="1">
        <v>0</v>
      </c>
      <c r="R1996" s="1">
        <v>0</v>
      </c>
      <c r="S1996" s="1">
        <v>387.15845999999999</v>
      </c>
      <c r="T1996" s="1">
        <v>0</v>
      </c>
      <c r="U1996" s="1">
        <v>0</v>
      </c>
    </row>
    <row r="1997" spans="1:21" x14ac:dyDescent="0.3">
      <c r="A1997" s="1" t="s">
        <v>3802</v>
      </c>
      <c r="B1997" s="1">
        <v>1</v>
      </c>
      <c r="C1997" s="1" t="s">
        <v>78</v>
      </c>
      <c r="D1997" s="1" t="s">
        <v>80</v>
      </c>
      <c r="E1997" s="1" t="s">
        <v>3801</v>
      </c>
      <c r="F1997" s="1" t="s">
        <v>177</v>
      </c>
      <c r="G1997" s="1" t="s">
        <v>71</v>
      </c>
      <c r="H1997" s="1" t="s">
        <v>127</v>
      </c>
      <c r="I1997" s="1" t="s">
        <v>22</v>
      </c>
      <c r="J1997" s="1" t="s">
        <v>128</v>
      </c>
      <c r="K1997" s="1">
        <v>43144.846215277801</v>
      </c>
      <c r="L1997" s="1">
        <v>43144.887499999997</v>
      </c>
      <c r="M1997" s="1">
        <v>0.98299999999999998</v>
      </c>
      <c r="N1997" s="1">
        <v>0</v>
      </c>
      <c r="O1997" s="1">
        <v>96.38</v>
      </c>
      <c r="P1997" s="1">
        <v>0</v>
      </c>
      <c r="Q1997" s="1">
        <v>0</v>
      </c>
      <c r="R1997" s="1">
        <v>0</v>
      </c>
      <c r="S1997" s="1">
        <v>94.741540000000001</v>
      </c>
      <c r="T1997" s="1">
        <v>0</v>
      </c>
      <c r="U1997" s="1">
        <v>0</v>
      </c>
    </row>
    <row r="1998" spans="1:21" x14ac:dyDescent="0.3">
      <c r="A1998" s="1" t="s">
        <v>3803</v>
      </c>
      <c r="B1998" s="1">
        <v>1</v>
      </c>
      <c r="C1998" s="1" t="s">
        <v>78</v>
      </c>
      <c r="D1998" s="1" t="s">
        <v>80</v>
      </c>
      <c r="E1998" s="1" t="s">
        <v>3804</v>
      </c>
      <c r="F1998" s="1" t="s">
        <v>171</v>
      </c>
      <c r="G1998" s="1" t="s">
        <v>71</v>
      </c>
      <c r="H1998" s="1" t="s">
        <v>127</v>
      </c>
      <c r="I1998" s="1" t="s">
        <v>22</v>
      </c>
      <c r="J1998" s="1" t="s">
        <v>128</v>
      </c>
      <c r="K1998" s="1">
        <v>43144.504988425899</v>
      </c>
      <c r="L1998" s="1">
        <v>43144.644444444399</v>
      </c>
      <c r="M1998" s="1">
        <v>3.3330000000000002</v>
      </c>
      <c r="N1998" s="1">
        <v>0</v>
      </c>
      <c r="O1998" s="1">
        <v>96.38</v>
      </c>
      <c r="P1998" s="1">
        <v>0</v>
      </c>
      <c r="Q1998" s="1">
        <v>0</v>
      </c>
      <c r="R1998" s="1">
        <v>0</v>
      </c>
      <c r="S1998" s="1">
        <v>321.23453999999998</v>
      </c>
      <c r="T1998" s="1">
        <v>0</v>
      </c>
      <c r="U1998" s="1">
        <v>0</v>
      </c>
    </row>
    <row r="1999" spans="1:21" x14ac:dyDescent="0.3">
      <c r="A1999" s="1" t="s">
        <v>3805</v>
      </c>
      <c r="B1999" s="1">
        <v>1</v>
      </c>
      <c r="C1999" s="1" t="s">
        <v>78</v>
      </c>
      <c r="D1999" s="1" t="s">
        <v>80</v>
      </c>
      <c r="E1999" s="1" t="s">
        <v>3806</v>
      </c>
      <c r="F1999" s="1" t="s">
        <v>182</v>
      </c>
      <c r="G1999" s="1" t="s">
        <v>71</v>
      </c>
      <c r="H1999" s="1" t="s">
        <v>127</v>
      </c>
      <c r="I1999" s="1" t="s">
        <v>22</v>
      </c>
      <c r="J1999" s="1" t="s">
        <v>128</v>
      </c>
      <c r="K1999" s="1">
        <v>43144.460601851897</v>
      </c>
      <c r="L1999" s="1">
        <v>43144.514583333301</v>
      </c>
      <c r="M1999" s="1">
        <v>1.2829999999999999</v>
      </c>
      <c r="N1999" s="1">
        <v>0</v>
      </c>
      <c r="O1999" s="1">
        <v>96.38</v>
      </c>
      <c r="P1999" s="1">
        <v>0</v>
      </c>
      <c r="Q1999" s="1">
        <v>0</v>
      </c>
      <c r="R1999" s="1">
        <v>0</v>
      </c>
      <c r="S1999" s="1">
        <v>123.65553999999999</v>
      </c>
      <c r="T1999" s="1">
        <v>0</v>
      </c>
      <c r="U1999" s="1">
        <v>0</v>
      </c>
    </row>
    <row r="2000" spans="1:21" x14ac:dyDescent="0.3">
      <c r="A2000" s="1" t="s">
        <v>3807</v>
      </c>
      <c r="B2000" s="1">
        <v>1</v>
      </c>
      <c r="C2000" s="1" t="s">
        <v>78</v>
      </c>
      <c r="D2000" s="1" t="s">
        <v>80</v>
      </c>
      <c r="E2000" s="1" t="s">
        <v>3808</v>
      </c>
      <c r="F2000" s="1" t="s">
        <v>132</v>
      </c>
      <c r="G2000" s="1" t="s">
        <v>71</v>
      </c>
      <c r="H2000" s="1" t="s">
        <v>127</v>
      </c>
      <c r="I2000" s="1" t="s">
        <v>22</v>
      </c>
      <c r="J2000" s="1" t="s">
        <v>130</v>
      </c>
      <c r="K2000" s="1">
        <v>43144.443472222199</v>
      </c>
      <c r="L2000" s="1">
        <v>43144.464583333298</v>
      </c>
      <c r="M2000" s="1">
        <v>0.5</v>
      </c>
      <c r="N2000" s="1">
        <v>0</v>
      </c>
      <c r="O2000" s="1">
        <v>481.91</v>
      </c>
      <c r="P2000" s="1">
        <v>0</v>
      </c>
      <c r="Q2000" s="1">
        <v>0</v>
      </c>
      <c r="R2000" s="1">
        <v>0</v>
      </c>
      <c r="S2000" s="1">
        <v>240.95500000000001</v>
      </c>
      <c r="T2000" s="1">
        <v>0</v>
      </c>
      <c r="U2000" s="1">
        <v>0</v>
      </c>
    </row>
    <row r="2001" spans="1:21" x14ac:dyDescent="0.3">
      <c r="A2001" s="1" t="s">
        <v>3809</v>
      </c>
      <c r="B2001" s="1">
        <v>1</v>
      </c>
      <c r="C2001" s="1" t="s">
        <v>78</v>
      </c>
      <c r="D2001" s="1" t="s">
        <v>80</v>
      </c>
      <c r="E2001" s="1" t="s">
        <v>3810</v>
      </c>
      <c r="F2001" s="1" t="s">
        <v>132</v>
      </c>
      <c r="G2001" s="1" t="s">
        <v>71</v>
      </c>
      <c r="H2001" s="1" t="s">
        <v>127</v>
      </c>
      <c r="I2001" s="1" t="s">
        <v>22</v>
      </c>
      <c r="J2001" s="1" t="s">
        <v>130</v>
      </c>
      <c r="K2001" s="1">
        <v>43144.390474537002</v>
      </c>
      <c r="L2001" s="1">
        <v>43144.642361111102</v>
      </c>
      <c r="M2001" s="1">
        <v>6.0330000000000004</v>
      </c>
      <c r="N2001" s="1">
        <v>0</v>
      </c>
      <c r="O2001" s="1">
        <v>96.38</v>
      </c>
      <c r="P2001" s="1">
        <v>0</v>
      </c>
      <c r="Q2001" s="1">
        <v>0</v>
      </c>
      <c r="R2001" s="1">
        <v>0</v>
      </c>
      <c r="S2001" s="1">
        <v>581.46054000000004</v>
      </c>
      <c r="T2001" s="1">
        <v>0</v>
      </c>
      <c r="U2001" s="1">
        <v>0</v>
      </c>
    </row>
    <row r="2002" spans="1:21" x14ac:dyDescent="0.3">
      <c r="A2002" s="1" t="s">
        <v>3811</v>
      </c>
      <c r="B2002" s="1">
        <v>1</v>
      </c>
      <c r="C2002" s="1" t="s">
        <v>78</v>
      </c>
      <c r="D2002" s="1" t="s">
        <v>85</v>
      </c>
      <c r="E2002" s="1" t="s">
        <v>3812</v>
      </c>
      <c r="F2002" s="1" t="s">
        <v>134</v>
      </c>
      <c r="G2002" s="1" t="s">
        <v>71</v>
      </c>
      <c r="H2002" s="1" t="s">
        <v>127</v>
      </c>
      <c r="I2002" s="1" t="s">
        <v>22</v>
      </c>
      <c r="J2002" s="1" t="s">
        <v>130</v>
      </c>
      <c r="K2002" s="1">
        <v>43144.387141203697</v>
      </c>
      <c r="L2002" s="1">
        <v>43144.770833333299</v>
      </c>
      <c r="M2002" s="1">
        <v>9.1999999999999993</v>
      </c>
      <c r="N2002" s="1">
        <v>0</v>
      </c>
      <c r="O2002" s="1">
        <v>47.84</v>
      </c>
      <c r="P2002" s="1">
        <v>0</v>
      </c>
      <c r="Q2002" s="1">
        <v>0</v>
      </c>
      <c r="R2002" s="1">
        <v>0</v>
      </c>
      <c r="S2002" s="1">
        <v>440.12799999999999</v>
      </c>
      <c r="T2002" s="1">
        <v>0</v>
      </c>
      <c r="U2002" s="1">
        <v>0</v>
      </c>
    </row>
    <row r="2003" spans="1:21" x14ac:dyDescent="0.3">
      <c r="A2003" s="1" t="s">
        <v>3813</v>
      </c>
      <c r="B2003" s="1">
        <v>1</v>
      </c>
      <c r="C2003" s="1" t="s">
        <v>78</v>
      </c>
      <c r="D2003" s="1" t="s">
        <v>80</v>
      </c>
      <c r="E2003" s="1" t="s">
        <v>3814</v>
      </c>
      <c r="F2003" s="1" t="s">
        <v>170</v>
      </c>
      <c r="G2003" s="1" t="s">
        <v>71</v>
      </c>
      <c r="H2003" s="1" t="s">
        <v>127</v>
      </c>
      <c r="I2003" s="1" t="s">
        <v>22</v>
      </c>
      <c r="J2003" s="1" t="s">
        <v>128</v>
      </c>
      <c r="K2003" s="1">
        <v>43144.3378703704</v>
      </c>
      <c r="L2003" s="1">
        <v>43144.6118055556</v>
      </c>
      <c r="M2003" s="1">
        <v>6.5670000000000002</v>
      </c>
      <c r="N2003" s="1">
        <v>0</v>
      </c>
      <c r="O2003" s="1">
        <v>96.38</v>
      </c>
      <c r="P2003" s="1">
        <v>0</v>
      </c>
      <c r="Q2003" s="1">
        <v>0</v>
      </c>
      <c r="R2003" s="1">
        <v>0</v>
      </c>
      <c r="S2003" s="1">
        <v>632.92746</v>
      </c>
      <c r="T2003" s="1">
        <v>0</v>
      </c>
      <c r="U2003" s="1">
        <v>0</v>
      </c>
    </row>
    <row r="2004" spans="1:21" x14ac:dyDescent="0.3">
      <c r="A2004" s="1" t="s">
        <v>3815</v>
      </c>
      <c r="B2004" s="1">
        <v>1</v>
      </c>
      <c r="C2004" s="1" t="s">
        <v>78</v>
      </c>
      <c r="D2004" s="1" t="s">
        <v>80</v>
      </c>
      <c r="E2004" s="1" t="s">
        <v>3816</v>
      </c>
      <c r="F2004" s="1" t="s">
        <v>168</v>
      </c>
      <c r="G2004" s="1" t="s">
        <v>71</v>
      </c>
      <c r="H2004" s="1" t="s">
        <v>127</v>
      </c>
      <c r="I2004" s="1" t="s">
        <v>22</v>
      </c>
      <c r="J2004" s="1" t="s">
        <v>128</v>
      </c>
      <c r="K2004" s="1">
        <v>43143.916747685202</v>
      </c>
      <c r="L2004" s="1">
        <v>43144.038194444402</v>
      </c>
      <c r="M2004" s="1">
        <v>2.9</v>
      </c>
      <c r="N2004" s="1">
        <v>0</v>
      </c>
      <c r="O2004" s="1">
        <v>96.38</v>
      </c>
      <c r="P2004" s="1">
        <v>0</v>
      </c>
      <c r="Q2004" s="1">
        <v>0</v>
      </c>
      <c r="R2004" s="1">
        <v>0</v>
      </c>
      <c r="S2004" s="1">
        <v>279.50199999999995</v>
      </c>
      <c r="T2004" s="1">
        <v>0</v>
      </c>
      <c r="U2004" s="1">
        <v>0</v>
      </c>
    </row>
    <row r="2005" spans="1:21" x14ac:dyDescent="0.3">
      <c r="A2005" s="1" t="s">
        <v>3817</v>
      </c>
      <c r="B2005" s="1">
        <v>1</v>
      </c>
      <c r="C2005" s="1" t="s">
        <v>78</v>
      </c>
      <c r="D2005" s="1" t="s">
        <v>80</v>
      </c>
      <c r="E2005" s="1" t="s">
        <v>3818</v>
      </c>
      <c r="F2005" s="1" t="s">
        <v>177</v>
      </c>
      <c r="G2005" s="1" t="s">
        <v>71</v>
      </c>
      <c r="H2005" s="1" t="s">
        <v>127</v>
      </c>
      <c r="I2005" s="1" t="s">
        <v>22</v>
      </c>
      <c r="J2005" s="1" t="s">
        <v>128</v>
      </c>
      <c r="K2005" s="1">
        <v>43143.868182870399</v>
      </c>
      <c r="L2005" s="1">
        <v>43144.060416666704</v>
      </c>
      <c r="M2005" s="1">
        <v>4.5999999999999996</v>
      </c>
      <c r="N2005" s="1">
        <v>0</v>
      </c>
      <c r="O2005" s="1">
        <v>96.38</v>
      </c>
      <c r="P2005" s="1">
        <v>0</v>
      </c>
      <c r="Q2005" s="1">
        <v>0</v>
      </c>
      <c r="R2005" s="1">
        <v>0</v>
      </c>
      <c r="S2005" s="1">
        <v>443.34799999999996</v>
      </c>
      <c r="T2005" s="1">
        <v>0</v>
      </c>
      <c r="U2005" s="1">
        <v>0</v>
      </c>
    </row>
    <row r="2006" spans="1:21" x14ac:dyDescent="0.3">
      <c r="A2006" s="1" t="s">
        <v>3819</v>
      </c>
      <c r="B2006" s="1">
        <v>1</v>
      </c>
      <c r="C2006" s="1" t="s">
        <v>78</v>
      </c>
      <c r="D2006" s="1" t="s">
        <v>80</v>
      </c>
      <c r="E2006" s="1" t="s">
        <v>3820</v>
      </c>
      <c r="F2006" s="1" t="s">
        <v>166</v>
      </c>
      <c r="G2006" s="1" t="s">
        <v>71</v>
      </c>
      <c r="H2006" s="1" t="s">
        <v>127</v>
      </c>
      <c r="I2006" s="1" t="s">
        <v>22</v>
      </c>
      <c r="J2006" s="1" t="s">
        <v>128</v>
      </c>
      <c r="K2006" s="1">
        <v>43143.845289351899</v>
      </c>
      <c r="L2006" s="1">
        <v>43144.086805555598</v>
      </c>
      <c r="M2006" s="1">
        <v>5.7830000000000004</v>
      </c>
      <c r="N2006" s="1">
        <v>0</v>
      </c>
      <c r="O2006" s="1">
        <v>96.38</v>
      </c>
      <c r="P2006" s="1">
        <v>0</v>
      </c>
      <c r="Q2006" s="1">
        <v>0</v>
      </c>
      <c r="R2006" s="1">
        <v>0</v>
      </c>
      <c r="S2006" s="1">
        <v>557.36554000000001</v>
      </c>
      <c r="T2006" s="1">
        <v>0</v>
      </c>
      <c r="U2006" s="1">
        <v>0</v>
      </c>
    </row>
    <row r="2007" spans="1:21" x14ac:dyDescent="0.3">
      <c r="A2007" s="1" t="s">
        <v>3821</v>
      </c>
      <c r="B2007" s="1">
        <v>1</v>
      </c>
      <c r="C2007" s="1" t="s">
        <v>78</v>
      </c>
      <c r="D2007" s="1" t="s">
        <v>80</v>
      </c>
      <c r="E2007" s="1" t="s">
        <v>3822</v>
      </c>
      <c r="F2007" s="1" t="s">
        <v>171</v>
      </c>
      <c r="G2007" s="1" t="s">
        <v>71</v>
      </c>
      <c r="H2007" s="1" t="s">
        <v>127</v>
      </c>
      <c r="I2007" s="1" t="s">
        <v>22</v>
      </c>
      <c r="J2007" s="1" t="s">
        <v>128</v>
      </c>
      <c r="K2007" s="1">
        <v>43143.785370370402</v>
      </c>
      <c r="L2007" s="1">
        <v>43143.869444444397</v>
      </c>
      <c r="M2007" s="1">
        <v>2.0169999999999999</v>
      </c>
      <c r="N2007" s="1">
        <v>0</v>
      </c>
      <c r="O2007" s="1">
        <v>96.38</v>
      </c>
      <c r="P2007" s="1">
        <v>0</v>
      </c>
      <c r="Q2007" s="1">
        <v>0</v>
      </c>
      <c r="R2007" s="1">
        <v>0</v>
      </c>
      <c r="S2007" s="1">
        <v>194.39845999999997</v>
      </c>
      <c r="T2007" s="1">
        <v>0</v>
      </c>
      <c r="U2007" s="1">
        <v>0</v>
      </c>
    </row>
    <row r="2008" spans="1:21" x14ac:dyDescent="0.3">
      <c r="A2008" s="1" t="s">
        <v>3823</v>
      </c>
      <c r="B2008" s="1">
        <v>1</v>
      </c>
      <c r="C2008" s="1" t="s">
        <v>78</v>
      </c>
      <c r="D2008" s="1" t="s">
        <v>80</v>
      </c>
      <c r="E2008" s="1" t="s">
        <v>3824</v>
      </c>
      <c r="F2008" s="1" t="s">
        <v>170</v>
      </c>
      <c r="G2008" s="1" t="s">
        <v>71</v>
      </c>
      <c r="H2008" s="1" t="s">
        <v>127</v>
      </c>
      <c r="I2008" s="1" t="s">
        <v>22</v>
      </c>
      <c r="J2008" s="1" t="s">
        <v>128</v>
      </c>
      <c r="K2008" s="1">
        <v>43143.404999999999</v>
      </c>
      <c r="L2008" s="1">
        <v>43143.856388888889</v>
      </c>
      <c r="M2008" s="1">
        <v>10.833</v>
      </c>
      <c r="N2008" s="1">
        <v>0</v>
      </c>
      <c r="O2008" s="1">
        <v>96.38</v>
      </c>
      <c r="P2008" s="1">
        <v>0</v>
      </c>
      <c r="Q2008" s="1">
        <v>0</v>
      </c>
      <c r="R2008" s="1">
        <v>0</v>
      </c>
      <c r="S2008" s="1">
        <v>1044.0845400000001</v>
      </c>
      <c r="T2008" s="1">
        <v>0</v>
      </c>
      <c r="U2008" s="1">
        <v>0</v>
      </c>
    </row>
    <row r="2009" spans="1:21" x14ac:dyDescent="0.3">
      <c r="A2009" s="1" t="s">
        <v>3825</v>
      </c>
      <c r="B2009" s="1">
        <v>1</v>
      </c>
      <c r="C2009" s="1" t="s">
        <v>78</v>
      </c>
      <c r="D2009" s="1" t="s">
        <v>80</v>
      </c>
      <c r="E2009" s="1" t="s">
        <v>3826</v>
      </c>
      <c r="F2009" s="1" t="s">
        <v>134</v>
      </c>
      <c r="G2009" s="1" t="s">
        <v>71</v>
      </c>
      <c r="H2009" s="1" t="s">
        <v>127</v>
      </c>
      <c r="I2009" s="1" t="s">
        <v>22</v>
      </c>
      <c r="J2009" s="1" t="s">
        <v>130</v>
      </c>
      <c r="K2009" s="1">
        <v>43143.401967592603</v>
      </c>
      <c r="L2009" s="1">
        <v>43143.7680555556</v>
      </c>
      <c r="M2009" s="1">
        <v>8.7829999999999995</v>
      </c>
      <c r="N2009" s="1">
        <v>0</v>
      </c>
      <c r="O2009" s="1">
        <v>96.38</v>
      </c>
      <c r="P2009" s="1">
        <v>0</v>
      </c>
      <c r="Q2009" s="1">
        <v>0</v>
      </c>
      <c r="R2009" s="1">
        <v>0</v>
      </c>
      <c r="S2009" s="1">
        <v>846.50553999999988</v>
      </c>
      <c r="T2009" s="1">
        <v>0</v>
      </c>
      <c r="U2009" s="1">
        <v>0</v>
      </c>
    </row>
    <row r="2010" spans="1:21" x14ac:dyDescent="0.3">
      <c r="A2010" s="1" t="s">
        <v>3827</v>
      </c>
      <c r="B2010" s="1">
        <v>1</v>
      </c>
      <c r="C2010" s="1" t="s">
        <v>78</v>
      </c>
      <c r="D2010" s="1" t="s">
        <v>80</v>
      </c>
      <c r="E2010" s="1" t="s">
        <v>3828</v>
      </c>
      <c r="F2010" s="1" t="s">
        <v>134</v>
      </c>
      <c r="G2010" s="1" t="s">
        <v>71</v>
      </c>
      <c r="H2010" s="1" t="s">
        <v>127</v>
      </c>
      <c r="I2010" s="1" t="s">
        <v>22</v>
      </c>
      <c r="J2010" s="1" t="s">
        <v>130</v>
      </c>
      <c r="K2010" s="1">
        <v>43143.4011805556</v>
      </c>
      <c r="L2010" s="1">
        <v>43143.766666666699</v>
      </c>
      <c r="M2010" s="1">
        <v>8.7669999999999995</v>
      </c>
      <c r="N2010" s="1">
        <v>0</v>
      </c>
      <c r="O2010" s="1">
        <v>96.38</v>
      </c>
      <c r="P2010" s="1">
        <v>0</v>
      </c>
      <c r="Q2010" s="1">
        <v>0</v>
      </c>
      <c r="R2010" s="1">
        <v>0</v>
      </c>
      <c r="S2010" s="1">
        <v>844.96345999999994</v>
      </c>
      <c r="T2010" s="1">
        <v>0</v>
      </c>
      <c r="U2010" s="1">
        <v>0</v>
      </c>
    </row>
    <row r="2011" spans="1:21" x14ac:dyDescent="0.3">
      <c r="A2011" s="1" t="s">
        <v>3829</v>
      </c>
      <c r="B2011" s="1">
        <v>1</v>
      </c>
      <c r="C2011" s="1" t="s">
        <v>78</v>
      </c>
      <c r="D2011" s="1" t="s">
        <v>80</v>
      </c>
      <c r="E2011" s="1" t="s">
        <v>3830</v>
      </c>
      <c r="F2011" s="1" t="s">
        <v>132</v>
      </c>
      <c r="G2011" s="1" t="s">
        <v>71</v>
      </c>
      <c r="H2011" s="1" t="s">
        <v>127</v>
      </c>
      <c r="I2011" s="1" t="s">
        <v>22</v>
      </c>
      <c r="J2011" s="1" t="s">
        <v>130</v>
      </c>
      <c r="K2011" s="1">
        <v>43143.3999189815</v>
      </c>
      <c r="L2011" s="1">
        <v>43143.474999999999</v>
      </c>
      <c r="M2011" s="1">
        <v>1.8</v>
      </c>
      <c r="N2011" s="1">
        <v>0</v>
      </c>
      <c r="O2011" s="1">
        <v>96.38</v>
      </c>
      <c r="P2011" s="1">
        <v>0</v>
      </c>
      <c r="Q2011" s="1">
        <v>0</v>
      </c>
      <c r="R2011" s="1">
        <v>0</v>
      </c>
      <c r="S2011" s="1">
        <v>173.48400000000001</v>
      </c>
      <c r="T2011" s="1">
        <v>0</v>
      </c>
      <c r="U2011" s="1">
        <v>0</v>
      </c>
    </row>
    <row r="2012" spans="1:21" x14ac:dyDescent="0.3">
      <c r="A2012" s="1" t="s">
        <v>3831</v>
      </c>
      <c r="B2012" s="1">
        <v>1</v>
      </c>
      <c r="C2012" s="1" t="s">
        <v>78</v>
      </c>
      <c r="D2012" s="1" t="s">
        <v>80</v>
      </c>
      <c r="E2012" s="1" t="s">
        <v>3832</v>
      </c>
      <c r="F2012" s="1" t="s">
        <v>166</v>
      </c>
      <c r="G2012" s="1" t="s">
        <v>71</v>
      </c>
      <c r="H2012" s="1" t="s">
        <v>127</v>
      </c>
      <c r="I2012" s="1" t="s">
        <v>22</v>
      </c>
      <c r="J2012" s="1" t="s">
        <v>128</v>
      </c>
      <c r="K2012" s="1">
        <v>43142.767662036997</v>
      </c>
      <c r="L2012" s="1">
        <v>43142.872916666704</v>
      </c>
      <c r="M2012" s="1">
        <v>2.5169999999999999</v>
      </c>
      <c r="N2012" s="1">
        <v>0</v>
      </c>
      <c r="O2012" s="1">
        <v>96.38</v>
      </c>
      <c r="P2012" s="1">
        <v>0</v>
      </c>
      <c r="Q2012" s="1">
        <v>0</v>
      </c>
      <c r="R2012" s="1">
        <v>0</v>
      </c>
      <c r="S2012" s="1">
        <v>242.58845999999997</v>
      </c>
      <c r="T2012" s="1">
        <v>0</v>
      </c>
      <c r="U2012" s="1">
        <v>0</v>
      </c>
    </row>
    <row r="2013" spans="1:21" x14ac:dyDescent="0.3">
      <c r="A2013" s="1" t="s">
        <v>3833</v>
      </c>
      <c r="B2013" s="1">
        <v>1</v>
      </c>
      <c r="C2013" s="1" t="s">
        <v>78</v>
      </c>
      <c r="D2013" s="1" t="s">
        <v>80</v>
      </c>
      <c r="E2013" s="1" t="s">
        <v>3834</v>
      </c>
      <c r="F2013" s="1" t="s">
        <v>171</v>
      </c>
      <c r="G2013" s="1" t="s">
        <v>71</v>
      </c>
      <c r="H2013" s="1" t="s">
        <v>127</v>
      </c>
      <c r="I2013" s="1" t="s">
        <v>22</v>
      </c>
      <c r="J2013" s="1" t="s">
        <v>128</v>
      </c>
      <c r="K2013" s="1">
        <v>43142.723263888904</v>
      </c>
      <c r="L2013" s="1">
        <v>43142.788888888899</v>
      </c>
      <c r="M2013" s="1">
        <v>1.5669999999999999</v>
      </c>
      <c r="N2013" s="1">
        <v>0</v>
      </c>
      <c r="O2013" s="1">
        <v>96.38</v>
      </c>
      <c r="P2013" s="1">
        <v>0</v>
      </c>
      <c r="Q2013" s="1">
        <v>0</v>
      </c>
      <c r="R2013" s="1">
        <v>0</v>
      </c>
      <c r="S2013" s="1">
        <v>151.02745999999999</v>
      </c>
      <c r="T2013" s="1">
        <v>0</v>
      </c>
      <c r="U2013" s="1">
        <v>0</v>
      </c>
    </row>
    <row r="2014" spans="1:21" x14ac:dyDescent="0.3">
      <c r="A2014" s="1" t="s">
        <v>3835</v>
      </c>
      <c r="B2014" s="1">
        <v>1</v>
      </c>
      <c r="C2014" s="1" t="s">
        <v>78</v>
      </c>
      <c r="D2014" s="1" t="s">
        <v>85</v>
      </c>
      <c r="E2014" s="1" t="s">
        <v>3836</v>
      </c>
      <c r="F2014" s="1" t="s">
        <v>166</v>
      </c>
      <c r="G2014" s="1" t="s">
        <v>71</v>
      </c>
      <c r="H2014" s="1" t="s">
        <v>127</v>
      </c>
      <c r="I2014" s="1" t="s">
        <v>22</v>
      </c>
      <c r="J2014" s="1" t="s">
        <v>128</v>
      </c>
      <c r="K2014" s="1">
        <v>43142.721597222197</v>
      </c>
      <c r="L2014" s="1">
        <v>43142.857638888898</v>
      </c>
      <c r="M2014" s="1">
        <v>3.25</v>
      </c>
      <c r="N2014" s="1">
        <v>0</v>
      </c>
      <c r="O2014" s="1">
        <v>47.84</v>
      </c>
      <c r="P2014" s="1">
        <v>0</v>
      </c>
      <c r="Q2014" s="1">
        <v>0</v>
      </c>
      <c r="R2014" s="1">
        <v>0</v>
      </c>
      <c r="S2014" s="1">
        <v>155.48000000000002</v>
      </c>
      <c r="T2014" s="1">
        <v>0</v>
      </c>
      <c r="U2014" s="1">
        <v>0</v>
      </c>
    </row>
    <row r="2015" spans="1:21" x14ac:dyDescent="0.3">
      <c r="A2015" s="1" t="s">
        <v>3837</v>
      </c>
      <c r="B2015" s="1">
        <v>1</v>
      </c>
      <c r="C2015" s="1" t="s">
        <v>78</v>
      </c>
      <c r="D2015" s="1" t="s">
        <v>80</v>
      </c>
      <c r="E2015" s="1" t="s">
        <v>3838</v>
      </c>
      <c r="F2015" s="1" t="s">
        <v>131</v>
      </c>
      <c r="G2015" s="1" t="s">
        <v>71</v>
      </c>
      <c r="H2015" s="1" t="s">
        <v>127</v>
      </c>
      <c r="I2015" s="1" t="s">
        <v>22</v>
      </c>
      <c r="J2015" s="1" t="s">
        <v>130</v>
      </c>
      <c r="K2015" s="1">
        <v>43142.438414351898</v>
      </c>
      <c r="L2015" s="1">
        <v>43142.53125</v>
      </c>
      <c r="M2015" s="1">
        <v>2.2170000000000001</v>
      </c>
      <c r="N2015" s="1">
        <v>0</v>
      </c>
      <c r="O2015" s="1">
        <v>96.38</v>
      </c>
      <c r="P2015" s="1">
        <v>0</v>
      </c>
      <c r="Q2015" s="1">
        <v>0</v>
      </c>
      <c r="R2015" s="1">
        <v>0</v>
      </c>
      <c r="S2015" s="1">
        <v>213.67446000000001</v>
      </c>
      <c r="T2015" s="1">
        <v>0</v>
      </c>
      <c r="U2015" s="1">
        <v>0</v>
      </c>
    </row>
    <row r="2016" spans="1:21" x14ac:dyDescent="0.3">
      <c r="A2016" s="1" t="s">
        <v>3839</v>
      </c>
      <c r="B2016" s="1">
        <v>1</v>
      </c>
      <c r="C2016" s="1" t="s">
        <v>78</v>
      </c>
      <c r="D2016" s="1" t="s">
        <v>80</v>
      </c>
      <c r="E2016" s="1" t="s">
        <v>3682</v>
      </c>
      <c r="F2016" s="1" t="s">
        <v>131</v>
      </c>
      <c r="G2016" s="1" t="s">
        <v>71</v>
      </c>
      <c r="H2016" s="1" t="s">
        <v>127</v>
      </c>
      <c r="I2016" s="1" t="s">
        <v>22</v>
      </c>
      <c r="J2016" s="1" t="s">
        <v>130</v>
      </c>
      <c r="K2016" s="1">
        <v>43142.437418981499</v>
      </c>
      <c r="L2016" s="1">
        <v>43142.537499999999</v>
      </c>
      <c r="M2016" s="1">
        <v>2.4</v>
      </c>
      <c r="N2016" s="1">
        <v>0</v>
      </c>
      <c r="O2016" s="1">
        <v>96.38</v>
      </c>
      <c r="P2016" s="1">
        <v>0</v>
      </c>
      <c r="Q2016" s="1">
        <v>0</v>
      </c>
      <c r="R2016" s="1">
        <v>0</v>
      </c>
      <c r="S2016" s="1">
        <v>231.31199999999998</v>
      </c>
      <c r="T2016" s="1">
        <v>0</v>
      </c>
      <c r="U2016" s="1">
        <v>0</v>
      </c>
    </row>
    <row r="2017" spans="1:21" x14ac:dyDescent="0.3">
      <c r="A2017" s="1" t="s">
        <v>3840</v>
      </c>
      <c r="B2017" s="1">
        <v>1</v>
      </c>
      <c r="C2017" s="1" t="s">
        <v>78</v>
      </c>
      <c r="D2017" s="1" t="s">
        <v>80</v>
      </c>
      <c r="E2017" s="1" t="s">
        <v>3791</v>
      </c>
      <c r="F2017" s="1" t="s">
        <v>181</v>
      </c>
      <c r="G2017" s="1" t="s">
        <v>71</v>
      </c>
      <c r="H2017" s="1" t="s">
        <v>127</v>
      </c>
      <c r="I2017" s="1" t="s">
        <v>22</v>
      </c>
      <c r="J2017" s="1" t="s">
        <v>128</v>
      </c>
      <c r="K2017" s="1">
        <v>43142.143900463001</v>
      </c>
      <c r="L2017" s="1">
        <v>43142.595289351892</v>
      </c>
      <c r="M2017" s="1">
        <v>10.833</v>
      </c>
      <c r="N2017" s="1">
        <v>0</v>
      </c>
      <c r="O2017" s="1">
        <v>96.38</v>
      </c>
      <c r="P2017" s="1">
        <v>0</v>
      </c>
      <c r="Q2017" s="1">
        <v>0</v>
      </c>
      <c r="R2017" s="1">
        <v>0</v>
      </c>
      <c r="S2017" s="1">
        <v>1044.0845400000001</v>
      </c>
      <c r="T2017" s="1">
        <v>0</v>
      </c>
      <c r="U2017" s="1">
        <v>0</v>
      </c>
    </row>
    <row r="2018" spans="1:21" x14ac:dyDescent="0.3">
      <c r="A2018" s="1" t="s">
        <v>3841</v>
      </c>
      <c r="B2018" s="1">
        <v>1</v>
      </c>
      <c r="C2018" s="1" t="s">
        <v>78</v>
      </c>
      <c r="D2018" s="1" t="s">
        <v>80</v>
      </c>
      <c r="E2018" s="1" t="s">
        <v>3842</v>
      </c>
      <c r="F2018" s="1" t="s">
        <v>167</v>
      </c>
      <c r="G2018" s="1" t="s">
        <v>71</v>
      </c>
      <c r="H2018" s="1" t="s">
        <v>127</v>
      </c>
      <c r="I2018" s="1" t="s">
        <v>22</v>
      </c>
      <c r="J2018" s="1" t="s">
        <v>128</v>
      </c>
      <c r="K2018" s="1">
        <v>43142.051087963002</v>
      </c>
      <c r="L2018" s="1">
        <v>43142.067361111098</v>
      </c>
      <c r="M2018" s="1">
        <v>0.38300000000000001</v>
      </c>
      <c r="N2018" s="1">
        <v>0</v>
      </c>
      <c r="O2018" s="1">
        <v>96.38</v>
      </c>
      <c r="P2018" s="1">
        <v>0</v>
      </c>
      <c r="Q2018" s="1">
        <v>0</v>
      </c>
      <c r="R2018" s="1">
        <v>0</v>
      </c>
      <c r="S2018" s="1">
        <v>36.913539999999998</v>
      </c>
      <c r="T2018" s="1">
        <v>0</v>
      </c>
      <c r="U2018" s="1">
        <v>0</v>
      </c>
    </row>
    <row r="2019" spans="1:21" x14ac:dyDescent="0.3">
      <c r="A2019" s="1" t="s">
        <v>3843</v>
      </c>
      <c r="B2019" s="1">
        <v>1</v>
      </c>
      <c r="C2019" s="1" t="s">
        <v>78</v>
      </c>
      <c r="D2019" s="1" t="s">
        <v>80</v>
      </c>
      <c r="E2019" s="1" t="s">
        <v>3844</v>
      </c>
      <c r="F2019" s="1" t="s">
        <v>181</v>
      </c>
      <c r="G2019" s="1" t="s">
        <v>71</v>
      </c>
      <c r="H2019" s="1" t="s">
        <v>127</v>
      </c>
      <c r="I2019" s="1" t="s">
        <v>22</v>
      </c>
      <c r="J2019" s="1" t="s">
        <v>128</v>
      </c>
      <c r="K2019" s="1">
        <v>43140.654502314799</v>
      </c>
      <c r="L2019" s="1">
        <v>43140.685416666704</v>
      </c>
      <c r="M2019" s="1">
        <v>0.73299999999999998</v>
      </c>
      <c r="N2019" s="1">
        <v>0</v>
      </c>
      <c r="O2019" s="1">
        <v>96.38</v>
      </c>
      <c r="P2019" s="1">
        <v>0</v>
      </c>
      <c r="Q2019" s="1">
        <v>0</v>
      </c>
      <c r="R2019" s="1">
        <v>0</v>
      </c>
      <c r="S2019" s="1">
        <v>70.646540000000002</v>
      </c>
      <c r="T2019" s="1">
        <v>0</v>
      </c>
      <c r="U2019" s="1">
        <v>0</v>
      </c>
    </row>
    <row r="2020" spans="1:21" x14ac:dyDescent="0.3">
      <c r="A2020" s="1" t="s">
        <v>3845</v>
      </c>
      <c r="B2020" s="1">
        <v>1</v>
      </c>
      <c r="C2020" s="1" t="s">
        <v>78</v>
      </c>
      <c r="D2020" s="1" t="s">
        <v>80</v>
      </c>
      <c r="E2020" s="1" t="s">
        <v>3846</v>
      </c>
      <c r="F2020" s="1" t="s">
        <v>132</v>
      </c>
      <c r="G2020" s="1" t="s">
        <v>71</v>
      </c>
      <c r="H2020" s="1" t="s">
        <v>127</v>
      </c>
      <c r="I2020" s="1" t="s">
        <v>22</v>
      </c>
      <c r="J2020" s="1" t="s">
        <v>130</v>
      </c>
      <c r="K2020" s="1">
        <v>43140.592731481498</v>
      </c>
      <c r="L2020" s="1">
        <v>43140.677083333299</v>
      </c>
      <c r="M2020" s="1">
        <v>2.0169999999999999</v>
      </c>
      <c r="N2020" s="1">
        <v>0</v>
      </c>
      <c r="O2020" s="1">
        <v>96.38</v>
      </c>
      <c r="P2020" s="1">
        <v>0</v>
      </c>
      <c r="Q2020" s="1">
        <v>0</v>
      </c>
      <c r="R2020" s="1">
        <v>0</v>
      </c>
      <c r="S2020" s="1">
        <v>194.39845999999997</v>
      </c>
      <c r="T2020" s="1">
        <v>0</v>
      </c>
      <c r="U2020" s="1">
        <v>0</v>
      </c>
    </row>
    <row r="2021" spans="1:21" x14ac:dyDescent="0.3">
      <c r="A2021" s="1" t="s">
        <v>3847</v>
      </c>
      <c r="B2021" s="1">
        <v>1</v>
      </c>
      <c r="C2021" s="1" t="s">
        <v>78</v>
      </c>
      <c r="D2021" s="1" t="s">
        <v>80</v>
      </c>
      <c r="E2021" s="1" t="s">
        <v>3848</v>
      </c>
      <c r="F2021" s="1" t="s">
        <v>167</v>
      </c>
      <c r="G2021" s="1" t="s">
        <v>71</v>
      </c>
      <c r="H2021" s="1" t="s">
        <v>127</v>
      </c>
      <c r="I2021" s="1" t="s">
        <v>22</v>
      </c>
      <c r="J2021" s="1" t="s">
        <v>128</v>
      </c>
      <c r="K2021" s="1">
        <v>43140.5176967593</v>
      </c>
      <c r="L2021" s="1">
        <v>43140.592361111099</v>
      </c>
      <c r="M2021" s="1">
        <v>1.7829999999999999</v>
      </c>
      <c r="N2021" s="1">
        <v>0</v>
      </c>
      <c r="O2021" s="1">
        <v>96.38</v>
      </c>
      <c r="P2021" s="1">
        <v>0</v>
      </c>
      <c r="Q2021" s="1">
        <v>0</v>
      </c>
      <c r="R2021" s="1">
        <v>0</v>
      </c>
      <c r="S2021" s="1">
        <v>171.84553999999997</v>
      </c>
      <c r="T2021" s="1">
        <v>0</v>
      </c>
      <c r="U2021" s="1">
        <v>0</v>
      </c>
    </row>
    <row r="2022" spans="1:21" x14ac:dyDescent="0.3">
      <c r="A2022" s="1" t="s">
        <v>3849</v>
      </c>
      <c r="B2022" s="1">
        <v>1</v>
      </c>
      <c r="C2022" s="1" t="s">
        <v>78</v>
      </c>
      <c r="D2022" s="1" t="s">
        <v>80</v>
      </c>
      <c r="E2022" s="1" t="s">
        <v>3850</v>
      </c>
      <c r="F2022" s="1" t="s">
        <v>178</v>
      </c>
      <c r="G2022" s="1" t="s">
        <v>71</v>
      </c>
      <c r="H2022" s="1" t="s">
        <v>127</v>
      </c>
      <c r="I2022" s="1" t="s">
        <v>22</v>
      </c>
      <c r="J2022" s="1" t="s">
        <v>128</v>
      </c>
      <c r="K2022" s="1">
        <v>43140.5056944444</v>
      </c>
      <c r="L2022" s="1">
        <v>43140.670138888898</v>
      </c>
      <c r="M2022" s="1">
        <v>3.9329999999999998</v>
      </c>
      <c r="N2022" s="1">
        <v>0</v>
      </c>
      <c r="O2022" s="1">
        <v>96.38</v>
      </c>
      <c r="P2022" s="1">
        <v>0</v>
      </c>
      <c r="Q2022" s="1">
        <v>0</v>
      </c>
      <c r="R2022" s="1">
        <v>0</v>
      </c>
      <c r="S2022" s="1">
        <v>379.06253999999996</v>
      </c>
      <c r="T2022" s="1">
        <v>0</v>
      </c>
      <c r="U2022" s="1">
        <v>0</v>
      </c>
    </row>
    <row r="2023" spans="1:21" x14ac:dyDescent="0.3">
      <c r="A2023" s="1" t="s">
        <v>3851</v>
      </c>
      <c r="B2023" s="1">
        <v>1</v>
      </c>
      <c r="C2023" s="1" t="s">
        <v>78</v>
      </c>
      <c r="D2023" s="1" t="s">
        <v>80</v>
      </c>
      <c r="E2023" s="1" t="s">
        <v>3852</v>
      </c>
      <c r="F2023" s="1" t="s">
        <v>134</v>
      </c>
      <c r="G2023" s="1" t="s">
        <v>71</v>
      </c>
      <c r="H2023" s="1" t="s">
        <v>127</v>
      </c>
      <c r="I2023" s="1" t="s">
        <v>22</v>
      </c>
      <c r="J2023" s="1" t="s">
        <v>130</v>
      </c>
      <c r="K2023" s="1">
        <v>43140.384201388901</v>
      </c>
      <c r="L2023" s="1">
        <v>43140.624305555597</v>
      </c>
      <c r="M2023" s="1">
        <v>5.75</v>
      </c>
      <c r="N2023" s="1">
        <v>0</v>
      </c>
      <c r="O2023" s="1">
        <v>96.38</v>
      </c>
      <c r="P2023" s="1">
        <v>0</v>
      </c>
      <c r="Q2023" s="1">
        <v>0</v>
      </c>
      <c r="R2023" s="1">
        <v>0</v>
      </c>
      <c r="S2023" s="1">
        <v>554.18499999999995</v>
      </c>
      <c r="T2023" s="1">
        <v>0</v>
      </c>
      <c r="U2023" s="1">
        <v>0</v>
      </c>
    </row>
    <row r="2024" spans="1:21" x14ac:dyDescent="0.3">
      <c r="A2024" s="1" t="s">
        <v>3853</v>
      </c>
      <c r="B2024" s="1">
        <v>1</v>
      </c>
      <c r="C2024" s="1" t="s">
        <v>78</v>
      </c>
      <c r="D2024" s="1" t="s">
        <v>80</v>
      </c>
      <c r="E2024" s="1" t="s">
        <v>3854</v>
      </c>
      <c r="F2024" s="1" t="s">
        <v>146</v>
      </c>
      <c r="G2024" s="1" t="s">
        <v>71</v>
      </c>
      <c r="H2024" s="1" t="s">
        <v>127</v>
      </c>
      <c r="I2024" s="1" t="s">
        <v>22</v>
      </c>
      <c r="J2024" s="1" t="s">
        <v>128</v>
      </c>
      <c r="K2024" s="1">
        <v>43139.614641203698</v>
      </c>
      <c r="L2024" s="1">
        <v>43139.918749999997</v>
      </c>
      <c r="M2024" s="1">
        <v>7.2830000000000004</v>
      </c>
      <c r="N2024" s="1">
        <v>0</v>
      </c>
      <c r="O2024" s="1">
        <v>96.38</v>
      </c>
      <c r="P2024" s="1">
        <v>0</v>
      </c>
      <c r="Q2024" s="1">
        <v>0</v>
      </c>
      <c r="R2024" s="1">
        <v>0</v>
      </c>
      <c r="S2024" s="1">
        <v>701.93553999999995</v>
      </c>
      <c r="T2024" s="1">
        <v>0</v>
      </c>
      <c r="U2024" s="1">
        <v>0</v>
      </c>
    </row>
    <row r="2025" spans="1:21" x14ac:dyDescent="0.3">
      <c r="A2025" s="1" t="s">
        <v>3855</v>
      </c>
      <c r="B2025" s="1">
        <v>1</v>
      </c>
      <c r="C2025" s="1" t="s">
        <v>78</v>
      </c>
      <c r="D2025" s="1" t="s">
        <v>80</v>
      </c>
      <c r="E2025" s="1" t="s">
        <v>3856</v>
      </c>
      <c r="F2025" s="1" t="s">
        <v>172</v>
      </c>
      <c r="G2025" s="1" t="s">
        <v>71</v>
      </c>
      <c r="H2025" s="1" t="s">
        <v>127</v>
      </c>
      <c r="I2025" s="1" t="s">
        <v>22</v>
      </c>
      <c r="J2025" s="1" t="s">
        <v>128</v>
      </c>
      <c r="K2025" s="1">
        <v>43139.563888888901</v>
      </c>
      <c r="L2025" s="1">
        <v>43139.578472222202</v>
      </c>
      <c r="M2025" s="1">
        <v>0.35</v>
      </c>
      <c r="N2025" s="1">
        <v>0</v>
      </c>
      <c r="O2025" s="1">
        <v>96.38</v>
      </c>
      <c r="P2025" s="1">
        <v>0</v>
      </c>
      <c r="Q2025" s="1">
        <v>0</v>
      </c>
      <c r="R2025" s="1">
        <v>0</v>
      </c>
      <c r="S2025" s="1">
        <v>33.732999999999997</v>
      </c>
      <c r="T2025" s="1">
        <v>0</v>
      </c>
      <c r="U2025" s="1">
        <v>0</v>
      </c>
    </row>
    <row r="2026" spans="1:21" x14ac:dyDescent="0.3">
      <c r="A2026" s="1" t="s">
        <v>3857</v>
      </c>
      <c r="B2026" s="1">
        <v>1</v>
      </c>
      <c r="C2026" s="1" t="s">
        <v>78</v>
      </c>
      <c r="D2026" s="1" t="s">
        <v>80</v>
      </c>
      <c r="E2026" s="1" t="s">
        <v>3858</v>
      </c>
      <c r="F2026" s="1" t="s">
        <v>167</v>
      </c>
      <c r="G2026" s="1" t="s">
        <v>71</v>
      </c>
      <c r="H2026" s="1" t="s">
        <v>127</v>
      </c>
      <c r="I2026" s="1" t="s">
        <v>22</v>
      </c>
      <c r="J2026" s="1" t="s">
        <v>128</v>
      </c>
      <c r="K2026" s="1">
        <v>43139.520729166703</v>
      </c>
      <c r="L2026" s="1">
        <v>43139.757638888899</v>
      </c>
      <c r="M2026" s="1">
        <v>5.6829999999999998</v>
      </c>
      <c r="N2026" s="1">
        <v>0</v>
      </c>
      <c r="O2026" s="1">
        <v>96.38</v>
      </c>
      <c r="P2026" s="1">
        <v>0</v>
      </c>
      <c r="Q2026" s="1">
        <v>0</v>
      </c>
      <c r="R2026" s="1">
        <v>0</v>
      </c>
      <c r="S2026" s="1">
        <v>547.72753999999998</v>
      </c>
      <c r="T2026" s="1">
        <v>0</v>
      </c>
      <c r="U2026" s="1">
        <v>0</v>
      </c>
    </row>
    <row r="2027" spans="1:21" x14ac:dyDescent="0.3">
      <c r="A2027" s="1" t="s">
        <v>3859</v>
      </c>
      <c r="B2027" s="1">
        <v>1</v>
      </c>
      <c r="C2027" s="1" t="s">
        <v>78</v>
      </c>
      <c r="D2027" s="1" t="s">
        <v>80</v>
      </c>
      <c r="E2027" s="1" t="s">
        <v>3776</v>
      </c>
      <c r="F2027" s="1" t="s">
        <v>134</v>
      </c>
      <c r="G2027" s="1" t="s">
        <v>71</v>
      </c>
      <c r="H2027" s="1" t="s">
        <v>127</v>
      </c>
      <c r="I2027" s="1" t="s">
        <v>22</v>
      </c>
      <c r="J2027" s="1" t="s">
        <v>130</v>
      </c>
      <c r="K2027" s="1">
        <v>43139.415694444397</v>
      </c>
      <c r="L2027" s="1">
        <v>43139.633333333302</v>
      </c>
      <c r="M2027" s="1">
        <v>5.2169999999999996</v>
      </c>
      <c r="N2027" s="1">
        <v>0</v>
      </c>
      <c r="O2027" s="1">
        <v>96.38</v>
      </c>
      <c r="P2027" s="1">
        <v>0</v>
      </c>
      <c r="Q2027" s="1">
        <v>0</v>
      </c>
      <c r="R2027" s="1">
        <v>0</v>
      </c>
      <c r="S2027" s="1">
        <v>502.81445999999994</v>
      </c>
      <c r="T2027" s="1">
        <v>0</v>
      </c>
      <c r="U2027" s="1">
        <v>0</v>
      </c>
    </row>
    <row r="2028" spans="1:21" x14ac:dyDescent="0.3">
      <c r="A2028" s="1" t="s">
        <v>3860</v>
      </c>
      <c r="B2028" s="1">
        <v>1</v>
      </c>
      <c r="C2028" s="1" t="s">
        <v>78</v>
      </c>
      <c r="D2028" s="1" t="s">
        <v>80</v>
      </c>
      <c r="E2028" s="1" t="s">
        <v>3861</v>
      </c>
      <c r="F2028" s="1" t="s">
        <v>134</v>
      </c>
      <c r="G2028" s="1" t="s">
        <v>71</v>
      </c>
      <c r="H2028" s="1" t="s">
        <v>127</v>
      </c>
      <c r="I2028" s="1" t="s">
        <v>22</v>
      </c>
      <c r="J2028" s="1" t="s">
        <v>130</v>
      </c>
      <c r="K2028" s="1">
        <v>43139.413379629601</v>
      </c>
      <c r="L2028" s="1">
        <v>43139.616666666698</v>
      </c>
      <c r="M2028" s="1">
        <v>4.867</v>
      </c>
      <c r="N2028" s="1">
        <v>0</v>
      </c>
      <c r="O2028" s="1">
        <v>96.38</v>
      </c>
      <c r="P2028" s="1">
        <v>0</v>
      </c>
      <c r="Q2028" s="1">
        <v>0</v>
      </c>
      <c r="R2028" s="1">
        <v>0</v>
      </c>
      <c r="S2028" s="1">
        <v>469.08145999999999</v>
      </c>
      <c r="T2028" s="1">
        <v>0</v>
      </c>
      <c r="U2028" s="1">
        <v>0</v>
      </c>
    </row>
    <row r="2029" spans="1:21" x14ac:dyDescent="0.3">
      <c r="A2029" s="1" t="s">
        <v>3862</v>
      </c>
      <c r="B2029" s="1">
        <v>1</v>
      </c>
      <c r="C2029" s="1" t="s">
        <v>78</v>
      </c>
      <c r="D2029" s="1" t="s">
        <v>80</v>
      </c>
      <c r="E2029" s="1" t="s">
        <v>3863</v>
      </c>
      <c r="F2029" s="1" t="s">
        <v>168</v>
      </c>
      <c r="G2029" s="1" t="s">
        <v>71</v>
      </c>
      <c r="H2029" s="1" t="s">
        <v>127</v>
      </c>
      <c r="I2029" s="1" t="s">
        <v>22</v>
      </c>
      <c r="J2029" s="1" t="s">
        <v>128</v>
      </c>
      <c r="K2029" s="1">
        <v>43139.410208333298</v>
      </c>
      <c r="L2029" s="1">
        <v>43139.548611111102</v>
      </c>
      <c r="M2029" s="1">
        <v>3.3170000000000002</v>
      </c>
      <c r="N2029" s="1">
        <v>0</v>
      </c>
      <c r="O2029" s="1">
        <v>96.38</v>
      </c>
      <c r="P2029" s="1">
        <v>0</v>
      </c>
      <c r="Q2029" s="1">
        <v>0</v>
      </c>
      <c r="R2029" s="1">
        <v>0</v>
      </c>
      <c r="S2029" s="1">
        <v>319.69245999999998</v>
      </c>
      <c r="T2029" s="1">
        <v>0</v>
      </c>
      <c r="U2029" s="1">
        <v>0</v>
      </c>
    </row>
    <row r="2030" spans="1:21" x14ac:dyDescent="0.3">
      <c r="A2030" s="1" t="s">
        <v>3864</v>
      </c>
      <c r="B2030" s="1">
        <v>1</v>
      </c>
      <c r="C2030" s="1" t="s">
        <v>78</v>
      </c>
      <c r="D2030" s="1" t="s">
        <v>80</v>
      </c>
      <c r="E2030" s="1" t="s">
        <v>3852</v>
      </c>
      <c r="F2030" s="1" t="s">
        <v>132</v>
      </c>
      <c r="G2030" s="1" t="s">
        <v>71</v>
      </c>
      <c r="H2030" s="1" t="s">
        <v>127</v>
      </c>
      <c r="I2030" s="1" t="s">
        <v>22</v>
      </c>
      <c r="J2030" s="1" t="s">
        <v>130</v>
      </c>
      <c r="K2030" s="1">
        <v>43139.3908912037</v>
      </c>
      <c r="L2030" s="1">
        <v>43139.536805555603</v>
      </c>
      <c r="M2030" s="1">
        <v>3.5</v>
      </c>
      <c r="N2030" s="1">
        <v>0</v>
      </c>
      <c r="O2030" s="1">
        <v>96.38</v>
      </c>
      <c r="P2030" s="1">
        <v>0</v>
      </c>
      <c r="Q2030" s="1">
        <v>0</v>
      </c>
      <c r="R2030" s="1">
        <v>0</v>
      </c>
      <c r="S2030" s="1">
        <v>337.33</v>
      </c>
      <c r="T2030" s="1">
        <v>0</v>
      </c>
      <c r="U2030" s="1">
        <v>0</v>
      </c>
    </row>
    <row r="2031" spans="1:21" x14ac:dyDescent="0.3">
      <c r="A2031" s="1" t="s">
        <v>3865</v>
      </c>
      <c r="B2031" s="1">
        <v>1</v>
      </c>
      <c r="C2031" s="1" t="s">
        <v>78</v>
      </c>
      <c r="D2031" s="1" t="s">
        <v>80</v>
      </c>
      <c r="E2031" s="1" t="s">
        <v>3866</v>
      </c>
      <c r="F2031" s="1" t="s">
        <v>167</v>
      </c>
      <c r="G2031" s="1" t="s">
        <v>71</v>
      </c>
      <c r="H2031" s="1" t="s">
        <v>127</v>
      </c>
      <c r="I2031" s="1" t="s">
        <v>22</v>
      </c>
      <c r="J2031" s="1" t="s">
        <v>128</v>
      </c>
      <c r="K2031" s="1">
        <v>43139.2805787037</v>
      </c>
      <c r="L2031" s="1">
        <v>43139.35</v>
      </c>
      <c r="M2031" s="1">
        <v>1.65</v>
      </c>
      <c r="N2031" s="1">
        <v>0</v>
      </c>
      <c r="O2031" s="1">
        <v>96.38</v>
      </c>
      <c r="P2031" s="1">
        <v>0</v>
      </c>
      <c r="Q2031" s="1">
        <v>0</v>
      </c>
      <c r="R2031" s="1">
        <v>0</v>
      </c>
      <c r="S2031" s="1">
        <v>159.02699999999999</v>
      </c>
      <c r="T2031" s="1">
        <v>0</v>
      </c>
      <c r="U2031" s="1">
        <v>0</v>
      </c>
    </row>
    <row r="2032" spans="1:21" x14ac:dyDescent="0.3">
      <c r="A2032" s="1" t="s">
        <v>3867</v>
      </c>
      <c r="B2032" s="1">
        <v>1</v>
      </c>
      <c r="C2032" s="1" t="s">
        <v>78</v>
      </c>
      <c r="D2032" s="1" t="s">
        <v>80</v>
      </c>
      <c r="E2032" s="1" t="s">
        <v>3868</v>
      </c>
      <c r="F2032" s="1" t="s">
        <v>132</v>
      </c>
      <c r="G2032" s="1" t="s">
        <v>71</v>
      </c>
      <c r="H2032" s="1" t="s">
        <v>127</v>
      </c>
      <c r="I2032" s="1" t="s">
        <v>22</v>
      </c>
      <c r="J2032" s="1" t="s">
        <v>130</v>
      </c>
      <c r="K2032" s="1">
        <v>43138.432094907403</v>
      </c>
      <c r="L2032" s="1">
        <v>43138.524305555598</v>
      </c>
      <c r="M2032" s="1">
        <v>2.2000000000000002</v>
      </c>
      <c r="N2032" s="1">
        <v>0</v>
      </c>
      <c r="O2032" s="1">
        <v>96.38</v>
      </c>
      <c r="P2032" s="1">
        <v>0</v>
      </c>
      <c r="Q2032" s="1">
        <v>0</v>
      </c>
      <c r="R2032" s="1">
        <v>0</v>
      </c>
      <c r="S2032" s="1">
        <v>212.036</v>
      </c>
      <c r="T2032" s="1">
        <v>0</v>
      </c>
      <c r="U2032" s="1">
        <v>0</v>
      </c>
    </row>
    <row r="2033" spans="1:21" x14ac:dyDescent="0.3">
      <c r="A2033" s="1" t="s">
        <v>3869</v>
      </c>
      <c r="B2033" s="1">
        <v>1</v>
      </c>
      <c r="C2033" s="1" t="s">
        <v>78</v>
      </c>
      <c r="D2033" s="1" t="s">
        <v>80</v>
      </c>
      <c r="E2033" s="1" t="s">
        <v>3870</v>
      </c>
      <c r="F2033" s="1" t="s">
        <v>167</v>
      </c>
      <c r="G2033" s="1" t="s">
        <v>71</v>
      </c>
      <c r="H2033" s="1" t="s">
        <v>127</v>
      </c>
      <c r="I2033" s="1" t="s">
        <v>22</v>
      </c>
      <c r="J2033" s="1" t="s">
        <v>128</v>
      </c>
      <c r="K2033" s="1">
        <v>43138.307604166701</v>
      </c>
      <c r="L2033" s="1">
        <v>43138.3569444444</v>
      </c>
      <c r="M2033" s="1">
        <v>1.1830000000000001</v>
      </c>
      <c r="N2033" s="1">
        <v>0</v>
      </c>
      <c r="O2033" s="1">
        <v>96.38</v>
      </c>
      <c r="P2033" s="1">
        <v>0</v>
      </c>
      <c r="Q2033" s="1">
        <v>0</v>
      </c>
      <c r="R2033" s="1">
        <v>0</v>
      </c>
      <c r="S2033" s="1">
        <v>114.01754</v>
      </c>
      <c r="T2033" s="1">
        <v>0</v>
      </c>
      <c r="U2033" s="1">
        <v>0</v>
      </c>
    </row>
    <row r="2034" spans="1:21" x14ac:dyDescent="0.3">
      <c r="A2034" s="1" t="s">
        <v>3871</v>
      </c>
      <c r="B2034" s="1">
        <v>1</v>
      </c>
      <c r="C2034" s="1" t="s">
        <v>78</v>
      </c>
      <c r="D2034" s="1" t="s">
        <v>80</v>
      </c>
      <c r="E2034" s="1" t="s">
        <v>3872</v>
      </c>
      <c r="F2034" s="1" t="s">
        <v>166</v>
      </c>
      <c r="G2034" s="1" t="s">
        <v>71</v>
      </c>
      <c r="H2034" s="1" t="s">
        <v>127</v>
      </c>
      <c r="I2034" s="1" t="s">
        <v>22</v>
      </c>
      <c r="J2034" s="1" t="s">
        <v>128</v>
      </c>
      <c r="K2034" s="1">
        <v>43137.590081018498</v>
      </c>
      <c r="L2034" s="1">
        <v>43137.6381944444</v>
      </c>
      <c r="M2034" s="1">
        <v>1.1499999999999999</v>
      </c>
      <c r="N2034" s="1">
        <v>0</v>
      </c>
      <c r="O2034" s="1">
        <v>96.38</v>
      </c>
      <c r="P2034" s="1">
        <v>0</v>
      </c>
      <c r="Q2034" s="1">
        <v>0</v>
      </c>
      <c r="R2034" s="1">
        <v>0</v>
      </c>
      <c r="S2034" s="1">
        <v>110.83699999999999</v>
      </c>
      <c r="T2034" s="1">
        <v>0</v>
      </c>
      <c r="U2034" s="1">
        <v>0</v>
      </c>
    </row>
    <row r="2035" spans="1:21" x14ac:dyDescent="0.3">
      <c r="A2035" s="1" t="s">
        <v>3873</v>
      </c>
      <c r="B2035" s="1">
        <v>1</v>
      </c>
      <c r="C2035" s="1" t="s">
        <v>78</v>
      </c>
      <c r="D2035" s="1" t="s">
        <v>80</v>
      </c>
      <c r="E2035" s="1" t="s">
        <v>3874</v>
      </c>
      <c r="F2035" s="1" t="s">
        <v>134</v>
      </c>
      <c r="G2035" s="1" t="s">
        <v>71</v>
      </c>
      <c r="H2035" s="1" t="s">
        <v>127</v>
      </c>
      <c r="I2035" s="1" t="s">
        <v>22</v>
      </c>
      <c r="J2035" s="1" t="s">
        <v>130</v>
      </c>
      <c r="K2035" s="1">
        <v>43137.408854166701</v>
      </c>
      <c r="L2035" s="1">
        <v>43137.690972222197</v>
      </c>
      <c r="M2035" s="1">
        <v>6.7670000000000003</v>
      </c>
      <c r="N2035" s="1">
        <v>0</v>
      </c>
      <c r="O2035" s="1">
        <v>96.38</v>
      </c>
      <c r="P2035" s="1">
        <v>0</v>
      </c>
      <c r="Q2035" s="1">
        <v>0</v>
      </c>
      <c r="R2035" s="1">
        <v>0</v>
      </c>
      <c r="S2035" s="1">
        <v>652.20345999999995</v>
      </c>
      <c r="T2035" s="1">
        <v>0</v>
      </c>
      <c r="U2035" s="1">
        <v>0</v>
      </c>
    </row>
    <row r="2036" spans="1:21" x14ac:dyDescent="0.3">
      <c r="A2036" s="1" t="s">
        <v>3875</v>
      </c>
      <c r="B2036" s="1">
        <v>1</v>
      </c>
      <c r="C2036" s="1" t="s">
        <v>78</v>
      </c>
      <c r="D2036" s="1" t="s">
        <v>80</v>
      </c>
      <c r="E2036" s="1" t="s">
        <v>3876</v>
      </c>
      <c r="F2036" s="1" t="s">
        <v>134</v>
      </c>
      <c r="G2036" s="1" t="s">
        <v>71</v>
      </c>
      <c r="H2036" s="1" t="s">
        <v>127</v>
      </c>
      <c r="I2036" s="1" t="s">
        <v>22</v>
      </c>
      <c r="J2036" s="1" t="s">
        <v>130</v>
      </c>
      <c r="K2036" s="1">
        <v>43137.405162037001</v>
      </c>
      <c r="L2036" s="1">
        <v>43137.6875</v>
      </c>
      <c r="M2036" s="1">
        <v>6.7670000000000003</v>
      </c>
      <c r="N2036" s="1">
        <v>0</v>
      </c>
      <c r="O2036" s="1">
        <v>96.38</v>
      </c>
      <c r="P2036" s="1">
        <v>0</v>
      </c>
      <c r="Q2036" s="1">
        <v>0</v>
      </c>
      <c r="R2036" s="1">
        <v>0</v>
      </c>
      <c r="S2036" s="1">
        <v>652.20345999999995</v>
      </c>
      <c r="T2036" s="1">
        <v>0</v>
      </c>
      <c r="U2036" s="1">
        <v>0</v>
      </c>
    </row>
    <row r="2037" spans="1:21" x14ac:dyDescent="0.3">
      <c r="A2037" s="1" t="s">
        <v>3877</v>
      </c>
      <c r="B2037" s="1">
        <v>1</v>
      </c>
      <c r="C2037" s="1" t="s">
        <v>78</v>
      </c>
      <c r="D2037" s="1" t="s">
        <v>80</v>
      </c>
      <c r="E2037" s="1" t="s">
        <v>3878</v>
      </c>
      <c r="F2037" s="1" t="s">
        <v>132</v>
      </c>
      <c r="G2037" s="1" t="s">
        <v>71</v>
      </c>
      <c r="H2037" s="1" t="s">
        <v>127</v>
      </c>
      <c r="I2037" s="1" t="s">
        <v>22</v>
      </c>
      <c r="J2037" s="1" t="s">
        <v>130</v>
      </c>
      <c r="K2037" s="1">
        <v>43137.3820486111</v>
      </c>
      <c r="L2037" s="1">
        <v>43137.457638888904</v>
      </c>
      <c r="M2037" s="1">
        <v>1.8</v>
      </c>
      <c r="N2037" s="1">
        <v>0</v>
      </c>
      <c r="O2037" s="1">
        <v>96.38</v>
      </c>
      <c r="P2037" s="1">
        <v>0</v>
      </c>
      <c r="Q2037" s="1">
        <v>0</v>
      </c>
      <c r="R2037" s="1">
        <v>0</v>
      </c>
      <c r="S2037" s="1">
        <v>173.48400000000001</v>
      </c>
      <c r="T2037" s="1">
        <v>0</v>
      </c>
      <c r="U2037" s="1">
        <v>0</v>
      </c>
    </row>
    <row r="2038" spans="1:21" x14ac:dyDescent="0.3">
      <c r="A2038" s="1" t="s">
        <v>3879</v>
      </c>
      <c r="B2038" s="1">
        <v>1</v>
      </c>
      <c r="C2038" s="1" t="s">
        <v>78</v>
      </c>
      <c r="D2038" s="1" t="s">
        <v>80</v>
      </c>
      <c r="E2038" s="1" t="s">
        <v>3880</v>
      </c>
      <c r="F2038" s="1" t="s">
        <v>173</v>
      </c>
      <c r="G2038" s="1" t="s">
        <v>71</v>
      </c>
      <c r="H2038" s="1" t="s">
        <v>127</v>
      </c>
      <c r="I2038" s="1" t="s">
        <v>22</v>
      </c>
      <c r="J2038" s="1" t="s">
        <v>128</v>
      </c>
      <c r="K2038" s="1">
        <v>43137.359675925902</v>
      </c>
      <c r="L2038" s="1">
        <v>43137.459027777797</v>
      </c>
      <c r="M2038" s="1">
        <v>2.383</v>
      </c>
      <c r="N2038" s="1">
        <v>0</v>
      </c>
      <c r="O2038" s="1">
        <v>96.38</v>
      </c>
      <c r="P2038" s="1">
        <v>0</v>
      </c>
      <c r="Q2038" s="1">
        <v>0</v>
      </c>
      <c r="R2038" s="1">
        <v>0</v>
      </c>
      <c r="S2038" s="1">
        <v>229.67354</v>
      </c>
      <c r="T2038" s="1">
        <v>0</v>
      </c>
      <c r="U2038" s="1">
        <v>0</v>
      </c>
    </row>
    <row r="2039" spans="1:21" x14ac:dyDescent="0.3">
      <c r="A2039" s="1" t="s">
        <v>3881</v>
      </c>
      <c r="B2039" s="1">
        <v>1</v>
      </c>
      <c r="C2039" s="1" t="s">
        <v>78</v>
      </c>
      <c r="D2039" s="1" t="s">
        <v>85</v>
      </c>
      <c r="E2039" s="1" t="s">
        <v>3882</v>
      </c>
      <c r="F2039" s="1" t="s">
        <v>167</v>
      </c>
      <c r="G2039" s="1" t="s">
        <v>71</v>
      </c>
      <c r="H2039" s="1" t="s">
        <v>127</v>
      </c>
      <c r="I2039" s="1" t="s">
        <v>22</v>
      </c>
      <c r="J2039" s="1" t="s">
        <v>128</v>
      </c>
      <c r="K2039" s="1">
        <v>43137.305694444403</v>
      </c>
      <c r="L2039" s="1">
        <v>43137.359027777798</v>
      </c>
      <c r="M2039" s="1">
        <v>1.2669999999999999</v>
      </c>
      <c r="N2039" s="1">
        <v>0</v>
      </c>
      <c r="O2039" s="1">
        <v>47.84</v>
      </c>
      <c r="P2039" s="1">
        <v>0</v>
      </c>
      <c r="Q2039" s="1">
        <v>0</v>
      </c>
      <c r="R2039" s="1">
        <v>0</v>
      </c>
      <c r="S2039" s="1">
        <v>60.613280000000003</v>
      </c>
      <c r="T2039" s="1">
        <v>0</v>
      </c>
      <c r="U2039" s="1">
        <v>0</v>
      </c>
    </row>
    <row r="2040" spans="1:21" x14ac:dyDescent="0.3">
      <c r="A2040" s="1" t="s">
        <v>3883</v>
      </c>
      <c r="B2040" s="1">
        <v>1</v>
      </c>
      <c r="C2040" s="1" t="s">
        <v>78</v>
      </c>
      <c r="D2040" s="1" t="s">
        <v>80</v>
      </c>
      <c r="E2040" s="1" t="s">
        <v>3884</v>
      </c>
      <c r="F2040" s="1" t="s">
        <v>176</v>
      </c>
      <c r="G2040" s="1" t="s">
        <v>71</v>
      </c>
      <c r="H2040" s="1" t="s">
        <v>127</v>
      </c>
      <c r="I2040" s="1" t="s">
        <v>22</v>
      </c>
      <c r="J2040" s="1" t="s">
        <v>128</v>
      </c>
      <c r="K2040" s="1">
        <v>43136.887465277803</v>
      </c>
      <c r="L2040" s="1">
        <v>43136.944444444402</v>
      </c>
      <c r="M2040" s="1">
        <v>1.367</v>
      </c>
      <c r="N2040" s="1">
        <v>0</v>
      </c>
      <c r="O2040" s="1">
        <v>96.38</v>
      </c>
      <c r="P2040" s="1">
        <v>0</v>
      </c>
      <c r="Q2040" s="1">
        <v>0</v>
      </c>
      <c r="R2040" s="1">
        <v>0</v>
      </c>
      <c r="S2040" s="1">
        <v>131.75145999999998</v>
      </c>
      <c r="T2040" s="1">
        <v>0</v>
      </c>
      <c r="U2040" s="1">
        <v>0</v>
      </c>
    </row>
    <row r="2041" spans="1:21" x14ac:dyDescent="0.3">
      <c r="A2041" s="1" t="s">
        <v>3885</v>
      </c>
      <c r="B2041" s="1">
        <v>1</v>
      </c>
      <c r="C2041" s="1" t="s">
        <v>78</v>
      </c>
      <c r="D2041" s="1" t="s">
        <v>80</v>
      </c>
      <c r="E2041" s="1" t="s">
        <v>3886</v>
      </c>
      <c r="F2041" s="1" t="s">
        <v>134</v>
      </c>
      <c r="G2041" s="1" t="s">
        <v>71</v>
      </c>
      <c r="H2041" s="1" t="s">
        <v>127</v>
      </c>
      <c r="I2041" s="1" t="s">
        <v>22</v>
      </c>
      <c r="J2041" s="1" t="s">
        <v>130</v>
      </c>
      <c r="K2041" s="1">
        <v>43136.660486111097</v>
      </c>
      <c r="L2041" s="1">
        <v>43136.710416666698</v>
      </c>
      <c r="M2041" s="1">
        <v>1.1830000000000001</v>
      </c>
      <c r="N2041" s="1">
        <v>0</v>
      </c>
      <c r="O2041" s="1">
        <v>96.38</v>
      </c>
      <c r="P2041" s="1">
        <v>0</v>
      </c>
      <c r="Q2041" s="1">
        <v>0</v>
      </c>
      <c r="R2041" s="1">
        <v>0</v>
      </c>
      <c r="S2041" s="1">
        <v>114.01754</v>
      </c>
      <c r="T2041" s="1">
        <v>0</v>
      </c>
      <c r="U2041" s="1">
        <v>0</v>
      </c>
    </row>
    <row r="2042" spans="1:21" x14ac:dyDescent="0.3">
      <c r="A2042" s="1" t="s">
        <v>3887</v>
      </c>
      <c r="B2042" s="1">
        <v>1</v>
      </c>
      <c r="C2042" s="1" t="s">
        <v>78</v>
      </c>
      <c r="D2042" s="1" t="s">
        <v>80</v>
      </c>
      <c r="E2042" s="1" t="s">
        <v>3888</v>
      </c>
      <c r="F2042" s="1" t="s">
        <v>174</v>
      </c>
      <c r="G2042" s="1" t="s">
        <v>71</v>
      </c>
      <c r="H2042" s="1" t="s">
        <v>127</v>
      </c>
      <c r="I2042" s="1" t="s">
        <v>22</v>
      </c>
      <c r="J2042" s="1" t="s">
        <v>128</v>
      </c>
      <c r="K2042" s="1">
        <v>43136.569652777798</v>
      </c>
      <c r="L2042" s="1">
        <v>43136.659722222197</v>
      </c>
      <c r="M2042" s="1">
        <v>2.15</v>
      </c>
      <c r="N2042" s="1">
        <v>0</v>
      </c>
      <c r="O2042" s="1">
        <v>96.38</v>
      </c>
      <c r="P2042" s="1">
        <v>0</v>
      </c>
      <c r="Q2042" s="1">
        <v>0</v>
      </c>
      <c r="R2042" s="1">
        <v>0</v>
      </c>
      <c r="S2042" s="1">
        <v>207.21699999999998</v>
      </c>
      <c r="T2042" s="1">
        <v>0</v>
      </c>
      <c r="U2042" s="1">
        <v>0</v>
      </c>
    </row>
    <row r="2043" spans="1:21" x14ac:dyDescent="0.3">
      <c r="A2043" s="1" t="s">
        <v>3889</v>
      </c>
      <c r="B2043" s="1">
        <v>1</v>
      </c>
      <c r="C2043" s="1" t="s">
        <v>78</v>
      </c>
      <c r="D2043" s="1" t="s">
        <v>85</v>
      </c>
      <c r="E2043" s="1" t="s">
        <v>3890</v>
      </c>
      <c r="F2043" s="1" t="s">
        <v>176</v>
      </c>
      <c r="G2043" s="1" t="s">
        <v>71</v>
      </c>
      <c r="H2043" s="1" t="s">
        <v>127</v>
      </c>
      <c r="I2043" s="1" t="s">
        <v>22</v>
      </c>
      <c r="J2043" s="1" t="s">
        <v>128</v>
      </c>
      <c r="K2043" s="1">
        <v>43136.546643518501</v>
      </c>
      <c r="L2043" s="1">
        <v>43136.722222222197</v>
      </c>
      <c r="M2043" s="1">
        <v>4.2</v>
      </c>
      <c r="N2043" s="1">
        <v>0</v>
      </c>
      <c r="O2043" s="1">
        <v>47.84</v>
      </c>
      <c r="P2043" s="1">
        <v>0</v>
      </c>
      <c r="Q2043" s="1">
        <v>0</v>
      </c>
      <c r="R2043" s="1">
        <v>0</v>
      </c>
      <c r="S2043" s="1">
        <v>200.92800000000003</v>
      </c>
      <c r="T2043" s="1">
        <v>0</v>
      </c>
      <c r="U2043" s="1">
        <v>0</v>
      </c>
    </row>
    <row r="2044" spans="1:21" x14ac:dyDescent="0.3">
      <c r="A2044" s="1" t="s">
        <v>3891</v>
      </c>
      <c r="B2044" s="1">
        <v>1</v>
      </c>
      <c r="C2044" s="1" t="s">
        <v>78</v>
      </c>
      <c r="D2044" s="1" t="s">
        <v>80</v>
      </c>
      <c r="E2044" s="1" t="s">
        <v>3892</v>
      </c>
      <c r="F2044" s="1" t="s">
        <v>132</v>
      </c>
      <c r="G2044" s="1" t="s">
        <v>71</v>
      </c>
      <c r="H2044" s="1" t="s">
        <v>127</v>
      </c>
      <c r="I2044" s="1" t="s">
        <v>22</v>
      </c>
      <c r="J2044" s="1" t="s">
        <v>130</v>
      </c>
      <c r="K2044" s="1">
        <v>43136.517476851899</v>
      </c>
      <c r="L2044" s="1">
        <v>43136.554166666698</v>
      </c>
      <c r="M2044" s="1">
        <v>0.86699999999999999</v>
      </c>
      <c r="N2044" s="1">
        <v>0</v>
      </c>
      <c r="O2044" s="1">
        <v>96.38</v>
      </c>
      <c r="P2044" s="1">
        <v>0</v>
      </c>
      <c r="Q2044" s="1">
        <v>0</v>
      </c>
      <c r="R2044" s="1">
        <v>0</v>
      </c>
      <c r="S2044" s="1">
        <v>83.561459999999997</v>
      </c>
      <c r="T2044" s="1">
        <v>0</v>
      </c>
      <c r="U2044" s="1">
        <v>0</v>
      </c>
    </row>
    <row r="2045" spans="1:21" x14ac:dyDescent="0.3">
      <c r="A2045" s="1" t="s">
        <v>3893</v>
      </c>
      <c r="B2045" s="1">
        <v>1</v>
      </c>
      <c r="C2045" s="1" t="s">
        <v>78</v>
      </c>
      <c r="D2045" s="1" t="s">
        <v>80</v>
      </c>
      <c r="E2045" s="1" t="s">
        <v>3894</v>
      </c>
      <c r="F2045" s="1" t="s">
        <v>134</v>
      </c>
      <c r="G2045" s="1" t="s">
        <v>71</v>
      </c>
      <c r="H2045" s="1" t="s">
        <v>127</v>
      </c>
      <c r="I2045" s="1" t="s">
        <v>22</v>
      </c>
      <c r="J2045" s="1" t="s">
        <v>130</v>
      </c>
      <c r="K2045" s="1">
        <v>43136.473599536999</v>
      </c>
      <c r="L2045" s="1">
        <v>43136.659722222197</v>
      </c>
      <c r="M2045" s="1">
        <v>4.4669999999999996</v>
      </c>
      <c r="N2045" s="1">
        <v>0</v>
      </c>
      <c r="O2045" s="1">
        <v>96.38</v>
      </c>
      <c r="P2045" s="1">
        <v>0</v>
      </c>
      <c r="Q2045" s="1">
        <v>0</v>
      </c>
      <c r="R2045" s="1">
        <v>0</v>
      </c>
      <c r="S2045" s="1">
        <v>430.52945999999997</v>
      </c>
      <c r="T2045" s="1">
        <v>0</v>
      </c>
      <c r="U2045" s="1">
        <v>0</v>
      </c>
    </row>
    <row r="2046" spans="1:21" x14ac:dyDescent="0.3">
      <c r="A2046" s="1" t="s">
        <v>3895</v>
      </c>
      <c r="B2046" s="1">
        <v>1</v>
      </c>
      <c r="C2046" s="1" t="s">
        <v>78</v>
      </c>
      <c r="D2046" s="1" t="s">
        <v>80</v>
      </c>
      <c r="E2046" s="1" t="s">
        <v>3896</v>
      </c>
      <c r="F2046" s="1" t="s">
        <v>134</v>
      </c>
      <c r="G2046" s="1" t="s">
        <v>71</v>
      </c>
      <c r="H2046" s="1" t="s">
        <v>127</v>
      </c>
      <c r="I2046" s="1" t="s">
        <v>22</v>
      </c>
      <c r="J2046" s="1" t="s">
        <v>130</v>
      </c>
      <c r="K2046" s="1">
        <v>43136.402824074103</v>
      </c>
      <c r="L2046" s="1">
        <v>43136.707638888904</v>
      </c>
      <c r="M2046" s="1">
        <v>7.3</v>
      </c>
      <c r="N2046" s="1">
        <v>0</v>
      </c>
      <c r="O2046" s="1">
        <v>96.38</v>
      </c>
      <c r="P2046" s="1">
        <v>0</v>
      </c>
      <c r="Q2046" s="1">
        <v>0</v>
      </c>
      <c r="R2046" s="1">
        <v>0</v>
      </c>
      <c r="S2046" s="1">
        <v>703.57399999999996</v>
      </c>
      <c r="T2046" s="1">
        <v>0</v>
      </c>
      <c r="U2046" s="1">
        <v>0</v>
      </c>
    </row>
    <row r="2047" spans="1:21" x14ac:dyDescent="0.3">
      <c r="A2047" s="1" t="s">
        <v>3897</v>
      </c>
      <c r="B2047" s="1">
        <v>1</v>
      </c>
      <c r="C2047" s="1" t="s">
        <v>78</v>
      </c>
      <c r="D2047" s="1" t="s">
        <v>80</v>
      </c>
      <c r="E2047" s="1" t="s">
        <v>3828</v>
      </c>
      <c r="F2047" s="1" t="s">
        <v>134</v>
      </c>
      <c r="G2047" s="1" t="s">
        <v>71</v>
      </c>
      <c r="H2047" s="1" t="s">
        <v>127</v>
      </c>
      <c r="I2047" s="1" t="s">
        <v>22</v>
      </c>
      <c r="J2047" s="1" t="s">
        <v>130</v>
      </c>
      <c r="K2047" s="1">
        <v>43136.3984837963</v>
      </c>
      <c r="L2047" s="1">
        <v>43136.692361111098</v>
      </c>
      <c r="M2047" s="1">
        <v>7.05</v>
      </c>
      <c r="N2047" s="1">
        <v>0</v>
      </c>
      <c r="O2047" s="1">
        <v>96.38</v>
      </c>
      <c r="P2047" s="1">
        <v>0</v>
      </c>
      <c r="Q2047" s="1">
        <v>0</v>
      </c>
      <c r="R2047" s="1">
        <v>0</v>
      </c>
      <c r="S2047" s="1">
        <v>679.47899999999993</v>
      </c>
      <c r="T2047" s="1">
        <v>0</v>
      </c>
      <c r="U2047" s="1">
        <v>0</v>
      </c>
    </row>
    <row r="2048" spans="1:21" x14ac:dyDescent="0.3">
      <c r="A2048" s="1" t="s">
        <v>3898</v>
      </c>
      <c r="B2048" s="1">
        <v>1</v>
      </c>
      <c r="C2048" s="1" t="s">
        <v>78</v>
      </c>
      <c r="D2048" s="1" t="s">
        <v>80</v>
      </c>
      <c r="E2048" s="1" t="s">
        <v>3856</v>
      </c>
      <c r="F2048" s="1" t="s">
        <v>146</v>
      </c>
      <c r="G2048" s="1" t="s">
        <v>71</v>
      </c>
      <c r="H2048" s="1" t="s">
        <v>127</v>
      </c>
      <c r="I2048" s="1" t="s">
        <v>22</v>
      </c>
      <c r="J2048" s="1" t="s">
        <v>128</v>
      </c>
      <c r="K2048" s="1">
        <v>43135.696458333303</v>
      </c>
      <c r="L2048" s="1">
        <v>43135.805555555598</v>
      </c>
      <c r="M2048" s="1">
        <v>2.617</v>
      </c>
      <c r="N2048" s="1">
        <v>0</v>
      </c>
      <c r="O2048" s="1">
        <v>96.38</v>
      </c>
      <c r="P2048" s="1">
        <v>0</v>
      </c>
      <c r="Q2048" s="1">
        <v>0</v>
      </c>
      <c r="R2048" s="1">
        <v>0</v>
      </c>
      <c r="S2048" s="1">
        <v>252.22645999999997</v>
      </c>
      <c r="T2048" s="1">
        <v>0</v>
      </c>
      <c r="U2048" s="1">
        <v>0</v>
      </c>
    </row>
    <row r="2049" spans="1:21" x14ac:dyDescent="0.3">
      <c r="A2049" s="1" t="s">
        <v>3899</v>
      </c>
      <c r="B2049" s="1">
        <v>1</v>
      </c>
      <c r="C2049" s="1" t="s">
        <v>78</v>
      </c>
      <c r="D2049" s="1" t="s">
        <v>80</v>
      </c>
      <c r="E2049" s="1" t="s">
        <v>3900</v>
      </c>
      <c r="F2049" s="1" t="s">
        <v>166</v>
      </c>
      <c r="G2049" s="1" t="s">
        <v>71</v>
      </c>
      <c r="H2049" s="1" t="s">
        <v>127</v>
      </c>
      <c r="I2049" s="1" t="s">
        <v>22</v>
      </c>
      <c r="J2049" s="1" t="s">
        <v>128</v>
      </c>
      <c r="K2049" s="1">
        <v>43135.603275463</v>
      </c>
      <c r="L2049" s="1">
        <v>43135.752083333296</v>
      </c>
      <c r="M2049" s="1">
        <v>3.5670000000000002</v>
      </c>
      <c r="N2049" s="1">
        <v>0</v>
      </c>
      <c r="O2049" s="1">
        <v>96.38</v>
      </c>
      <c r="P2049" s="1">
        <v>0</v>
      </c>
      <c r="Q2049" s="1">
        <v>0</v>
      </c>
      <c r="R2049" s="1">
        <v>0</v>
      </c>
      <c r="S2049" s="1">
        <v>343.78746000000001</v>
      </c>
      <c r="T2049" s="1">
        <v>0</v>
      </c>
      <c r="U2049" s="1">
        <v>0</v>
      </c>
    </row>
    <row r="2050" spans="1:21" x14ac:dyDescent="0.3">
      <c r="A2050" s="1" t="s">
        <v>3901</v>
      </c>
      <c r="B2050" s="1">
        <v>1</v>
      </c>
      <c r="C2050" s="1" t="s">
        <v>78</v>
      </c>
      <c r="D2050" s="1" t="s">
        <v>80</v>
      </c>
      <c r="E2050" s="1" t="s">
        <v>3902</v>
      </c>
      <c r="F2050" s="1" t="s">
        <v>169</v>
      </c>
      <c r="G2050" s="1" t="s">
        <v>71</v>
      </c>
      <c r="H2050" s="1" t="s">
        <v>127</v>
      </c>
      <c r="I2050" s="1" t="s">
        <v>22</v>
      </c>
      <c r="J2050" s="1" t="s">
        <v>128</v>
      </c>
      <c r="K2050" s="1">
        <v>43135.5261342593</v>
      </c>
      <c r="L2050" s="1">
        <v>43135.586805555598</v>
      </c>
      <c r="M2050" s="1">
        <v>1.45</v>
      </c>
      <c r="N2050" s="1">
        <v>0</v>
      </c>
      <c r="O2050" s="1">
        <v>96.38</v>
      </c>
      <c r="P2050" s="1">
        <v>0</v>
      </c>
      <c r="Q2050" s="1">
        <v>0</v>
      </c>
      <c r="R2050" s="1">
        <v>0</v>
      </c>
      <c r="S2050" s="1">
        <v>139.75099999999998</v>
      </c>
      <c r="T2050" s="1">
        <v>0</v>
      </c>
      <c r="U2050" s="1">
        <v>0</v>
      </c>
    </row>
    <row r="2051" spans="1:21" x14ac:dyDescent="0.3">
      <c r="A2051" s="1" t="s">
        <v>3903</v>
      </c>
      <c r="B2051" s="1">
        <v>1</v>
      </c>
      <c r="C2051" s="1" t="s">
        <v>78</v>
      </c>
      <c r="D2051" s="1" t="s">
        <v>80</v>
      </c>
      <c r="E2051" s="1" t="s">
        <v>3904</v>
      </c>
      <c r="F2051" s="1" t="s">
        <v>167</v>
      </c>
      <c r="G2051" s="1" t="s">
        <v>71</v>
      </c>
      <c r="H2051" s="1" t="s">
        <v>127</v>
      </c>
      <c r="I2051" s="1" t="s">
        <v>22</v>
      </c>
      <c r="J2051" s="1" t="s">
        <v>128</v>
      </c>
      <c r="K2051" s="1">
        <v>43135.510474536997</v>
      </c>
      <c r="L2051" s="1">
        <v>43135.570138888899</v>
      </c>
      <c r="M2051" s="1">
        <v>1.417</v>
      </c>
      <c r="N2051" s="1">
        <v>0</v>
      </c>
      <c r="O2051" s="1">
        <v>96.38</v>
      </c>
      <c r="P2051" s="1">
        <v>0</v>
      </c>
      <c r="Q2051" s="1">
        <v>0</v>
      </c>
      <c r="R2051" s="1">
        <v>0</v>
      </c>
      <c r="S2051" s="1">
        <v>136.57046</v>
      </c>
      <c r="T2051" s="1">
        <v>0</v>
      </c>
      <c r="U2051" s="1">
        <v>0</v>
      </c>
    </row>
    <row r="2052" spans="1:21" x14ac:dyDescent="0.3">
      <c r="A2052" s="1" t="s">
        <v>3905</v>
      </c>
      <c r="B2052" s="1">
        <v>1</v>
      </c>
      <c r="C2052" s="1" t="s">
        <v>78</v>
      </c>
      <c r="D2052" s="1" t="s">
        <v>80</v>
      </c>
      <c r="E2052" s="1" t="s">
        <v>3906</v>
      </c>
      <c r="F2052" s="1" t="s">
        <v>174</v>
      </c>
      <c r="G2052" s="1" t="s">
        <v>71</v>
      </c>
      <c r="H2052" s="1" t="s">
        <v>127</v>
      </c>
      <c r="I2052" s="1" t="s">
        <v>22</v>
      </c>
      <c r="J2052" s="1" t="s">
        <v>128</v>
      </c>
      <c r="K2052" s="1">
        <v>43135.489062499997</v>
      </c>
      <c r="L2052" s="1">
        <v>43135.519444444399</v>
      </c>
      <c r="M2052" s="1">
        <v>0.71699999999999997</v>
      </c>
      <c r="N2052" s="1">
        <v>0</v>
      </c>
      <c r="O2052" s="1">
        <v>96.38</v>
      </c>
      <c r="P2052" s="1">
        <v>0</v>
      </c>
      <c r="Q2052" s="1">
        <v>0</v>
      </c>
      <c r="R2052" s="1">
        <v>0</v>
      </c>
      <c r="S2052" s="1">
        <v>69.104459999999989</v>
      </c>
      <c r="T2052" s="1">
        <v>0</v>
      </c>
      <c r="U2052" s="1">
        <v>0</v>
      </c>
    </row>
    <row r="2053" spans="1:21" x14ac:dyDescent="0.3">
      <c r="A2053" s="1" t="s">
        <v>3907</v>
      </c>
      <c r="B2053" s="1">
        <v>1</v>
      </c>
      <c r="C2053" s="1" t="s">
        <v>78</v>
      </c>
      <c r="D2053" s="1" t="s">
        <v>80</v>
      </c>
      <c r="E2053" s="1" t="s">
        <v>3908</v>
      </c>
      <c r="F2053" s="1" t="s">
        <v>167</v>
      </c>
      <c r="G2053" s="1" t="s">
        <v>71</v>
      </c>
      <c r="H2053" s="1" t="s">
        <v>127</v>
      </c>
      <c r="I2053" s="1" t="s">
        <v>22</v>
      </c>
      <c r="J2053" s="1" t="s">
        <v>128</v>
      </c>
      <c r="K2053" s="1">
        <v>43135.479895833298</v>
      </c>
      <c r="L2053" s="1">
        <v>43135.496527777803</v>
      </c>
      <c r="M2053" s="1">
        <v>0.38300000000000001</v>
      </c>
      <c r="N2053" s="1">
        <v>0</v>
      </c>
      <c r="O2053" s="1">
        <v>96.38</v>
      </c>
      <c r="P2053" s="1">
        <v>0</v>
      </c>
      <c r="Q2053" s="1">
        <v>0</v>
      </c>
      <c r="R2053" s="1">
        <v>0</v>
      </c>
      <c r="S2053" s="1">
        <v>36.913539999999998</v>
      </c>
      <c r="T2053" s="1">
        <v>0</v>
      </c>
      <c r="U2053" s="1">
        <v>0</v>
      </c>
    </row>
    <row r="2054" spans="1:21" x14ac:dyDescent="0.3">
      <c r="A2054" s="1" t="s">
        <v>3909</v>
      </c>
      <c r="B2054" s="1">
        <v>1</v>
      </c>
      <c r="C2054" s="1" t="s">
        <v>78</v>
      </c>
      <c r="D2054" s="1" t="s">
        <v>80</v>
      </c>
      <c r="E2054" s="1" t="s">
        <v>3910</v>
      </c>
      <c r="F2054" s="1" t="s">
        <v>167</v>
      </c>
      <c r="G2054" s="1" t="s">
        <v>71</v>
      </c>
      <c r="H2054" s="1" t="s">
        <v>127</v>
      </c>
      <c r="I2054" s="1" t="s">
        <v>22</v>
      </c>
      <c r="J2054" s="1" t="s">
        <v>128</v>
      </c>
      <c r="K2054" s="1">
        <v>43135.444467592599</v>
      </c>
      <c r="L2054" s="1">
        <v>43135.489583333299</v>
      </c>
      <c r="M2054" s="1">
        <v>1.0669999999999999</v>
      </c>
      <c r="N2054" s="1">
        <v>0</v>
      </c>
      <c r="O2054" s="1">
        <v>96.38</v>
      </c>
      <c r="P2054" s="1">
        <v>0</v>
      </c>
      <c r="Q2054" s="1">
        <v>0</v>
      </c>
      <c r="R2054" s="1">
        <v>0</v>
      </c>
      <c r="S2054" s="1">
        <v>102.83745999999999</v>
      </c>
      <c r="T2054" s="1">
        <v>0</v>
      </c>
      <c r="U2054" s="1">
        <v>0</v>
      </c>
    </row>
    <row r="2055" spans="1:21" x14ac:dyDescent="0.3">
      <c r="A2055" s="1" t="s">
        <v>3911</v>
      </c>
      <c r="B2055" s="1">
        <v>1</v>
      </c>
      <c r="C2055" s="1" t="s">
        <v>78</v>
      </c>
      <c r="D2055" s="1" t="s">
        <v>80</v>
      </c>
      <c r="E2055" s="1" t="s">
        <v>3912</v>
      </c>
      <c r="F2055" s="1" t="s">
        <v>132</v>
      </c>
      <c r="G2055" s="1" t="s">
        <v>71</v>
      </c>
      <c r="H2055" s="1" t="s">
        <v>127</v>
      </c>
      <c r="I2055" s="1" t="s">
        <v>22</v>
      </c>
      <c r="J2055" s="1" t="s">
        <v>130</v>
      </c>
      <c r="K2055" s="1">
        <v>43135.407581018502</v>
      </c>
      <c r="L2055" s="1">
        <v>43135.511805555601</v>
      </c>
      <c r="M2055" s="1">
        <v>2.5</v>
      </c>
      <c r="N2055" s="1">
        <v>0</v>
      </c>
      <c r="O2055" s="1">
        <v>96.38</v>
      </c>
      <c r="P2055" s="1">
        <v>0</v>
      </c>
      <c r="Q2055" s="1">
        <v>0</v>
      </c>
      <c r="R2055" s="1">
        <v>0</v>
      </c>
      <c r="S2055" s="1">
        <v>240.95</v>
      </c>
      <c r="T2055" s="1">
        <v>0</v>
      </c>
      <c r="U2055" s="1">
        <v>0</v>
      </c>
    </row>
    <row r="2056" spans="1:21" x14ac:dyDescent="0.3">
      <c r="A2056" s="1" t="s">
        <v>3913</v>
      </c>
      <c r="B2056" s="1">
        <v>1</v>
      </c>
      <c r="C2056" s="1" t="s">
        <v>78</v>
      </c>
      <c r="D2056" s="1" t="s">
        <v>85</v>
      </c>
      <c r="E2056" s="1" t="s">
        <v>3914</v>
      </c>
      <c r="F2056" s="1" t="s">
        <v>175</v>
      </c>
      <c r="G2056" s="1" t="s">
        <v>71</v>
      </c>
      <c r="H2056" s="1" t="s">
        <v>127</v>
      </c>
      <c r="I2056" s="1" t="s">
        <v>22</v>
      </c>
      <c r="J2056" s="1" t="s">
        <v>128</v>
      </c>
      <c r="K2056" s="1">
        <v>43134.974166666703</v>
      </c>
      <c r="L2056" s="1">
        <v>43135.008333333302</v>
      </c>
      <c r="M2056" s="1">
        <v>0.81699999999999995</v>
      </c>
      <c r="N2056" s="1">
        <v>0</v>
      </c>
      <c r="O2056" s="1">
        <v>47.84</v>
      </c>
      <c r="P2056" s="1">
        <v>0</v>
      </c>
      <c r="Q2056" s="1">
        <v>0</v>
      </c>
      <c r="R2056" s="1">
        <v>0</v>
      </c>
      <c r="S2056" s="1">
        <v>39.085279999999997</v>
      </c>
      <c r="T2056" s="1">
        <v>0</v>
      </c>
      <c r="U2056" s="1">
        <v>0</v>
      </c>
    </row>
    <row r="2057" spans="1:21" x14ac:dyDescent="0.3">
      <c r="A2057" s="1" t="s">
        <v>3915</v>
      </c>
      <c r="B2057" s="1">
        <v>1</v>
      </c>
      <c r="C2057" s="1" t="s">
        <v>78</v>
      </c>
      <c r="D2057" s="1" t="s">
        <v>80</v>
      </c>
      <c r="E2057" s="1" t="s">
        <v>3884</v>
      </c>
      <c r="F2057" s="1" t="s">
        <v>176</v>
      </c>
      <c r="G2057" s="1" t="s">
        <v>71</v>
      </c>
      <c r="H2057" s="1" t="s">
        <v>127</v>
      </c>
      <c r="I2057" s="1" t="s">
        <v>22</v>
      </c>
      <c r="J2057" s="1" t="s">
        <v>128</v>
      </c>
      <c r="K2057" s="1">
        <v>43134.788275462997</v>
      </c>
      <c r="L2057" s="1">
        <v>43134.823611111096</v>
      </c>
      <c r="M2057" s="1">
        <v>0.83299999999999996</v>
      </c>
      <c r="N2057" s="1">
        <v>0</v>
      </c>
      <c r="O2057" s="1">
        <v>96.38</v>
      </c>
      <c r="P2057" s="1">
        <v>0</v>
      </c>
      <c r="Q2057" s="1">
        <v>0</v>
      </c>
      <c r="R2057" s="1">
        <v>0</v>
      </c>
      <c r="S2057" s="1">
        <v>80.284539999999993</v>
      </c>
      <c r="T2057" s="1">
        <v>0</v>
      </c>
      <c r="U2057" s="1">
        <v>0</v>
      </c>
    </row>
    <row r="2058" spans="1:21" x14ac:dyDescent="0.3">
      <c r="A2058" s="1" t="s">
        <v>3916</v>
      </c>
      <c r="B2058" s="1">
        <v>1</v>
      </c>
      <c r="C2058" s="1" t="s">
        <v>78</v>
      </c>
      <c r="D2058" s="1" t="s">
        <v>85</v>
      </c>
      <c r="E2058" s="1" t="s">
        <v>3914</v>
      </c>
      <c r="F2058" s="1" t="s">
        <v>171</v>
      </c>
      <c r="G2058" s="1" t="s">
        <v>71</v>
      </c>
      <c r="H2058" s="1" t="s">
        <v>127</v>
      </c>
      <c r="I2058" s="1" t="s">
        <v>22</v>
      </c>
      <c r="J2058" s="1" t="s">
        <v>128</v>
      </c>
      <c r="K2058" s="1">
        <v>43134.7094097222</v>
      </c>
      <c r="L2058" s="1">
        <v>43134.744444444397</v>
      </c>
      <c r="M2058" s="1">
        <v>0.83299999999999996</v>
      </c>
      <c r="N2058" s="1">
        <v>0</v>
      </c>
      <c r="O2058" s="1">
        <v>47.84</v>
      </c>
      <c r="P2058" s="1">
        <v>0</v>
      </c>
      <c r="Q2058" s="1">
        <v>0</v>
      </c>
      <c r="R2058" s="1">
        <v>0</v>
      </c>
      <c r="S2058" s="1">
        <v>39.850720000000003</v>
      </c>
      <c r="T2058" s="1">
        <v>0</v>
      </c>
      <c r="U2058" s="1">
        <v>0</v>
      </c>
    </row>
    <row r="2059" spans="1:21" x14ac:dyDescent="0.3">
      <c r="A2059" s="1" t="s">
        <v>3917</v>
      </c>
      <c r="B2059" s="1">
        <v>1</v>
      </c>
      <c r="C2059" s="1" t="s">
        <v>78</v>
      </c>
      <c r="D2059" s="1" t="s">
        <v>80</v>
      </c>
      <c r="E2059" s="1" t="s">
        <v>3918</v>
      </c>
      <c r="F2059" s="1" t="s">
        <v>148</v>
      </c>
      <c r="G2059" s="1" t="s">
        <v>71</v>
      </c>
      <c r="H2059" s="1" t="s">
        <v>127</v>
      </c>
      <c r="I2059" s="1" t="s">
        <v>22</v>
      </c>
      <c r="J2059" s="1" t="s">
        <v>128</v>
      </c>
      <c r="K2059" s="1">
        <v>43134.47</v>
      </c>
      <c r="L2059" s="1">
        <v>43134.604166666701</v>
      </c>
      <c r="M2059" s="1">
        <v>3.2170000000000001</v>
      </c>
      <c r="N2059" s="1">
        <v>0</v>
      </c>
      <c r="O2059" s="1">
        <v>96.38</v>
      </c>
      <c r="P2059" s="1">
        <v>0</v>
      </c>
      <c r="Q2059" s="1">
        <v>0</v>
      </c>
      <c r="R2059" s="1">
        <v>0</v>
      </c>
      <c r="S2059" s="1">
        <v>310.05446000000001</v>
      </c>
      <c r="T2059" s="1">
        <v>0</v>
      </c>
      <c r="U2059" s="1">
        <v>0</v>
      </c>
    </row>
    <row r="2060" spans="1:21" x14ac:dyDescent="0.3">
      <c r="A2060" s="1" t="s">
        <v>3919</v>
      </c>
      <c r="B2060" s="1">
        <v>1</v>
      </c>
      <c r="C2060" s="1" t="s">
        <v>78</v>
      </c>
      <c r="D2060" s="1" t="s">
        <v>80</v>
      </c>
      <c r="E2060" s="1" t="s">
        <v>3920</v>
      </c>
      <c r="F2060" s="1" t="s">
        <v>166</v>
      </c>
      <c r="G2060" s="1" t="s">
        <v>71</v>
      </c>
      <c r="H2060" s="1" t="s">
        <v>127</v>
      </c>
      <c r="I2060" s="1" t="s">
        <v>22</v>
      </c>
      <c r="J2060" s="1" t="s">
        <v>128</v>
      </c>
      <c r="K2060" s="1">
        <v>43134.0886342593</v>
      </c>
      <c r="L2060" s="1">
        <v>43134.1694444444</v>
      </c>
      <c r="M2060" s="1">
        <v>1.9330000000000001</v>
      </c>
      <c r="N2060" s="1">
        <v>0</v>
      </c>
      <c r="O2060" s="1">
        <v>96.38</v>
      </c>
      <c r="P2060" s="1">
        <v>0</v>
      </c>
      <c r="Q2060" s="1">
        <v>0</v>
      </c>
      <c r="R2060" s="1">
        <v>0</v>
      </c>
      <c r="S2060" s="1">
        <v>186.30253999999999</v>
      </c>
      <c r="T2060" s="1">
        <v>0</v>
      </c>
      <c r="U2060" s="1">
        <v>0</v>
      </c>
    </row>
    <row r="2061" spans="1:21" x14ac:dyDescent="0.3">
      <c r="A2061" s="1" t="s">
        <v>3921</v>
      </c>
      <c r="B2061" s="1">
        <v>1</v>
      </c>
      <c r="C2061" s="1" t="s">
        <v>78</v>
      </c>
      <c r="D2061" s="1" t="s">
        <v>85</v>
      </c>
      <c r="E2061" s="1" t="s">
        <v>3922</v>
      </c>
      <c r="F2061" s="1" t="s">
        <v>170</v>
      </c>
      <c r="G2061" s="1" t="s">
        <v>71</v>
      </c>
      <c r="H2061" s="1" t="s">
        <v>127</v>
      </c>
      <c r="I2061" s="1" t="s">
        <v>22</v>
      </c>
      <c r="J2061" s="1" t="s">
        <v>128</v>
      </c>
      <c r="K2061" s="1">
        <v>43133.567650463003</v>
      </c>
      <c r="L2061" s="1">
        <v>43133.804861111101</v>
      </c>
      <c r="M2061" s="1">
        <v>5.6829999999999998</v>
      </c>
      <c r="N2061" s="1">
        <v>0</v>
      </c>
      <c r="O2061" s="1">
        <v>47.84</v>
      </c>
      <c r="P2061" s="1">
        <v>0</v>
      </c>
      <c r="Q2061" s="1">
        <v>0</v>
      </c>
      <c r="R2061" s="1">
        <v>0</v>
      </c>
      <c r="S2061" s="1">
        <v>271.87472000000002</v>
      </c>
      <c r="T2061" s="1">
        <v>0</v>
      </c>
      <c r="U2061" s="1">
        <v>0</v>
      </c>
    </row>
    <row r="2062" spans="1:21" x14ac:dyDescent="0.3">
      <c r="A2062" s="1" t="s">
        <v>3923</v>
      </c>
      <c r="B2062" s="1">
        <v>1</v>
      </c>
      <c r="C2062" s="1" t="s">
        <v>78</v>
      </c>
      <c r="D2062" s="1" t="s">
        <v>80</v>
      </c>
      <c r="E2062" s="1" t="s">
        <v>3850</v>
      </c>
      <c r="F2062" s="1" t="s">
        <v>178</v>
      </c>
      <c r="G2062" s="1" t="s">
        <v>71</v>
      </c>
      <c r="H2062" s="1" t="s">
        <v>127</v>
      </c>
      <c r="I2062" s="1" t="s">
        <v>22</v>
      </c>
      <c r="J2062" s="1" t="s">
        <v>128</v>
      </c>
      <c r="K2062" s="1">
        <v>43133.485925925903</v>
      </c>
      <c r="L2062" s="1">
        <v>43133.648611111101</v>
      </c>
      <c r="M2062" s="1">
        <v>3.9</v>
      </c>
      <c r="N2062" s="1">
        <v>0</v>
      </c>
      <c r="O2062" s="1">
        <v>96.38</v>
      </c>
      <c r="P2062" s="1">
        <v>0</v>
      </c>
      <c r="Q2062" s="1">
        <v>0</v>
      </c>
      <c r="R2062" s="1">
        <v>0</v>
      </c>
      <c r="S2062" s="1">
        <v>375.88199999999995</v>
      </c>
      <c r="T2062" s="1">
        <v>0</v>
      </c>
      <c r="U2062" s="1">
        <v>0</v>
      </c>
    </row>
    <row r="2063" spans="1:21" x14ac:dyDescent="0.3">
      <c r="A2063" s="1" t="s">
        <v>3924</v>
      </c>
      <c r="B2063" s="1">
        <v>1</v>
      </c>
      <c r="C2063" s="1" t="s">
        <v>78</v>
      </c>
      <c r="D2063" s="1" t="s">
        <v>80</v>
      </c>
      <c r="E2063" s="1" t="s">
        <v>3925</v>
      </c>
      <c r="F2063" s="1" t="s">
        <v>134</v>
      </c>
      <c r="G2063" s="1" t="s">
        <v>71</v>
      </c>
      <c r="H2063" s="1" t="s">
        <v>127</v>
      </c>
      <c r="I2063" s="1" t="s">
        <v>22</v>
      </c>
      <c r="J2063" s="1" t="s">
        <v>130</v>
      </c>
      <c r="K2063" s="1">
        <v>43133.424965277802</v>
      </c>
      <c r="L2063" s="1">
        <v>43133.534027777801</v>
      </c>
      <c r="M2063" s="1">
        <v>2.617</v>
      </c>
      <c r="N2063" s="1">
        <v>0</v>
      </c>
      <c r="O2063" s="1">
        <v>96.38</v>
      </c>
      <c r="P2063" s="1">
        <v>0</v>
      </c>
      <c r="Q2063" s="1">
        <v>0</v>
      </c>
      <c r="R2063" s="1">
        <v>0</v>
      </c>
      <c r="S2063" s="1">
        <v>252.22645999999997</v>
      </c>
      <c r="T2063" s="1">
        <v>0</v>
      </c>
      <c r="U2063" s="1">
        <v>0</v>
      </c>
    </row>
    <row r="2064" spans="1:21" x14ac:dyDescent="0.3">
      <c r="A2064" s="1" t="s">
        <v>3926</v>
      </c>
      <c r="B2064" s="1">
        <v>1</v>
      </c>
      <c r="C2064" s="1" t="s">
        <v>78</v>
      </c>
      <c r="D2064" s="1" t="s">
        <v>80</v>
      </c>
      <c r="E2064" s="1" t="s">
        <v>3927</v>
      </c>
      <c r="F2064" s="1" t="s">
        <v>132</v>
      </c>
      <c r="G2064" s="1" t="s">
        <v>71</v>
      </c>
      <c r="H2064" s="1" t="s">
        <v>127</v>
      </c>
      <c r="I2064" s="1" t="s">
        <v>22</v>
      </c>
      <c r="J2064" s="1" t="s">
        <v>130</v>
      </c>
      <c r="K2064" s="1">
        <v>43133.4074189815</v>
      </c>
      <c r="L2064" s="1">
        <v>43133.46875</v>
      </c>
      <c r="M2064" s="1">
        <v>1.4670000000000001</v>
      </c>
      <c r="N2064" s="1">
        <v>0</v>
      </c>
      <c r="O2064" s="1">
        <v>96.38</v>
      </c>
      <c r="P2064" s="1">
        <v>0</v>
      </c>
      <c r="Q2064" s="1">
        <v>0</v>
      </c>
      <c r="R2064" s="1">
        <v>0</v>
      </c>
      <c r="S2064" s="1">
        <v>141.38946000000001</v>
      </c>
      <c r="T2064" s="1">
        <v>0</v>
      </c>
      <c r="U2064" s="1">
        <v>0</v>
      </c>
    </row>
    <row r="2065" spans="1:21" x14ac:dyDescent="0.3">
      <c r="A2065" s="1" t="s">
        <v>3928</v>
      </c>
      <c r="B2065" s="1">
        <v>1</v>
      </c>
      <c r="C2065" s="1" t="s">
        <v>78</v>
      </c>
      <c r="D2065" s="1" t="s">
        <v>85</v>
      </c>
      <c r="E2065" s="1" t="s">
        <v>3929</v>
      </c>
      <c r="F2065" s="1" t="s">
        <v>167</v>
      </c>
      <c r="G2065" s="1" t="s">
        <v>71</v>
      </c>
      <c r="H2065" s="1" t="s">
        <v>127</v>
      </c>
      <c r="I2065" s="1" t="s">
        <v>22</v>
      </c>
      <c r="J2065" s="1" t="s">
        <v>128</v>
      </c>
      <c r="K2065" s="1">
        <v>43132.812106481499</v>
      </c>
      <c r="L2065" s="1">
        <v>43132.915972222203</v>
      </c>
      <c r="M2065" s="1">
        <v>2.4830000000000001</v>
      </c>
      <c r="N2065" s="1">
        <v>0</v>
      </c>
      <c r="O2065" s="1">
        <v>47.84</v>
      </c>
      <c r="P2065" s="1">
        <v>0</v>
      </c>
      <c r="Q2065" s="1">
        <v>0</v>
      </c>
      <c r="R2065" s="1">
        <v>0</v>
      </c>
      <c r="S2065" s="1">
        <v>118.78672000000002</v>
      </c>
      <c r="T2065" s="1">
        <v>0</v>
      </c>
      <c r="U2065" s="1">
        <v>0</v>
      </c>
    </row>
    <row r="2066" spans="1:21" x14ac:dyDescent="0.3">
      <c r="A2066" s="1" t="s">
        <v>3930</v>
      </c>
      <c r="B2066" s="1">
        <v>1</v>
      </c>
      <c r="C2066" s="1" t="s">
        <v>78</v>
      </c>
      <c r="D2066" s="1" t="s">
        <v>85</v>
      </c>
      <c r="E2066" s="1" t="s">
        <v>3931</v>
      </c>
      <c r="F2066" s="1" t="s">
        <v>167</v>
      </c>
      <c r="G2066" s="1" t="s">
        <v>71</v>
      </c>
      <c r="H2066" s="1" t="s">
        <v>127</v>
      </c>
      <c r="I2066" s="1" t="s">
        <v>22</v>
      </c>
      <c r="J2066" s="1" t="s">
        <v>128</v>
      </c>
      <c r="K2066" s="1">
        <v>43132.794733796298</v>
      </c>
      <c r="L2066" s="1">
        <v>43132.847916666702</v>
      </c>
      <c r="M2066" s="1">
        <v>1.2669999999999999</v>
      </c>
      <c r="N2066" s="1">
        <v>0</v>
      </c>
      <c r="O2066" s="1">
        <v>47.84</v>
      </c>
      <c r="P2066" s="1">
        <v>0</v>
      </c>
      <c r="Q2066" s="1">
        <v>0</v>
      </c>
      <c r="R2066" s="1">
        <v>0</v>
      </c>
      <c r="S2066" s="1">
        <v>60.613280000000003</v>
      </c>
      <c r="T2066" s="1">
        <v>0</v>
      </c>
      <c r="U2066" s="1">
        <v>0</v>
      </c>
    </row>
    <row r="2067" spans="1:21" x14ac:dyDescent="0.3">
      <c r="A2067" s="1" t="s">
        <v>3932</v>
      </c>
      <c r="B2067" s="1">
        <v>1</v>
      </c>
      <c r="C2067" s="1" t="s">
        <v>78</v>
      </c>
      <c r="D2067" s="1" t="s">
        <v>80</v>
      </c>
      <c r="E2067" s="1" t="s">
        <v>3933</v>
      </c>
      <c r="F2067" s="1" t="s">
        <v>132</v>
      </c>
      <c r="G2067" s="1" t="s">
        <v>71</v>
      </c>
      <c r="H2067" s="1" t="s">
        <v>127</v>
      </c>
      <c r="I2067" s="1" t="s">
        <v>22</v>
      </c>
      <c r="J2067" s="1" t="s">
        <v>130</v>
      </c>
      <c r="K2067" s="1">
        <v>43132.435717592598</v>
      </c>
      <c r="L2067" s="1">
        <v>43132.522916666698</v>
      </c>
      <c r="M2067" s="1">
        <v>2.0830000000000002</v>
      </c>
      <c r="N2067" s="1">
        <v>0</v>
      </c>
      <c r="O2067" s="1">
        <v>96.38</v>
      </c>
      <c r="P2067" s="1">
        <v>0</v>
      </c>
      <c r="Q2067" s="1">
        <v>0</v>
      </c>
      <c r="R2067" s="1">
        <v>0</v>
      </c>
      <c r="S2067" s="1">
        <v>200.75954000000002</v>
      </c>
      <c r="T2067" s="1">
        <v>0</v>
      </c>
      <c r="U2067" s="1">
        <v>0</v>
      </c>
    </row>
    <row r="2068" spans="1:21" x14ac:dyDescent="0.3">
      <c r="A2068" s="1" t="s">
        <v>3934</v>
      </c>
      <c r="B2068" s="1">
        <v>1</v>
      </c>
      <c r="C2068" s="1" t="s">
        <v>78</v>
      </c>
      <c r="D2068" s="1" t="s">
        <v>80</v>
      </c>
      <c r="E2068" s="1" t="s">
        <v>3935</v>
      </c>
      <c r="F2068" s="1" t="s">
        <v>134</v>
      </c>
      <c r="G2068" s="1" t="s">
        <v>71</v>
      </c>
      <c r="H2068" s="1" t="s">
        <v>127</v>
      </c>
      <c r="I2068" s="1" t="s">
        <v>22</v>
      </c>
      <c r="J2068" s="1" t="s">
        <v>130</v>
      </c>
      <c r="K2068" s="1">
        <v>43132.408645833297</v>
      </c>
      <c r="L2068" s="1">
        <v>43132.548611111102</v>
      </c>
      <c r="M2068" s="1">
        <v>3.35</v>
      </c>
      <c r="N2068" s="1">
        <v>0</v>
      </c>
      <c r="O2068" s="1">
        <v>96.38</v>
      </c>
      <c r="P2068" s="1">
        <v>0</v>
      </c>
      <c r="Q2068" s="1">
        <v>0</v>
      </c>
      <c r="R2068" s="1">
        <v>0</v>
      </c>
      <c r="S2068" s="1">
        <v>322.87299999999999</v>
      </c>
      <c r="T2068" s="1">
        <v>0</v>
      </c>
      <c r="U2068" s="1">
        <v>0</v>
      </c>
    </row>
    <row r="2069" spans="1:21" x14ac:dyDescent="0.3">
      <c r="A2069" s="1" t="s">
        <v>3936</v>
      </c>
      <c r="B2069" s="1">
        <v>1</v>
      </c>
      <c r="C2069" s="1" t="s">
        <v>78</v>
      </c>
      <c r="D2069" s="1" t="s">
        <v>80</v>
      </c>
      <c r="E2069" s="1" t="s">
        <v>3852</v>
      </c>
      <c r="F2069" s="1" t="s">
        <v>134</v>
      </c>
      <c r="G2069" s="1" t="s">
        <v>71</v>
      </c>
      <c r="H2069" s="1" t="s">
        <v>127</v>
      </c>
      <c r="I2069" s="1" t="s">
        <v>22</v>
      </c>
      <c r="J2069" s="1" t="s">
        <v>130</v>
      </c>
      <c r="K2069" s="1">
        <v>43132.392835648097</v>
      </c>
      <c r="L2069" s="1">
        <v>43132.697222222203</v>
      </c>
      <c r="M2069" s="1">
        <v>7.3</v>
      </c>
      <c r="N2069" s="1">
        <v>0</v>
      </c>
      <c r="O2069" s="1">
        <v>96.38</v>
      </c>
      <c r="P2069" s="1">
        <v>0</v>
      </c>
      <c r="Q2069" s="1">
        <v>0</v>
      </c>
      <c r="R2069" s="1">
        <v>0</v>
      </c>
      <c r="S2069" s="1">
        <v>703.57399999999996</v>
      </c>
      <c r="T2069" s="1">
        <v>0</v>
      </c>
      <c r="U2069" s="1">
        <v>0</v>
      </c>
    </row>
    <row r="2070" spans="1:21" x14ac:dyDescent="0.3">
      <c r="A2070" s="1" t="s">
        <v>3937</v>
      </c>
      <c r="B2070" s="1">
        <v>1</v>
      </c>
      <c r="C2070" s="1" t="s">
        <v>78</v>
      </c>
      <c r="D2070" s="1" t="s">
        <v>85</v>
      </c>
      <c r="E2070" s="1" t="s">
        <v>3938</v>
      </c>
      <c r="F2070" s="1" t="s">
        <v>175</v>
      </c>
      <c r="G2070" s="1" t="s">
        <v>71</v>
      </c>
      <c r="H2070" s="1" t="s">
        <v>127</v>
      </c>
      <c r="I2070" s="1" t="s">
        <v>22</v>
      </c>
      <c r="J2070" s="1" t="s">
        <v>128</v>
      </c>
      <c r="K2070" s="1">
        <v>43132.114270833299</v>
      </c>
      <c r="L2070" s="1">
        <v>43132.161805555603</v>
      </c>
      <c r="M2070" s="1">
        <v>1.133</v>
      </c>
      <c r="N2070" s="1">
        <v>0</v>
      </c>
      <c r="O2070" s="1">
        <v>47.84</v>
      </c>
      <c r="P2070" s="1">
        <v>0</v>
      </c>
      <c r="Q2070" s="1">
        <v>0</v>
      </c>
      <c r="R2070" s="1">
        <v>0</v>
      </c>
      <c r="S2070" s="1">
        <v>54.202720000000006</v>
      </c>
      <c r="T2070" s="1">
        <v>0</v>
      </c>
      <c r="U2070" s="1">
        <v>0</v>
      </c>
    </row>
    <row r="2071" spans="1:21" x14ac:dyDescent="0.3">
      <c r="A2071" s="1" t="s">
        <v>3939</v>
      </c>
      <c r="B2071" s="1">
        <v>1</v>
      </c>
      <c r="C2071" s="1" t="s">
        <v>78</v>
      </c>
      <c r="D2071" s="1" t="s">
        <v>83</v>
      </c>
      <c r="E2071" s="1" t="s">
        <v>3940</v>
      </c>
      <c r="F2071" s="1" t="s">
        <v>166</v>
      </c>
      <c r="G2071" s="1" t="s">
        <v>71</v>
      </c>
      <c r="H2071" s="1" t="s">
        <v>127</v>
      </c>
      <c r="I2071" s="1" t="s">
        <v>22</v>
      </c>
      <c r="J2071" s="1" t="s">
        <v>128</v>
      </c>
      <c r="K2071" s="1">
        <v>43159.722928240699</v>
      </c>
      <c r="L2071" s="1">
        <v>43159.863888888904</v>
      </c>
      <c r="M2071" s="1">
        <v>3.367</v>
      </c>
      <c r="N2071" s="1">
        <v>0</v>
      </c>
      <c r="O2071" s="1">
        <v>116.03</v>
      </c>
      <c r="P2071" s="1">
        <v>0</v>
      </c>
      <c r="Q2071" s="1">
        <v>0</v>
      </c>
      <c r="R2071" s="1">
        <v>0</v>
      </c>
      <c r="S2071" s="1">
        <v>390.67300999999998</v>
      </c>
      <c r="T2071" s="1">
        <v>0</v>
      </c>
      <c r="U2071" s="1">
        <v>0</v>
      </c>
    </row>
    <row r="2072" spans="1:21" x14ac:dyDescent="0.3">
      <c r="A2072" s="1" t="s">
        <v>3941</v>
      </c>
      <c r="B2072" s="1">
        <v>1</v>
      </c>
      <c r="C2072" s="1" t="s">
        <v>78</v>
      </c>
      <c r="D2072" s="1" t="s">
        <v>86</v>
      </c>
      <c r="E2072" s="1" t="s">
        <v>3942</v>
      </c>
      <c r="F2072" s="1" t="s">
        <v>169</v>
      </c>
      <c r="G2072" s="1" t="s">
        <v>71</v>
      </c>
      <c r="H2072" s="1" t="s">
        <v>127</v>
      </c>
      <c r="I2072" s="1" t="s">
        <v>22</v>
      </c>
      <c r="J2072" s="1" t="s">
        <v>128</v>
      </c>
      <c r="K2072" s="1">
        <v>43159.665706018503</v>
      </c>
      <c r="L2072" s="1">
        <v>43159.729166666701</v>
      </c>
      <c r="M2072" s="1">
        <v>1.5169999999999999</v>
      </c>
      <c r="N2072" s="1">
        <v>0</v>
      </c>
      <c r="O2072" s="1">
        <v>57.61</v>
      </c>
      <c r="P2072" s="1">
        <v>0</v>
      </c>
      <c r="Q2072" s="1">
        <v>0</v>
      </c>
      <c r="R2072" s="1">
        <v>0</v>
      </c>
      <c r="S2072" s="1">
        <v>87.394369999999995</v>
      </c>
      <c r="T2072" s="1">
        <v>0</v>
      </c>
      <c r="U2072" s="1">
        <v>0</v>
      </c>
    </row>
    <row r="2073" spans="1:21" x14ac:dyDescent="0.3">
      <c r="A2073" s="1" t="s">
        <v>3943</v>
      </c>
      <c r="B2073" s="1">
        <v>1</v>
      </c>
      <c r="C2073" s="1" t="s">
        <v>78</v>
      </c>
      <c r="D2073" s="1" t="s">
        <v>83</v>
      </c>
      <c r="E2073" s="1" t="s">
        <v>3944</v>
      </c>
      <c r="F2073" s="1" t="s">
        <v>166</v>
      </c>
      <c r="G2073" s="1" t="s">
        <v>71</v>
      </c>
      <c r="H2073" s="1" t="s">
        <v>127</v>
      </c>
      <c r="I2073" s="1" t="s">
        <v>22</v>
      </c>
      <c r="J2073" s="1" t="s">
        <v>128</v>
      </c>
      <c r="K2073" s="1">
        <v>43159.6261689815</v>
      </c>
      <c r="L2073" s="1">
        <v>43159.685416666704</v>
      </c>
      <c r="M2073" s="1">
        <v>1.417</v>
      </c>
      <c r="N2073" s="1">
        <v>0</v>
      </c>
      <c r="O2073" s="1">
        <v>116.03</v>
      </c>
      <c r="P2073" s="1">
        <v>0</v>
      </c>
      <c r="Q2073" s="1">
        <v>0</v>
      </c>
      <c r="R2073" s="1">
        <v>0</v>
      </c>
      <c r="S2073" s="1">
        <v>164.41451000000001</v>
      </c>
      <c r="T2073" s="1">
        <v>0</v>
      </c>
      <c r="U2073" s="1">
        <v>0</v>
      </c>
    </row>
    <row r="2074" spans="1:21" x14ac:dyDescent="0.3">
      <c r="A2074" s="1" t="s">
        <v>3945</v>
      </c>
      <c r="B2074" s="1">
        <v>1</v>
      </c>
      <c r="C2074" s="1" t="s">
        <v>78</v>
      </c>
      <c r="D2074" s="1" t="s">
        <v>86</v>
      </c>
      <c r="E2074" s="1" t="s">
        <v>3946</v>
      </c>
      <c r="F2074" s="1" t="s">
        <v>166</v>
      </c>
      <c r="G2074" s="1" t="s">
        <v>71</v>
      </c>
      <c r="H2074" s="1" t="s">
        <v>127</v>
      </c>
      <c r="I2074" s="1" t="s">
        <v>22</v>
      </c>
      <c r="J2074" s="1" t="s">
        <v>128</v>
      </c>
      <c r="K2074" s="1">
        <v>43159.596006944397</v>
      </c>
      <c r="L2074" s="1">
        <v>43159.754861111098</v>
      </c>
      <c r="M2074" s="1">
        <v>3.8</v>
      </c>
      <c r="N2074" s="1">
        <v>0</v>
      </c>
      <c r="O2074" s="1">
        <v>57.61</v>
      </c>
      <c r="P2074" s="1">
        <v>0</v>
      </c>
      <c r="Q2074" s="1">
        <v>0</v>
      </c>
      <c r="R2074" s="1">
        <v>0</v>
      </c>
      <c r="S2074" s="1">
        <v>218.91799999999998</v>
      </c>
      <c r="T2074" s="1">
        <v>0</v>
      </c>
      <c r="U2074" s="1">
        <v>0</v>
      </c>
    </row>
    <row r="2075" spans="1:21" x14ac:dyDescent="0.3">
      <c r="A2075" s="1" t="s">
        <v>3947</v>
      </c>
      <c r="B2075" s="1">
        <v>1</v>
      </c>
      <c r="C2075" s="1" t="s">
        <v>78</v>
      </c>
      <c r="D2075" s="1" t="s">
        <v>86</v>
      </c>
      <c r="E2075" s="1" t="s">
        <v>3948</v>
      </c>
      <c r="F2075" s="1" t="s">
        <v>166</v>
      </c>
      <c r="G2075" s="1" t="s">
        <v>71</v>
      </c>
      <c r="H2075" s="1" t="s">
        <v>127</v>
      </c>
      <c r="I2075" s="1" t="s">
        <v>22</v>
      </c>
      <c r="J2075" s="1" t="s">
        <v>128</v>
      </c>
      <c r="K2075" s="1">
        <v>43159.591076388897</v>
      </c>
      <c r="L2075" s="1">
        <v>43159.750694444403</v>
      </c>
      <c r="M2075" s="1">
        <v>3.8170000000000002</v>
      </c>
      <c r="N2075" s="1">
        <v>0</v>
      </c>
      <c r="O2075" s="1">
        <v>57.61</v>
      </c>
      <c r="P2075" s="1">
        <v>0</v>
      </c>
      <c r="Q2075" s="1">
        <v>0</v>
      </c>
      <c r="R2075" s="1">
        <v>0</v>
      </c>
      <c r="S2075" s="1">
        <v>219.89737</v>
      </c>
      <c r="T2075" s="1">
        <v>0</v>
      </c>
      <c r="U2075" s="1">
        <v>0</v>
      </c>
    </row>
    <row r="2076" spans="1:21" x14ac:dyDescent="0.3">
      <c r="A2076" s="1" t="s">
        <v>3949</v>
      </c>
      <c r="B2076" s="1">
        <v>1</v>
      </c>
      <c r="C2076" s="1" t="s">
        <v>78</v>
      </c>
      <c r="D2076" s="1" t="s">
        <v>86</v>
      </c>
      <c r="E2076" s="1" t="s">
        <v>3950</v>
      </c>
      <c r="F2076" s="1" t="s">
        <v>167</v>
      </c>
      <c r="G2076" s="1" t="s">
        <v>71</v>
      </c>
      <c r="H2076" s="1" t="s">
        <v>127</v>
      </c>
      <c r="I2076" s="1" t="s">
        <v>22</v>
      </c>
      <c r="J2076" s="1" t="s">
        <v>128</v>
      </c>
      <c r="K2076" s="1">
        <v>43159.459641203699</v>
      </c>
      <c r="L2076" s="1">
        <v>43159.570833333302</v>
      </c>
      <c r="M2076" s="1">
        <v>2.6669999999999998</v>
      </c>
      <c r="N2076" s="1">
        <v>0</v>
      </c>
      <c r="O2076" s="1">
        <v>57.61</v>
      </c>
      <c r="P2076" s="1">
        <v>0</v>
      </c>
      <c r="Q2076" s="1">
        <v>0</v>
      </c>
      <c r="R2076" s="1">
        <v>0</v>
      </c>
      <c r="S2076" s="1">
        <v>153.64586999999997</v>
      </c>
      <c r="T2076" s="1">
        <v>0</v>
      </c>
      <c r="U2076" s="1">
        <v>0</v>
      </c>
    </row>
    <row r="2077" spans="1:21" x14ac:dyDescent="0.3">
      <c r="A2077" s="1" t="s">
        <v>3951</v>
      </c>
      <c r="B2077" s="1">
        <v>1</v>
      </c>
      <c r="C2077" s="1" t="s">
        <v>78</v>
      </c>
      <c r="D2077" s="1" t="s">
        <v>83</v>
      </c>
      <c r="E2077" s="1" t="s">
        <v>3952</v>
      </c>
      <c r="F2077" s="1" t="s">
        <v>166</v>
      </c>
      <c r="G2077" s="1" t="s">
        <v>71</v>
      </c>
      <c r="H2077" s="1" t="s">
        <v>127</v>
      </c>
      <c r="I2077" s="1" t="s">
        <v>22</v>
      </c>
      <c r="J2077" s="1" t="s">
        <v>128</v>
      </c>
      <c r="K2077" s="1">
        <v>43159.423263888901</v>
      </c>
      <c r="L2077" s="1">
        <v>43159.470138888901</v>
      </c>
      <c r="M2077" s="1">
        <v>1.117</v>
      </c>
      <c r="N2077" s="1">
        <v>0</v>
      </c>
      <c r="O2077" s="1">
        <v>116.03</v>
      </c>
      <c r="P2077" s="1">
        <v>0</v>
      </c>
      <c r="Q2077" s="1">
        <v>0</v>
      </c>
      <c r="R2077" s="1">
        <v>0</v>
      </c>
      <c r="S2077" s="1">
        <v>129.60551000000001</v>
      </c>
      <c r="T2077" s="1">
        <v>0</v>
      </c>
      <c r="U2077" s="1">
        <v>0</v>
      </c>
    </row>
    <row r="2078" spans="1:21" x14ac:dyDescent="0.3">
      <c r="A2078" s="1" t="s">
        <v>3953</v>
      </c>
      <c r="B2078" s="1">
        <v>1</v>
      </c>
      <c r="C2078" s="1" t="s">
        <v>78</v>
      </c>
      <c r="D2078" s="1" t="s">
        <v>83</v>
      </c>
      <c r="E2078" s="1" t="s">
        <v>3954</v>
      </c>
      <c r="F2078" s="1" t="s">
        <v>169</v>
      </c>
      <c r="G2078" s="1" t="s">
        <v>71</v>
      </c>
      <c r="H2078" s="1" t="s">
        <v>127</v>
      </c>
      <c r="I2078" s="1" t="s">
        <v>22</v>
      </c>
      <c r="J2078" s="1" t="s">
        <v>128</v>
      </c>
      <c r="K2078" s="1">
        <v>43159.326712962997</v>
      </c>
      <c r="L2078" s="1">
        <v>43159.429166666698</v>
      </c>
      <c r="M2078" s="1">
        <v>2.4500000000000002</v>
      </c>
      <c r="N2078" s="1">
        <v>0</v>
      </c>
      <c r="O2078" s="1">
        <v>116.03</v>
      </c>
      <c r="P2078" s="1">
        <v>0</v>
      </c>
      <c r="Q2078" s="1">
        <v>0</v>
      </c>
      <c r="R2078" s="1">
        <v>0</v>
      </c>
      <c r="S2078" s="1">
        <v>284.27350000000001</v>
      </c>
      <c r="T2078" s="1">
        <v>0</v>
      </c>
      <c r="U2078" s="1">
        <v>0</v>
      </c>
    </row>
    <row r="2079" spans="1:21" x14ac:dyDescent="0.3">
      <c r="A2079" s="1" t="s">
        <v>3955</v>
      </c>
      <c r="B2079" s="1">
        <v>1</v>
      </c>
      <c r="C2079" s="1" t="s">
        <v>78</v>
      </c>
      <c r="D2079" s="1" t="s">
        <v>83</v>
      </c>
      <c r="E2079" s="1" t="s">
        <v>3956</v>
      </c>
      <c r="F2079" s="1" t="s">
        <v>180</v>
      </c>
      <c r="G2079" s="1" t="s">
        <v>71</v>
      </c>
      <c r="H2079" s="1" t="s">
        <v>127</v>
      </c>
      <c r="I2079" s="1" t="s">
        <v>22</v>
      </c>
      <c r="J2079" s="1" t="s">
        <v>128</v>
      </c>
      <c r="K2079" s="1">
        <v>43158.894224536998</v>
      </c>
      <c r="L2079" s="1">
        <v>43158.9597222222</v>
      </c>
      <c r="M2079" s="1">
        <v>1.5669999999999999</v>
      </c>
      <c r="N2079" s="1">
        <v>0</v>
      </c>
      <c r="O2079" s="1">
        <v>116.03</v>
      </c>
      <c r="P2079" s="1">
        <v>0</v>
      </c>
      <c r="Q2079" s="1">
        <v>0</v>
      </c>
      <c r="R2079" s="1">
        <v>0</v>
      </c>
      <c r="S2079" s="1">
        <v>181.81900999999999</v>
      </c>
      <c r="T2079" s="1">
        <v>0</v>
      </c>
      <c r="U2079" s="1">
        <v>0</v>
      </c>
    </row>
    <row r="2080" spans="1:21" x14ac:dyDescent="0.3">
      <c r="A2080" s="1" t="s">
        <v>3957</v>
      </c>
      <c r="B2080" s="1">
        <v>1</v>
      </c>
      <c r="C2080" s="1" t="s">
        <v>78</v>
      </c>
      <c r="D2080" s="1" t="s">
        <v>83</v>
      </c>
      <c r="E2080" s="1" t="s">
        <v>3958</v>
      </c>
      <c r="F2080" s="1" t="s">
        <v>167</v>
      </c>
      <c r="G2080" s="1" t="s">
        <v>71</v>
      </c>
      <c r="H2080" s="1" t="s">
        <v>127</v>
      </c>
      <c r="I2080" s="1" t="s">
        <v>22</v>
      </c>
      <c r="J2080" s="1" t="s">
        <v>128</v>
      </c>
      <c r="K2080" s="1">
        <v>43158.856655092597</v>
      </c>
      <c r="L2080" s="1">
        <v>43158.9375</v>
      </c>
      <c r="M2080" s="1">
        <v>1.9330000000000001</v>
      </c>
      <c r="N2080" s="1">
        <v>0</v>
      </c>
      <c r="O2080" s="1">
        <v>116.03</v>
      </c>
      <c r="P2080" s="1">
        <v>0</v>
      </c>
      <c r="Q2080" s="1">
        <v>0</v>
      </c>
      <c r="R2080" s="1">
        <v>0</v>
      </c>
      <c r="S2080" s="1">
        <v>224.28599</v>
      </c>
      <c r="T2080" s="1">
        <v>0</v>
      </c>
      <c r="U2080" s="1">
        <v>0</v>
      </c>
    </row>
    <row r="2081" spans="1:21" x14ac:dyDescent="0.3">
      <c r="A2081" s="1" t="s">
        <v>3959</v>
      </c>
      <c r="B2081" s="1">
        <v>1</v>
      </c>
      <c r="C2081" s="1" t="s">
        <v>78</v>
      </c>
      <c r="D2081" s="1" t="s">
        <v>83</v>
      </c>
      <c r="E2081" s="1" t="s">
        <v>3956</v>
      </c>
      <c r="F2081" s="1" t="s">
        <v>175</v>
      </c>
      <c r="G2081" s="1" t="s">
        <v>71</v>
      </c>
      <c r="H2081" s="1" t="s">
        <v>127</v>
      </c>
      <c r="I2081" s="1" t="s">
        <v>22</v>
      </c>
      <c r="J2081" s="1" t="s">
        <v>128</v>
      </c>
      <c r="K2081" s="1">
        <v>43158.804803240702</v>
      </c>
      <c r="L2081" s="1">
        <v>43158.881944444402</v>
      </c>
      <c r="M2081" s="1">
        <v>1.85</v>
      </c>
      <c r="N2081" s="1">
        <v>0</v>
      </c>
      <c r="O2081" s="1">
        <v>116.03</v>
      </c>
      <c r="P2081" s="1">
        <v>0</v>
      </c>
      <c r="Q2081" s="1">
        <v>0</v>
      </c>
      <c r="R2081" s="1">
        <v>0</v>
      </c>
      <c r="S2081" s="1">
        <v>214.65550000000002</v>
      </c>
      <c r="T2081" s="1">
        <v>0</v>
      </c>
      <c r="U2081" s="1">
        <v>0</v>
      </c>
    </row>
    <row r="2082" spans="1:21" x14ac:dyDescent="0.3">
      <c r="A2082" s="1" t="s">
        <v>3960</v>
      </c>
      <c r="B2082" s="1">
        <v>1</v>
      </c>
      <c r="C2082" s="1" t="s">
        <v>78</v>
      </c>
      <c r="D2082" s="1" t="s">
        <v>83</v>
      </c>
      <c r="E2082" s="1" t="s">
        <v>3961</v>
      </c>
      <c r="F2082" s="1" t="s">
        <v>169</v>
      </c>
      <c r="G2082" s="1" t="s">
        <v>71</v>
      </c>
      <c r="H2082" s="1" t="s">
        <v>127</v>
      </c>
      <c r="I2082" s="1" t="s">
        <v>22</v>
      </c>
      <c r="J2082" s="1" t="s">
        <v>128</v>
      </c>
      <c r="K2082" s="1">
        <v>43158.781284722201</v>
      </c>
      <c r="L2082" s="1">
        <v>43158.877083333296</v>
      </c>
      <c r="M2082" s="1">
        <v>2.2829999999999999</v>
      </c>
      <c r="N2082" s="1">
        <v>0</v>
      </c>
      <c r="O2082" s="1">
        <v>116.03</v>
      </c>
      <c r="P2082" s="1">
        <v>0</v>
      </c>
      <c r="Q2082" s="1">
        <v>0</v>
      </c>
      <c r="R2082" s="1">
        <v>0</v>
      </c>
      <c r="S2082" s="1">
        <v>264.89648999999997</v>
      </c>
      <c r="T2082" s="1">
        <v>0</v>
      </c>
      <c r="U2082" s="1">
        <v>0</v>
      </c>
    </row>
    <row r="2083" spans="1:21" x14ac:dyDescent="0.3">
      <c r="A2083" s="1" t="s">
        <v>3962</v>
      </c>
      <c r="B2083" s="1">
        <v>1</v>
      </c>
      <c r="C2083" s="1" t="s">
        <v>78</v>
      </c>
      <c r="D2083" s="1" t="s">
        <v>86</v>
      </c>
      <c r="E2083" s="1" t="s">
        <v>3963</v>
      </c>
      <c r="F2083" s="1" t="s">
        <v>174</v>
      </c>
      <c r="G2083" s="1" t="s">
        <v>71</v>
      </c>
      <c r="H2083" s="1" t="s">
        <v>127</v>
      </c>
      <c r="I2083" s="1" t="s">
        <v>22</v>
      </c>
      <c r="J2083" s="1" t="s">
        <v>128</v>
      </c>
      <c r="K2083" s="1">
        <v>43158.694687499999</v>
      </c>
      <c r="L2083" s="1">
        <v>43158.804861111101</v>
      </c>
      <c r="M2083" s="1">
        <v>2.633</v>
      </c>
      <c r="N2083" s="1">
        <v>0</v>
      </c>
      <c r="O2083" s="1">
        <v>57.61</v>
      </c>
      <c r="P2083" s="1">
        <v>0</v>
      </c>
      <c r="Q2083" s="1">
        <v>0</v>
      </c>
      <c r="R2083" s="1">
        <v>0</v>
      </c>
      <c r="S2083" s="1">
        <v>151.68713</v>
      </c>
      <c r="T2083" s="1">
        <v>0</v>
      </c>
      <c r="U2083" s="1">
        <v>0</v>
      </c>
    </row>
    <row r="2084" spans="1:21" x14ac:dyDescent="0.3">
      <c r="A2084" s="1" t="s">
        <v>3964</v>
      </c>
      <c r="B2084" s="1">
        <v>1</v>
      </c>
      <c r="C2084" s="1" t="s">
        <v>78</v>
      </c>
      <c r="D2084" s="1" t="s">
        <v>86</v>
      </c>
      <c r="E2084" s="1" t="s">
        <v>3965</v>
      </c>
      <c r="F2084" s="1" t="s">
        <v>175</v>
      </c>
      <c r="G2084" s="1" t="s">
        <v>71</v>
      </c>
      <c r="H2084" s="1" t="s">
        <v>127</v>
      </c>
      <c r="I2084" s="1" t="s">
        <v>22</v>
      </c>
      <c r="J2084" s="1" t="s">
        <v>128</v>
      </c>
      <c r="K2084" s="1">
        <v>43158.583113425899</v>
      </c>
      <c r="L2084" s="1">
        <v>43158.688194444403</v>
      </c>
      <c r="M2084" s="1">
        <v>2.5169999999999999</v>
      </c>
      <c r="N2084" s="1">
        <v>0</v>
      </c>
      <c r="O2084" s="1">
        <v>57.61</v>
      </c>
      <c r="P2084" s="1">
        <v>0</v>
      </c>
      <c r="Q2084" s="1">
        <v>0</v>
      </c>
      <c r="R2084" s="1">
        <v>0</v>
      </c>
      <c r="S2084" s="1">
        <v>145.00436999999999</v>
      </c>
      <c r="T2084" s="1">
        <v>0</v>
      </c>
      <c r="U2084" s="1">
        <v>0</v>
      </c>
    </row>
    <row r="2085" spans="1:21" x14ac:dyDescent="0.3">
      <c r="A2085" s="1" t="s">
        <v>3966</v>
      </c>
      <c r="B2085" s="1">
        <v>1</v>
      </c>
      <c r="C2085" s="1" t="s">
        <v>78</v>
      </c>
      <c r="D2085" s="1" t="s">
        <v>86</v>
      </c>
      <c r="E2085" s="1" t="s">
        <v>3967</v>
      </c>
      <c r="F2085" s="1" t="s">
        <v>167</v>
      </c>
      <c r="G2085" s="1" t="s">
        <v>71</v>
      </c>
      <c r="H2085" s="1" t="s">
        <v>127</v>
      </c>
      <c r="I2085" s="1" t="s">
        <v>22</v>
      </c>
      <c r="J2085" s="1" t="s">
        <v>128</v>
      </c>
      <c r="K2085" s="1">
        <v>43158.558935185203</v>
      </c>
      <c r="L2085" s="1">
        <v>43158.579861111102</v>
      </c>
      <c r="M2085" s="1">
        <v>0.5</v>
      </c>
      <c r="N2085" s="1">
        <v>0</v>
      </c>
      <c r="O2085" s="1">
        <v>57.61</v>
      </c>
      <c r="P2085" s="1">
        <v>0</v>
      </c>
      <c r="Q2085" s="1">
        <v>0</v>
      </c>
      <c r="R2085" s="1">
        <v>0</v>
      </c>
      <c r="S2085" s="1">
        <v>28.805</v>
      </c>
      <c r="T2085" s="1">
        <v>0</v>
      </c>
      <c r="U2085" s="1">
        <v>0</v>
      </c>
    </row>
    <row r="2086" spans="1:21" x14ac:dyDescent="0.3">
      <c r="A2086" s="1" t="s">
        <v>3968</v>
      </c>
      <c r="B2086" s="1">
        <v>1</v>
      </c>
      <c r="C2086" s="1" t="s">
        <v>78</v>
      </c>
      <c r="D2086" s="1" t="s">
        <v>83</v>
      </c>
      <c r="E2086" s="1" t="s">
        <v>3969</v>
      </c>
      <c r="F2086" s="1" t="s">
        <v>175</v>
      </c>
      <c r="G2086" s="1" t="s">
        <v>71</v>
      </c>
      <c r="H2086" s="1" t="s">
        <v>127</v>
      </c>
      <c r="I2086" s="1" t="s">
        <v>22</v>
      </c>
      <c r="J2086" s="1" t="s">
        <v>128</v>
      </c>
      <c r="K2086" s="1">
        <v>43158.528449074103</v>
      </c>
      <c r="L2086" s="1">
        <v>43158.614583333299</v>
      </c>
      <c r="M2086" s="1">
        <v>2.0670000000000002</v>
      </c>
      <c r="N2086" s="1">
        <v>0</v>
      </c>
      <c r="O2086" s="1">
        <v>116.03</v>
      </c>
      <c r="P2086" s="1">
        <v>0</v>
      </c>
      <c r="Q2086" s="1">
        <v>0</v>
      </c>
      <c r="R2086" s="1">
        <v>0</v>
      </c>
      <c r="S2086" s="1">
        <v>239.83401000000003</v>
      </c>
      <c r="T2086" s="1">
        <v>0</v>
      </c>
      <c r="U2086" s="1">
        <v>0</v>
      </c>
    </row>
    <row r="2087" spans="1:21" x14ac:dyDescent="0.3">
      <c r="A2087" s="1" t="s">
        <v>3970</v>
      </c>
      <c r="B2087" s="1">
        <v>1</v>
      </c>
      <c r="C2087" s="1" t="s">
        <v>78</v>
      </c>
      <c r="D2087" s="1" t="s">
        <v>83</v>
      </c>
      <c r="E2087" s="1" t="s">
        <v>3971</v>
      </c>
      <c r="F2087" s="1" t="s">
        <v>175</v>
      </c>
      <c r="G2087" s="1" t="s">
        <v>71</v>
      </c>
      <c r="H2087" s="1" t="s">
        <v>127</v>
      </c>
      <c r="I2087" s="1" t="s">
        <v>22</v>
      </c>
      <c r="J2087" s="1" t="s">
        <v>128</v>
      </c>
      <c r="K2087" s="1">
        <v>43158.455034722203</v>
      </c>
      <c r="L2087" s="1">
        <v>43158.527083333298</v>
      </c>
      <c r="M2087" s="1">
        <v>1.7170000000000001</v>
      </c>
      <c r="N2087" s="1">
        <v>0</v>
      </c>
      <c r="O2087" s="1">
        <v>116.03</v>
      </c>
      <c r="P2087" s="1">
        <v>0</v>
      </c>
      <c r="Q2087" s="1">
        <v>0</v>
      </c>
      <c r="R2087" s="1">
        <v>0</v>
      </c>
      <c r="S2087" s="1">
        <v>199.22351</v>
      </c>
      <c r="T2087" s="1">
        <v>0</v>
      </c>
      <c r="U2087" s="1">
        <v>0</v>
      </c>
    </row>
    <row r="2088" spans="1:21" x14ac:dyDescent="0.3">
      <c r="A2088" s="1" t="s">
        <v>3972</v>
      </c>
      <c r="B2088" s="1">
        <v>1</v>
      </c>
      <c r="C2088" s="1" t="s">
        <v>78</v>
      </c>
      <c r="D2088" s="1" t="s">
        <v>86</v>
      </c>
      <c r="E2088" s="1" t="s">
        <v>3973</v>
      </c>
      <c r="F2088" s="1" t="s">
        <v>134</v>
      </c>
      <c r="G2088" s="1" t="s">
        <v>71</v>
      </c>
      <c r="H2088" s="1" t="s">
        <v>127</v>
      </c>
      <c r="I2088" s="1" t="s">
        <v>22</v>
      </c>
      <c r="J2088" s="1" t="s">
        <v>130</v>
      </c>
      <c r="K2088" s="1">
        <v>43158.445682870399</v>
      </c>
      <c r="L2088" s="1">
        <v>43158.790972222203</v>
      </c>
      <c r="M2088" s="1">
        <v>8.2829999999999995</v>
      </c>
      <c r="N2088" s="1">
        <v>0</v>
      </c>
      <c r="O2088" s="1">
        <v>57.61</v>
      </c>
      <c r="P2088" s="1">
        <v>0</v>
      </c>
      <c r="Q2088" s="1">
        <v>0</v>
      </c>
      <c r="R2088" s="1">
        <v>0</v>
      </c>
      <c r="S2088" s="1">
        <v>477.18362999999994</v>
      </c>
      <c r="T2088" s="1">
        <v>0</v>
      </c>
      <c r="U2088" s="1">
        <v>0</v>
      </c>
    </row>
    <row r="2089" spans="1:21" x14ac:dyDescent="0.3">
      <c r="A2089" s="1" t="s">
        <v>3974</v>
      </c>
      <c r="B2089" s="1">
        <v>1</v>
      </c>
      <c r="C2089" s="1" t="s">
        <v>78</v>
      </c>
      <c r="D2089" s="1" t="s">
        <v>83</v>
      </c>
      <c r="E2089" s="1" t="s">
        <v>3975</v>
      </c>
      <c r="F2089" s="1" t="s">
        <v>134</v>
      </c>
      <c r="G2089" s="1" t="s">
        <v>71</v>
      </c>
      <c r="H2089" s="1" t="s">
        <v>127</v>
      </c>
      <c r="I2089" s="1" t="s">
        <v>22</v>
      </c>
      <c r="J2089" s="1" t="s">
        <v>130</v>
      </c>
      <c r="K2089" s="1">
        <v>43158.425312500003</v>
      </c>
      <c r="L2089" s="1">
        <v>43158.701388888898</v>
      </c>
      <c r="M2089" s="1">
        <v>6.617</v>
      </c>
      <c r="N2089" s="1">
        <v>0</v>
      </c>
      <c r="O2089" s="1">
        <v>116.03</v>
      </c>
      <c r="P2089" s="1">
        <v>0</v>
      </c>
      <c r="Q2089" s="1">
        <v>0</v>
      </c>
      <c r="R2089" s="1">
        <v>0</v>
      </c>
      <c r="S2089" s="1">
        <v>767.77051000000006</v>
      </c>
      <c r="T2089" s="1">
        <v>0</v>
      </c>
      <c r="U2089" s="1">
        <v>0</v>
      </c>
    </row>
    <row r="2090" spans="1:21" x14ac:dyDescent="0.3">
      <c r="A2090" s="1" t="s">
        <v>3976</v>
      </c>
      <c r="B2090" s="1">
        <v>1</v>
      </c>
      <c r="C2090" s="1" t="s">
        <v>78</v>
      </c>
      <c r="D2090" s="1" t="s">
        <v>86</v>
      </c>
      <c r="E2090" s="1" t="s">
        <v>3977</v>
      </c>
      <c r="F2090" s="1" t="s">
        <v>170</v>
      </c>
      <c r="G2090" s="1" t="s">
        <v>71</v>
      </c>
      <c r="H2090" s="1" t="s">
        <v>127</v>
      </c>
      <c r="I2090" s="1" t="s">
        <v>22</v>
      </c>
      <c r="J2090" s="1" t="s">
        <v>128</v>
      </c>
      <c r="K2090" s="1">
        <v>43158.343425925901</v>
      </c>
      <c r="L2090" s="1">
        <v>43158.432638888902</v>
      </c>
      <c r="M2090" s="1">
        <v>2.133</v>
      </c>
      <c r="N2090" s="1">
        <v>0</v>
      </c>
      <c r="O2090" s="1">
        <v>57.61</v>
      </c>
      <c r="P2090" s="1">
        <v>0</v>
      </c>
      <c r="Q2090" s="1">
        <v>0</v>
      </c>
      <c r="R2090" s="1">
        <v>0</v>
      </c>
      <c r="S2090" s="1">
        <v>122.88213</v>
      </c>
      <c r="T2090" s="1">
        <v>0</v>
      </c>
      <c r="U2090" s="1">
        <v>0</v>
      </c>
    </row>
    <row r="2091" spans="1:21" x14ac:dyDescent="0.3">
      <c r="A2091" s="1" t="s">
        <v>3978</v>
      </c>
      <c r="B2091" s="1">
        <v>1</v>
      </c>
      <c r="C2091" s="1" t="s">
        <v>78</v>
      </c>
      <c r="D2091" s="1" t="s">
        <v>86</v>
      </c>
      <c r="E2091" s="1" t="s">
        <v>3979</v>
      </c>
      <c r="F2091" s="1" t="s">
        <v>170</v>
      </c>
      <c r="G2091" s="1" t="s">
        <v>71</v>
      </c>
      <c r="H2091" s="1" t="s">
        <v>127</v>
      </c>
      <c r="I2091" s="1" t="s">
        <v>22</v>
      </c>
      <c r="J2091" s="1" t="s">
        <v>128</v>
      </c>
      <c r="K2091" s="1">
        <v>43158.306446759299</v>
      </c>
      <c r="L2091" s="1">
        <v>43158.400000000001</v>
      </c>
      <c r="M2091" s="1">
        <v>2.2330000000000001</v>
      </c>
      <c r="N2091" s="1">
        <v>0</v>
      </c>
      <c r="O2091" s="1">
        <v>57.61</v>
      </c>
      <c r="P2091" s="1">
        <v>0</v>
      </c>
      <c r="Q2091" s="1">
        <v>0</v>
      </c>
      <c r="R2091" s="1">
        <v>0</v>
      </c>
      <c r="S2091" s="1">
        <v>128.64313000000001</v>
      </c>
      <c r="T2091" s="1">
        <v>0</v>
      </c>
      <c r="U2091" s="1">
        <v>0</v>
      </c>
    </row>
    <row r="2092" spans="1:21" x14ac:dyDescent="0.3">
      <c r="A2092" s="1" t="s">
        <v>3980</v>
      </c>
      <c r="B2092" s="1">
        <v>1</v>
      </c>
      <c r="C2092" s="1" t="s">
        <v>78</v>
      </c>
      <c r="D2092" s="1" t="s">
        <v>83</v>
      </c>
      <c r="E2092" s="1" t="s">
        <v>3981</v>
      </c>
      <c r="F2092" s="1" t="s">
        <v>175</v>
      </c>
      <c r="G2092" s="1" t="s">
        <v>71</v>
      </c>
      <c r="H2092" s="1" t="s">
        <v>127</v>
      </c>
      <c r="I2092" s="1" t="s">
        <v>22</v>
      </c>
      <c r="J2092" s="1" t="s">
        <v>128</v>
      </c>
      <c r="K2092" s="1">
        <v>43158.264513888898</v>
      </c>
      <c r="L2092" s="1">
        <v>43158.338888888902</v>
      </c>
      <c r="M2092" s="1">
        <v>1.7829999999999999</v>
      </c>
      <c r="N2092" s="1">
        <v>0</v>
      </c>
      <c r="O2092" s="1">
        <v>116.03</v>
      </c>
      <c r="P2092" s="1">
        <v>0</v>
      </c>
      <c r="Q2092" s="1">
        <v>0</v>
      </c>
      <c r="R2092" s="1">
        <v>0</v>
      </c>
      <c r="S2092" s="1">
        <v>206.88148999999999</v>
      </c>
      <c r="T2092" s="1">
        <v>0</v>
      </c>
      <c r="U2092" s="1">
        <v>0</v>
      </c>
    </row>
    <row r="2093" spans="1:21" x14ac:dyDescent="0.3">
      <c r="A2093" s="1" t="s">
        <v>3982</v>
      </c>
      <c r="B2093" s="1">
        <v>1</v>
      </c>
      <c r="C2093" s="1" t="s">
        <v>78</v>
      </c>
      <c r="D2093" s="1" t="s">
        <v>83</v>
      </c>
      <c r="E2093" s="1" t="s">
        <v>3983</v>
      </c>
      <c r="F2093" s="1" t="s">
        <v>166</v>
      </c>
      <c r="G2093" s="1" t="s">
        <v>71</v>
      </c>
      <c r="H2093" s="1" t="s">
        <v>127</v>
      </c>
      <c r="I2093" s="1" t="s">
        <v>22</v>
      </c>
      <c r="J2093" s="1" t="s">
        <v>128</v>
      </c>
      <c r="K2093" s="1">
        <v>43157.8068055556</v>
      </c>
      <c r="L2093" s="1">
        <v>43157.84375</v>
      </c>
      <c r="M2093" s="1">
        <v>0.88300000000000001</v>
      </c>
      <c r="N2093" s="1">
        <v>0</v>
      </c>
      <c r="O2093" s="1">
        <v>116.03</v>
      </c>
      <c r="P2093" s="1">
        <v>0</v>
      </c>
      <c r="Q2093" s="1">
        <v>0</v>
      </c>
      <c r="R2093" s="1">
        <v>0</v>
      </c>
      <c r="S2093" s="1">
        <v>102.45449000000001</v>
      </c>
      <c r="T2093" s="1">
        <v>0</v>
      </c>
      <c r="U2093" s="1">
        <v>0</v>
      </c>
    </row>
    <row r="2094" spans="1:21" x14ac:dyDescent="0.3">
      <c r="A2094" s="1" t="s">
        <v>3984</v>
      </c>
      <c r="B2094" s="1">
        <v>1</v>
      </c>
      <c r="C2094" s="1" t="s">
        <v>78</v>
      </c>
      <c r="D2094" s="1" t="s">
        <v>86</v>
      </c>
      <c r="E2094" s="1" t="s">
        <v>3985</v>
      </c>
      <c r="F2094" s="1" t="s">
        <v>170</v>
      </c>
      <c r="G2094" s="1" t="s">
        <v>71</v>
      </c>
      <c r="H2094" s="1" t="s">
        <v>127</v>
      </c>
      <c r="I2094" s="1" t="s">
        <v>22</v>
      </c>
      <c r="J2094" s="1" t="s">
        <v>128</v>
      </c>
      <c r="K2094" s="1">
        <v>43157.8035648148</v>
      </c>
      <c r="L2094" s="1">
        <v>43158.017361111102</v>
      </c>
      <c r="M2094" s="1">
        <v>5.117</v>
      </c>
      <c r="N2094" s="1">
        <v>0</v>
      </c>
      <c r="O2094" s="1">
        <v>57.61</v>
      </c>
      <c r="P2094" s="1">
        <v>0</v>
      </c>
      <c r="Q2094" s="1">
        <v>0</v>
      </c>
      <c r="R2094" s="1">
        <v>0</v>
      </c>
      <c r="S2094" s="1">
        <v>294.79037</v>
      </c>
      <c r="T2094" s="1">
        <v>0</v>
      </c>
      <c r="U2094" s="1">
        <v>0</v>
      </c>
    </row>
    <row r="2095" spans="1:21" x14ac:dyDescent="0.3">
      <c r="A2095" s="1" t="s">
        <v>3986</v>
      </c>
      <c r="B2095" s="1">
        <v>1</v>
      </c>
      <c r="C2095" s="1" t="s">
        <v>78</v>
      </c>
      <c r="D2095" s="1" t="s">
        <v>86</v>
      </c>
      <c r="E2095" s="1" t="s">
        <v>3987</v>
      </c>
      <c r="F2095" s="1" t="s">
        <v>167</v>
      </c>
      <c r="G2095" s="1" t="s">
        <v>71</v>
      </c>
      <c r="H2095" s="1" t="s">
        <v>127</v>
      </c>
      <c r="I2095" s="1" t="s">
        <v>22</v>
      </c>
      <c r="J2095" s="1" t="s">
        <v>128</v>
      </c>
      <c r="K2095" s="1">
        <v>43157.761574074102</v>
      </c>
      <c r="L2095" s="1">
        <v>43157.828472222202</v>
      </c>
      <c r="M2095" s="1">
        <v>1.6</v>
      </c>
      <c r="N2095" s="1">
        <v>0</v>
      </c>
      <c r="O2095" s="1">
        <v>57.61</v>
      </c>
      <c r="P2095" s="1">
        <v>0</v>
      </c>
      <c r="Q2095" s="1">
        <v>0</v>
      </c>
      <c r="R2095" s="1">
        <v>0</v>
      </c>
      <c r="S2095" s="1">
        <v>92.176000000000002</v>
      </c>
      <c r="T2095" s="1">
        <v>0</v>
      </c>
      <c r="U2095" s="1">
        <v>0</v>
      </c>
    </row>
    <row r="2096" spans="1:21" x14ac:dyDescent="0.3">
      <c r="A2096" s="1" t="s">
        <v>3988</v>
      </c>
      <c r="B2096" s="1">
        <v>1</v>
      </c>
      <c r="C2096" s="1" t="s">
        <v>78</v>
      </c>
      <c r="D2096" s="1" t="s">
        <v>86</v>
      </c>
      <c r="E2096" s="1" t="s">
        <v>3989</v>
      </c>
      <c r="F2096" s="1" t="s">
        <v>167</v>
      </c>
      <c r="G2096" s="1" t="s">
        <v>71</v>
      </c>
      <c r="H2096" s="1" t="s">
        <v>127</v>
      </c>
      <c r="I2096" s="1" t="s">
        <v>22</v>
      </c>
      <c r="J2096" s="1" t="s">
        <v>128</v>
      </c>
      <c r="K2096" s="1">
        <v>43157.758634259299</v>
      </c>
      <c r="L2096" s="1">
        <v>43157.793055555601</v>
      </c>
      <c r="M2096" s="1">
        <v>0.81699999999999995</v>
      </c>
      <c r="N2096" s="1">
        <v>0</v>
      </c>
      <c r="O2096" s="1">
        <v>57.61</v>
      </c>
      <c r="P2096" s="1">
        <v>0</v>
      </c>
      <c r="Q2096" s="1">
        <v>0</v>
      </c>
      <c r="R2096" s="1">
        <v>0</v>
      </c>
      <c r="S2096" s="1">
        <v>47.067369999999997</v>
      </c>
      <c r="T2096" s="1">
        <v>0</v>
      </c>
      <c r="U2096" s="1">
        <v>0</v>
      </c>
    </row>
    <row r="2097" spans="1:21" x14ac:dyDescent="0.3">
      <c r="A2097" s="1" t="s">
        <v>3990</v>
      </c>
      <c r="B2097" s="1">
        <v>1</v>
      </c>
      <c r="C2097" s="1" t="s">
        <v>78</v>
      </c>
      <c r="D2097" s="1" t="s">
        <v>83</v>
      </c>
      <c r="E2097" s="1" t="s">
        <v>3991</v>
      </c>
      <c r="F2097" s="1" t="s">
        <v>166</v>
      </c>
      <c r="G2097" s="1" t="s">
        <v>71</v>
      </c>
      <c r="H2097" s="1" t="s">
        <v>127</v>
      </c>
      <c r="I2097" s="1" t="s">
        <v>22</v>
      </c>
      <c r="J2097" s="1" t="s">
        <v>128</v>
      </c>
      <c r="K2097" s="1">
        <v>43157.695300925901</v>
      </c>
      <c r="L2097" s="1">
        <v>43157.829861111102</v>
      </c>
      <c r="M2097" s="1">
        <v>3.2170000000000001</v>
      </c>
      <c r="N2097" s="1">
        <v>0</v>
      </c>
      <c r="O2097" s="1">
        <v>116.03</v>
      </c>
      <c r="P2097" s="1">
        <v>0</v>
      </c>
      <c r="Q2097" s="1">
        <v>0</v>
      </c>
      <c r="R2097" s="1">
        <v>0</v>
      </c>
      <c r="S2097" s="1">
        <v>373.26850999999999</v>
      </c>
      <c r="T2097" s="1">
        <v>0</v>
      </c>
      <c r="U2097" s="1">
        <v>0</v>
      </c>
    </row>
    <row r="2098" spans="1:21" x14ac:dyDescent="0.3">
      <c r="A2098" s="1" t="s">
        <v>3992</v>
      </c>
      <c r="B2098" s="1">
        <v>1</v>
      </c>
      <c r="C2098" s="1" t="s">
        <v>78</v>
      </c>
      <c r="D2098" s="1" t="s">
        <v>86</v>
      </c>
      <c r="E2098" s="1" t="s">
        <v>3993</v>
      </c>
      <c r="F2098" s="1" t="s">
        <v>167</v>
      </c>
      <c r="G2098" s="1" t="s">
        <v>71</v>
      </c>
      <c r="H2098" s="1" t="s">
        <v>127</v>
      </c>
      <c r="I2098" s="1" t="s">
        <v>22</v>
      </c>
      <c r="J2098" s="1" t="s">
        <v>128</v>
      </c>
      <c r="K2098" s="1">
        <v>43157.587384259299</v>
      </c>
      <c r="L2098" s="1">
        <v>43157.598611111098</v>
      </c>
      <c r="M2098" s="1">
        <v>0.26700000000000002</v>
      </c>
      <c r="N2098" s="1">
        <v>0</v>
      </c>
      <c r="O2098" s="1">
        <v>57.61</v>
      </c>
      <c r="P2098" s="1">
        <v>0</v>
      </c>
      <c r="Q2098" s="1">
        <v>0</v>
      </c>
      <c r="R2098" s="1">
        <v>0</v>
      </c>
      <c r="S2098" s="1">
        <v>15.381870000000001</v>
      </c>
      <c r="T2098" s="1">
        <v>0</v>
      </c>
      <c r="U2098" s="1">
        <v>0</v>
      </c>
    </row>
    <row r="2099" spans="1:21" x14ac:dyDescent="0.3">
      <c r="A2099" s="1" t="s">
        <v>3994</v>
      </c>
      <c r="B2099" s="1">
        <v>1</v>
      </c>
      <c r="C2099" s="1" t="s">
        <v>78</v>
      </c>
      <c r="D2099" s="1" t="s">
        <v>83</v>
      </c>
      <c r="E2099" s="1" t="s">
        <v>3995</v>
      </c>
      <c r="F2099" s="1" t="s">
        <v>173</v>
      </c>
      <c r="G2099" s="1" t="s">
        <v>71</v>
      </c>
      <c r="H2099" s="1" t="s">
        <v>127</v>
      </c>
      <c r="I2099" s="1" t="s">
        <v>22</v>
      </c>
      <c r="J2099" s="1" t="s">
        <v>128</v>
      </c>
      <c r="K2099" s="1">
        <v>43157.5863888889</v>
      </c>
      <c r="L2099" s="1">
        <v>43157.6340277778</v>
      </c>
      <c r="M2099" s="1">
        <v>1.133</v>
      </c>
      <c r="N2099" s="1">
        <v>0</v>
      </c>
      <c r="O2099" s="1">
        <v>116.03</v>
      </c>
      <c r="P2099" s="1">
        <v>0</v>
      </c>
      <c r="Q2099" s="1">
        <v>0</v>
      </c>
      <c r="R2099" s="1">
        <v>0</v>
      </c>
      <c r="S2099" s="1">
        <v>131.46199000000001</v>
      </c>
      <c r="T2099" s="1">
        <v>0</v>
      </c>
      <c r="U2099" s="1">
        <v>0</v>
      </c>
    </row>
    <row r="2100" spans="1:21" x14ac:dyDescent="0.3">
      <c r="A2100" s="1" t="s">
        <v>3996</v>
      </c>
      <c r="B2100" s="1">
        <v>1</v>
      </c>
      <c r="C2100" s="1" t="s">
        <v>78</v>
      </c>
      <c r="D2100" s="1" t="s">
        <v>86</v>
      </c>
      <c r="E2100" s="1" t="s">
        <v>3997</v>
      </c>
      <c r="F2100" s="1" t="s">
        <v>167</v>
      </c>
      <c r="G2100" s="1" t="s">
        <v>71</v>
      </c>
      <c r="H2100" s="1" t="s">
        <v>127</v>
      </c>
      <c r="I2100" s="1" t="s">
        <v>22</v>
      </c>
      <c r="J2100" s="1" t="s">
        <v>128</v>
      </c>
      <c r="K2100" s="1">
        <v>43157.543576388904</v>
      </c>
      <c r="L2100" s="1">
        <v>43157.749305555597</v>
      </c>
      <c r="M2100" s="1">
        <v>4.9329999999999998</v>
      </c>
      <c r="N2100" s="1">
        <v>0</v>
      </c>
      <c r="O2100" s="1">
        <v>57.61</v>
      </c>
      <c r="P2100" s="1">
        <v>0</v>
      </c>
      <c r="Q2100" s="1">
        <v>0</v>
      </c>
      <c r="R2100" s="1">
        <v>0</v>
      </c>
      <c r="S2100" s="1">
        <v>284.19013000000001</v>
      </c>
      <c r="T2100" s="1">
        <v>0</v>
      </c>
      <c r="U2100" s="1">
        <v>0</v>
      </c>
    </row>
    <row r="2101" spans="1:21" x14ac:dyDescent="0.3">
      <c r="A2101" s="1" t="s">
        <v>3998</v>
      </c>
      <c r="B2101" s="1">
        <v>1</v>
      </c>
      <c r="C2101" s="1" t="s">
        <v>78</v>
      </c>
      <c r="D2101" s="1" t="s">
        <v>86</v>
      </c>
      <c r="E2101" s="1" t="s">
        <v>3999</v>
      </c>
      <c r="F2101" s="1" t="s">
        <v>134</v>
      </c>
      <c r="G2101" s="1" t="s">
        <v>71</v>
      </c>
      <c r="H2101" s="1" t="s">
        <v>127</v>
      </c>
      <c r="I2101" s="1" t="s">
        <v>22</v>
      </c>
      <c r="J2101" s="1" t="s">
        <v>130</v>
      </c>
      <c r="K2101" s="1">
        <v>43157.4500694444</v>
      </c>
      <c r="L2101" s="1">
        <v>43157.5534722222</v>
      </c>
      <c r="M2101" s="1">
        <v>2.4670000000000001</v>
      </c>
      <c r="N2101" s="1">
        <v>0</v>
      </c>
      <c r="O2101" s="1">
        <v>57.61</v>
      </c>
      <c r="P2101" s="1">
        <v>0</v>
      </c>
      <c r="Q2101" s="1">
        <v>0</v>
      </c>
      <c r="R2101" s="1">
        <v>0</v>
      </c>
      <c r="S2101" s="1">
        <v>142.12387000000001</v>
      </c>
      <c r="T2101" s="1">
        <v>0</v>
      </c>
      <c r="U2101" s="1">
        <v>0</v>
      </c>
    </row>
    <row r="2102" spans="1:21" x14ac:dyDescent="0.3">
      <c r="A2102" s="1" t="s">
        <v>4000</v>
      </c>
      <c r="B2102" s="1">
        <v>1</v>
      </c>
      <c r="C2102" s="1" t="s">
        <v>78</v>
      </c>
      <c r="D2102" s="1" t="s">
        <v>83</v>
      </c>
      <c r="E2102" s="1" t="s">
        <v>4001</v>
      </c>
      <c r="F2102" s="1" t="s">
        <v>181</v>
      </c>
      <c r="G2102" s="1" t="s">
        <v>71</v>
      </c>
      <c r="H2102" s="1" t="s">
        <v>127</v>
      </c>
      <c r="I2102" s="1" t="s">
        <v>22</v>
      </c>
      <c r="J2102" s="1" t="s">
        <v>128</v>
      </c>
      <c r="K2102" s="1">
        <v>43157.426770833299</v>
      </c>
      <c r="L2102" s="1">
        <v>43157.5493055556</v>
      </c>
      <c r="M2102" s="1">
        <v>2.9329999999999998</v>
      </c>
      <c r="N2102" s="1">
        <v>0</v>
      </c>
      <c r="O2102" s="1">
        <v>116.03</v>
      </c>
      <c r="P2102" s="1">
        <v>0</v>
      </c>
      <c r="Q2102" s="1">
        <v>0</v>
      </c>
      <c r="R2102" s="1">
        <v>0</v>
      </c>
      <c r="S2102" s="1">
        <v>340.31599</v>
      </c>
      <c r="T2102" s="1">
        <v>0</v>
      </c>
      <c r="U2102" s="1">
        <v>0</v>
      </c>
    </row>
    <row r="2103" spans="1:21" x14ac:dyDescent="0.3">
      <c r="A2103" s="1" t="s">
        <v>4002</v>
      </c>
      <c r="B2103" s="1">
        <v>1</v>
      </c>
      <c r="C2103" s="1" t="s">
        <v>78</v>
      </c>
      <c r="D2103" s="1" t="s">
        <v>83</v>
      </c>
      <c r="E2103" s="1" t="s">
        <v>4003</v>
      </c>
      <c r="F2103" s="1" t="s">
        <v>134</v>
      </c>
      <c r="G2103" s="1" t="s">
        <v>71</v>
      </c>
      <c r="H2103" s="1" t="s">
        <v>127</v>
      </c>
      <c r="I2103" s="1" t="s">
        <v>22</v>
      </c>
      <c r="J2103" s="1" t="s">
        <v>130</v>
      </c>
      <c r="K2103" s="1">
        <v>43157.415000000001</v>
      </c>
      <c r="L2103" s="1">
        <v>43157.595833333296</v>
      </c>
      <c r="M2103" s="1">
        <v>4.3330000000000002</v>
      </c>
      <c r="N2103" s="1">
        <v>0</v>
      </c>
      <c r="O2103" s="1">
        <v>116.03</v>
      </c>
      <c r="P2103" s="1">
        <v>0</v>
      </c>
      <c r="Q2103" s="1">
        <v>0</v>
      </c>
      <c r="R2103" s="1">
        <v>0</v>
      </c>
      <c r="S2103" s="1">
        <v>502.75799000000001</v>
      </c>
      <c r="T2103" s="1">
        <v>0</v>
      </c>
      <c r="U2103" s="1">
        <v>0</v>
      </c>
    </row>
    <row r="2104" spans="1:21" x14ac:dyDescent="0.3">
      <c r="A2104" s="1" t="s">
        <v>4004</v>
      </c>
      <c r="B2104" s="1">
        <v>1</v>
      </c>
      <c r="C2104" s="1" t="s">
        <v>78</v>
      </c>
      <c r="D2104" s="1" t="s">
        <v>83</v>
      </c>
      <c r="E2104" s="1" t="s">
        <v>4005</v>
      </c>
      <c r="F2104" s="1" t="s">
        <v>134</v>
      </c>
      <c r="G2104" s="1" t="s">
        <v>71</v>
      </c>
      <c r="H2104" s="1" t="s">
        <v>127</v>
      </c>
      <c r="I2104" s="1" t="s">
        <v>22</v>
      </c>
      <c r="J2104" s="1" t="s">
        <v>130</v>
      </c>
      <c r="K2104" s="1">
        <v>43157.388668981497</v>
      </c>
      <c r="L2104" s="1">
        <v>43157.421527777798</v>
      </c>
      <c r="M2104" s="1">
        <v>0.78300000000000003</v>
      </c>
      <c r="N2104" s="1">
        <v>0</v>
      </c>
      <c r="O2104" s="1">
        <v>116.03</v>
      </c>
      <c r="P2104" s="1">
        <v>0</v>
      </c>
      <c r="Q2104" s="1">
        <v>0</v>
      </c>
      <c r="R2104" s="1">
        <v>0</v>
      </c>
      <c r="S2104" s="1">
        <v>90.851489999999998</v>
      </c>
      <c r="T2104" s="1">
        <v>0</v>
      </c>
      <c r="U2104" s="1">
        <v>0</v>
      </c>
    </row>
    <row r="2105" spans="1:21" x14ac:dyDescent="0.3">
      <c r="A2105" s="1" t="s">
        <v>4006</v>
      </c>
      <c r="B2105" s="1">
        <v>1</v>
      </c>
      <c r="C2105" s="1" t="s">
        <v>78</v>
      </c>
      <c r="D2105" s="1" t="s">
        <v>83</v>
      </c>
      <c r="E2105" s="1" t="s">
        <v>4007</v>
      </c>
      <c r="F2105" s="1" t="s">
        <v>146</v>
      </c>
      <c r="G2105" s="1" t="s">
        <v>71</v>
      </c>
      <c r="H2105" s="1" t="s">
        <v>127</v>
      </c>
      <c r="I2105" s="1" t="s">
        <v>22</v>
      </c>
      <c r="J2105" s="1" t="s">
        <v>128</v>
      </c>
      <c r="K2105" s="1">
        <v>43156.7590740741</v>
      </c>
      <c r="L2105" s="1">
        <v>43156.9375</v>
      </c>
      <c r="M2105" s="1">
        <v>4.2670000000000003</v>
      </c>
      <c r="N2105" s="1">
        <v>0</v>
      </c>
      <c r="O2105" s="1">
        <v>116.03</v>
      </c>
      <c r="P2105" s="1">
        <v>0</v>
      </c>
      <c r="Q2105" s="1">
        <v>0</v>
      </c>
      <c r="R2105" s="1">
        <v>0</v>
      </c>
      <c r="S2105" s="1">
        <v>495.10001000000005</v>
      </c>
      <c r="T2105" s="1">
        <v>0</v>
      </c>
      <c r="U2105" s="1">
        <v>0</v>
      </c>
    </row>
    <row r="2106" spans="1:21" x14ac:dyDescent="0.3">
      <c r="A2106" s="1" t="s">
        <v>4008</v>
      </c>
      <c r="B2106" s="1">
        <v>1</v>
      </c>
      <c r="C2106" s="1" t="s">
        <v>78</v>
      </c>
      <c r="D2106" s="1" t="s">
        <v>83</v>
      </c>
      <c r="E2106" s="1" t="s">
        <v>4009</v>
      </c>
      <c r="F2106" s="1" t="s">
        <v>167</v>
      </c>
      <c r="G2106" s="1" t="s">
        <v>71</v>
      </c>
      <c r="H2106" s="1" t="s">
        <v>127</v>
      </c>
      <c r="I2106" s="1" t="s">
        <v>22</v>
      </c>
      <c r="J2106" s="1" t="s">
        <v>128</v>
      </c>
      <c r="K2106" s="1">
        <v>43156.651967592603</v>
      </c>
      <c r="L2106" s="1">
        <v>43156.781944444403</v>
      </c>
      <c r="M2106" s="1">
        <v>3.117</v>
      </c>
      <c r="N2106" s="1">
        <v>0</v>
      </c>
      <c r="O2106" s="1">
        <v>116.03</v>
      </c>
      <c r="P2106" s="1">
        <v>0</v>
      </c>
      <c r="Q2106" s="1">
        <v>0</v>
      </c>
      <c r="R2106" s="1">
        <v>0</v>
      </c>
      <c r="S2106" s="1">
        <v>361.66550999999998</v>
      </c>
      <c r="T2106" s="1">
        <v>0</v>
      </c>
      <c r="U2106" s="1">
        <v>0</v>
      </c>
    </row>
    <row r="2107" spans="1:21" x14ac:dyDescent="0.3">
      <c r="A2107" s="1" t="s">
        <v>4010</v>
      </c>
      <c r="B2107" s="1">
        <v>1</v>
      </c>
      <c r="C2107" s="1" t="s">
        <v>78</v>
      </c>
      <c r="D2107" s="1" t="s">
        <v>83</v>
      </c>
      <c r="E2107" s="1" t="s">
        <v>4011</v>
      </c>
      <c r="F2107" s="1" t="s">
        <v>167</v>
      </c>
      <c r="G2107" s="1" t="s">
        <v>71</v>
      </c>
      <c r="H2107" s="1" t="s">
        <v>127</v>
      </c>
      <c r="I2107" s="1" t="s">
        <v>22</v>
      </c>
      <c r="J2107" s="1" t="s">
        <v>128</v>
      </c>
      <c r="K2107" s="1">
        <v>43156.560185185197</v>
      </c>
      <c r="L2107" s="1">
        <v>43156.702777777798</v>
      </c>
      <c r="M2107" s="1">
        <v>3.4169999999999998</v>
      </c>
      <c r="N2107" s="1">
        <v>0</v>
      </c>
      <c r="O2107" s="1">
        <v>116.03</v>
      </c>
      <c r="P2107" s="1">
        <v>0</v>
      </c>
      <c r="Q2107" s="1">
        <v>0</v>
      </c>
      <c r="R2107" s="1">
        <v>0</v>
      </c>
      <c r="S2107" s="1">
        <v>396.47451000000001</v>
      </c>
      <c r="T2107" s="1">
        <v>0</v>
      </c>
      <c r="U2107" s="1">
        <v>0</v>
      </c>
    </row>
    <row r="2108" spans="1:21" x14ac:dyDescent="0.3">
      <c r="A2108" s="1" t="s">
        <v>4012</v>
      </c>
      <c r="B2108" s="1">
        <v>1</v>
      </c>
      <c r="C2108" s="1" t="s">
        <v>78</v>
      </c>
      <c r="D2108" s="1" t="s">
        <v>83</v>
      </c>
      <c r="E2108" s="1" t="s">
        <v>4013</v>
      </c>
      <c r="F2108" s="1" t="s">
        <v>167</v>
      </c>
      <c r="G2108" s="1" t="s">
        <v>71</v>
      </c>
      <c r="H2108" s="1" t="s">
        <v>127</v>
      </c>
      <c r="I2108" s="1" t="s">
        <v>22</v>
      </c>
      <c r="J2108" s="1" t="s">
        <v>128</v>
      </c>
      <c r="K2108" s="1">
        <v>43156.522858796299</v>
      </c>
      <c r="L2108" s="1">
        <v>43156.689583333296</v>
      </c>
      <c r="M2108" s="1">
        <v>4</v>
      </c>
      <c r="N2108" s="1">
        <v>0</v>
      </c>
      <c r="O2108" s="1">
        <v>116.03</v>
      </c>
      <c r="P2108" s="1">
        <v>0</v>
      </c>
      <c r="Q2108" s="1">
        <v>0</v>
      </c>
      <c r="R2108" s="1">
        <v>0</v>
      </c>
      <c r="S2108" s="1">
        <v>464.12</v>
      </c>
      <c r="T2108" s="1">
        <v>0</v>
      </c>
      <c r="U2108" s="1">
        <v>0</v>
      </c>
    </row>
    <row r="2109" spans="1:21" x14ac:dyDescent="0.3">
      <c r="A2109" s="1" t="s">
        <v>4014</v>
      </c>
      <c r="B2109" s="1">
        <v>1</v>
      </c>
      <c r="C2109" s="1" t="s">
        <v>78</v>
      </c>
      <c r="D2109" s="1" t="s">
        <v>83</v>
      </c>
      <c r="E2109" s="1" t="s">
        <v>4015</v>
      </c>
      <c r="F2109" s="1" t="s">
        <v>175</v>
      </c>
      <c r="G2109" s="1" t="s">
        <v>71</v>
      </c>
      <c r="H2109" s="1" t="s">
        <v>127</v>
      </c>
      <c r="I2109" s="1" t="s">
        <v>22</v>
      </c>
      <c r="J2109" s="1" t="s">
        <v>128</v>
      </c>
      <c r="K2109" s="1">
        <v>43156.4983796296</v>
      </c>
      <c r="L2109" s="1">
        <v>43156.520138888904</v>
      </c>
      <c r="M2109" s="1">
        <v>0.51700000000000002</v>
      </c>
      <c r="N2109" s="1">
        <v>0</v>
      </c>
      <c r="O2109" s="1">
        <v>116.03</v>
      </c>
      <c r="P2109" s="1">
        <v>0</v>
      </c>
      <c r="Q2109" s="1">
        <v>0</v>
      </c>
      <c r="R2109" s="1">
        <v>0</v>
      </c>
      <c r="S2109" s="1">
        <v>59.98751</v>
      </c>
      <c r="T2109" s="1">
        <v>0</v>
      </c>
      <c r="U2109" s="1">
        <v>0</v>
      </c>
    </row>
    <row r="2110" spans="1:21" x14ac:dyDescent="0.3">
      <c r="A2110" s="1" t="s">
        <v>4016</v>
      </c>
      <c r="B2110" s="1">
        <v>1</v>
      </c>
      <c r="C2110" s="1" t="s">
        <v>78</v>
      </c>
      <c r="D2110" s="1" t="s">
        <v>83</v>
      </c>
      <c r="E2110" s="1" t="s">
        <v>4017</v>
      </c>
      <c r="F2110" s="1" t="s">
        <v>175</v>
      </c>
      <c r="G2110" s="1" t="s">
        <v>71</v>
      </c>
      <c r="H2110" s="1" t="s">
        <v>127</v>
      </c>
      <c r="I2110" s="1" t="s">
        <v>22</v>
      </c>
      <c r="J2110" s="1" t="s">
        <v>128</v>
      </c>
      <c r="K2110" s="1">
        <v>43156.443229166704</v>
      </c>
      <c r="L2110" s="1">
        <v>43156.474305555603</v>
      </c>
      <c r="M2110" s="1">
        <v>0.73299999999999998</v>
      </c>
      <c r="N2110" s="1">
        <v>0</v>
      </c>
      <c r="O2110" s="1">
        <v>116.03</v>
      </c>
      <c r="P2110" s="1">
        <v>0</v>
      </c>
      <c r="Q2110" s="1">
        <v>0</v>
      </c>
      <c r="R2110" s="1">
        <v>0</v>
      </c>
      <c r="S2110" s="1">
        <v>85.049989999999994</v>
      </c>
      <c r="T2110" s="1">
        <v>0</v>
      </c>
      <c r="U2110" s="1">
        <v>0</v>
      </c>
    </row>
    <row r="2111" spans="1:21" x14ac:dyDescent="0.3">
      <c r="A2111" s="1" t="s">
        <v>4018</v>
      </c>
      <c r="B2111" s="1">
        <v>1</v>
      </c>
      <c r="C2111" s="1" t="s">
        <v>78</v>
      </c>
      <c r="D2111" s="1" t="s">
        <v>86</v>
      </c>
      <c r="E2111" s="1" t="s">
        <v>4019</v>
      </c>
      <c r="F2111" s="1" t="s">
        <v>167</v>
      </c>
      <c r="G2111" s="1" t="s">
        <v>71</v>
      </c>
      <c r="H2111" s="1" t="s">
        <v>127</v>
      </c>
      <c r="I2111" s="1" t="s">
        <v>22</v>
      </c>
      <c r="J2111" s="1" t="s">
        <v>128</v>
      </c>
      <c r="K2111" s="1">
        <v>43156.356504629599</v>
      </c>
      <c r="L2111" s="1">
        <v>43156.381249999999</v>
      </c>
      <c r="M2111" s="1">
        <v>0.58299999999999996</v>
      </c>
      <c r="N2111" s="1">
        <v>0</v>
      </c>
      <c r="O2111" s="1">
        <v>57.61</v>
      </c>
      <c r="P2111" s="1">
        <v>0</v>
      </c>
      <c r="Q2111" s="1">
        <v>0</v>
      </c>
      <c r="R2111" s="1">
        <v>0</v>
      </c>
      <c r="S2111" s="1">
        <v>33.58663</v>
      </c>
      <c r="T2111" s="1">
        <v>0</v>
      </c>
      <c r="U2111" s="1">
        <v>0</v>
      </c>
    </row>
    <row r="2112" spans="1:21" x14ac:dyDescent="0.3">
      <c r="A2112" s="1" t="s">
        <v>4020</v>
      </c>
      <c r="B2112" s="1">
        <v>1</v>
      </c>
      <c r="C2112" s="1" t="s">
        <v>78</v>
      </c>
      <c r="D2112" s="1" t="s">
        <v>83</v>
      </c>
      <c r="E2112" s="1" t="s">
        <v>4021</v>
      </c>
      <c r="F2112" s="1" t="s">
        <v>167</v>
      </c>
      <c r="G2112" s="1" t="s">
        <v>71</v>
      </c>
      <c r="H2112" s="1" t="s">
        <v>127</v>
      </c>
      <c r="I2112" s="1" t="s">
        <v>22</v>
      </c>
      <c r="J2112" s="1" t="s">
        <v>128</v>
      </c>
      <c r="K2112" s="1">
        <v>43155.913495370398</v>
      </c>
      <c r="L2112" s="1">
        <v>43156.027777777803</v>
      </c>
      <c r="M2112" s="1">
        <v>2.7330000000000001</v>
      </c>
      <c r="N2112" s="1">
        <v>0</v>
      </c>
      <c r="O2112" s="1">
        <v>116.03</v>
      </c>
      <c r="P2112" s="1">
        <v>0</v>
      </c>
      <c r="Q2112" s="1">
        <v>0</v>
      </c>
      <c r="R2112" s="1">
        <v>0</v>
      </c>
      <c r="S2112" s="1">
        <v>317.10999000000004</v>
      </c>
      <c r="T2112" s="1">
        <v>0</v>
      </c>
      <c r="U2112" s="1">
        <v>0</v>
      </c>
    </row>
    <row r="2113" spans="1:21" x14ac:dyDescent="0.3">
      <c r="A2113" s="1" t="s">
        <v>4022</v>
      </c>
      <c r="B2113" s="1">
        <v>1</v>
      </c>
      <c r="C2113" s="1" t="s">
        <v>78</v>
      </c>
      <c r="D2113" s="1" t="s">
        <v>83</v>
      </c>
      <c r="E2113" s="1" t="s">
        <v>4023</v>
      </c>
      <c r="F2113" s="1" t="s">
        <v>167</v>
      </c>
      <c r="G2113" s="1" t="s">
        <v>71</v>
      </c>
      <c r="H2113" s="1" t="s">
        <v>127</v>
      </c>
      <c r="I2113" s="1" t="s">
        <v>22</v>
      </c>
      <c r="J2113" s="1" t="s">
        <v>128</v>
      </c>
      <c r="K2113" s="1">
        <v>43155.803854166697</v>
      </c>
      <c r="L2113" s="1">
        <v>43155.927777777797</v>
      </c>
      <c r="M2113" s="1">
        <v>2.9670000000000001</v>
      </c>
      <c r="N2113" s="1">
        <v>0</v>
      </c>
      <c r="O2113" s="1">
        <v>116.03</v>
      </c>
      <c r="P2113" s="1">
        <v>0</v>
      </c>
      <c r="Q2113" s="1">
        <v>0</v>
      </c>
      <c r="R2113" s="1">
        <v>0</v>
      </c>
      <c r="S2113" s="1">
        <v>344.26101</v>
      </c>
      <c r="T2113" s="1">
        <v>0</v>
      </c>
      <c r="U2113" s="1">
        <v>0</v>
      </c>
    </row>
    <row r="2114" spans="1:21" x14ac:dyDescent="0.3">
      <c r="A2114" s="1" t="s">
        <v>4024</v>
      </c>
      <c r="B2114" s="1">
        <v>1</v>
      </c>
      <c r="C2114" s="1" t="s">
        <v>78</v>
      </c>
      <c r="D2114" s="1" t="s">
        <v>83</v>
      </c>
      <c r="E2114" s="1" t="s">
        <v>4025</v>
      </c>
      <c r="F2114" s="1" t="s">
        <v>170</v>
      </c>
      <c r="G2114" s="1" t="s">
        <v>71</v>
      </c>
      <c r="H2114" s="1" t="s">
        <v>127</v>
      </c>
      <c r="I2114" s="1" t="s">
        <v>22</v>
      </c>
      <c r="J2114" s="1" t="s">
        <v>128</v>
      </c>
      <c r="K2114" s="1">
        <v>43155.792812500003</v>
      </c>
      <c r="L2114" s="1">
        <v>43156.211805555598</v>
      </c>
      <c r="M2114" s="1">
        <v>10.050000000000001</v>
      </c>
      <c r="N2114" s="1">
        <v>0</v>
      </c>
      <c r="O2114" s="1">
        <v>116.03</v>
      </c>
      <c r="P2114" s="1">
        <v>0</v>
      </c>
      <c r="Q2114" s="1">
        <v>0</v>
      </c>
      <c r="R2114" s="1">
        <v>0</v>
      </c>
      <c r="S2114" s="1">
        <v>1166.1015</v>
      </c>
      <c r="T2114" s="1">
        <v>0</v>
      </c>
      <c r="U2114" s="1">
        <v>0</v>
      </c>
    </row>
    <row r="2115" spans="1:21" x14ac:dyDescent="0.3">
      <c r="A2115" s="1" t="s">
        <v>4026</v>
      </c>
      <c r="B2115" s="1">
        <v>1</v>
      </c>
      <c r="C2115" s="1" t="s">
        <v>78</v>
      </c>
      <c r="D2115" s="1" t="s">
        <v>86</v>
      </c>
      <c r="E2115" s="1" t="s">
        <v>4027</v>
      </c>
      <c r="F2115" s="1" t="s">
        <v>167</v>
      </c>
      <c r="G2115" s="1" t="s">
        <v>71</v>
      </c>
      <c r="H2115" s="1" t="s">
        <v>127</v>
      </c>
      <c r="I2115" s="1" t="s">
        <v>22</v>
      </c>
      <c r="J2115" s="1" t="s">
        <v>128</v>
      </c>
      <c r="K2115" s="1">
        <v>43155.792511574102</v>
      </c>
      <c r="L2115" s="1">
        <v>43155.902777777803</v>
      </c>
      <c r="M2115" s="1">
        <v>2.633</v>
      </c>
      <c r="N2115" s="1">
        <v>0</v>
      </c>
      <c r="O2115" s="1">
        <v>57.61</v>
      </c>
      <c r="P2115" s="1">
        <v>0</v>
      </c>
      <c r="Q2115" s="1">
        <v>0</v>
      </c>
      <c r="R2115" s="1">
        <v>0</v>
      </c>
      <c r="S2115" s="1">
        <v>151.68713</v>
      </c>
      <c r="T2115" s="1">
        <v>0</v>
      </c>
      <c r="U2115" s="1">
        <v>0</v>
      </c>
    </row>
    <row r="2116" spans="1:21" x14ac:dyDescent="0.3">
      <c r="A2116" s="1" t="s">
        <v>4028</v>
      </c>
      <c r="B2116" s="1">
        <v>1</v>
      </c>
      <c r="C2116" s="1" t="s">
        <v>78</v>
      </c>
      <c r="D2116" s="1" t="s">
        <v>86</v>
      </c>
      <c r="E2116" s="1" t="s">
        <v>3987</v>
      </c>
      <c r="F2116" s="1" t="s">
        <v>170</v>
      </c>
      <c r="G2116" s="1" t="s">
        <v>71</v>
      </c>
      <c r="H2116" s="1" t="s">
        <v>127</v>
      </c>
      <c r="I2116" s="1" t="s">
        <v>22</v>
      </c>
      <c r="J2116" s="1" t="s">
        <v>128</v>
      </c>
      <c r="K2116" s="1">
        <v>43155.785243055601</v>
      </c>
      <c r="L2116" s="1">
        <v>43156.236631944492</v>
      </c>
      <c r="M2116" s="1">
        <v>10.833</v>
      </c>
      <c r="N2116" s="1">
        <v>0</v>
      </c>
      <c r="O2116" s="1">
        <v>57.61</v>
      </c>
      <c r="P2116" s="1">
        <v>0</v>
      </c>
      <c r="Q2116" s="1">
        <v>0</v>
      </c>
      <c r="R2116" s="1">
        <v>0</v>
      </c>
      <c r="S2116" s="1">
        <v>624.08912999999995</v>
      </c>
      <c r="T2116" s="1">
        <v>0</v>
      </c>
      <c r="U2116" s="1">
        <v>0</v>
      </c>
    </row>
    <row r="2117" spans="1:21" x14ac:dyDescent="0.3">
      <c r="A2117" s="1" t="s">
        <v>4029</v>
      </c>
      <c r="B2117" s="1">
        <v>1</v>
      </c>
      <c r="C2117" s="1" t="s">
        <v>78</v>
      </c>
      <c r="D2117" s="1" t="s">
        <v>83</v>
      </c>
      <c r="E2117" s="1" t="s">
        <v>3971</v>
      </c>
      <c r="F2117" s="1" t="s">
        <v>167</v>
      </c>
      <c r="G2117" s="1" t="s">
        <v>71</v>
      </c>
      <c r="H2117" s="1" t="s">
        <v>127</v>
      </c>
      <c r="I2117" s="1" t="s">
        <v>22</v>
      </c>
      <c r="J2117" s="1" t="s">
        <v>128</v>
      </c>
      <c r="K2117" s="1">
        <v>43155.674351851798</v>
      </c>
      <c r="L2117" s="1">
        <v>43155.763888888898</v>
      </c>
      <c r="M2117" s="1">
        <v>2.133</v>
      </c>
      <c r="N2117" s="1">
        <v>0</v>
      </c>
      <c r="O2117" s="1">
        <v>116.03</v>
      </c>
      <c r="P2117" s="1">
        <v>0</v>
      </c>
      <c r="Q2117" s="1">
        <v>0</v>
      </c>
      <c r="R2117" s="1">
        <v>0</v>
      </c>
      <c r="S2117" s="1">
        <v>247.49199000000002</v>
      </c>
      <c r="T2117" s="1">
        <v>0</v>
      </c>
      <c r="U2117" s="1">
        <v>0</v>
      </c>
    </row>
    <row r="2118" spans="1:21" x14ac:dyDescent="0.3">
      <c r="A2118" s="1" t="s">
        <v>4030</v>
      </c>
      <c r="B2118" s="1">
        <v>1</v>
      </c>
      <c r="C2118" s="1" t="s">
        <v>78</v>
      </c>
      <c r="D2118" s="1" t="s">
        <v>83</v>
      </c>
      <c r="E2118" s="1" t="s">
        <v>4031</v>
      </c>
      <c r="F2118" s="1" t="s">
        <v>146</v>
      </c>
      <c r="G2118" s="1" t="s">
        <v>71</v>
      </c>
      <c r="H2118" s="1" t="s">
        <v>127</v>
      </c>
      <c r="I2118" s="1" t="s">
        <v>22</v>
      </c>
      <c r="J2118" s="1" t="s">
        <v>128</v>
      </c>
      <c r="K2118" s="1">
        <v>43155.667951388903</v>
      </c>
      <c r="L2118" s="1">
        <v>43155.752083333296</v>
      </c>
      <c r="M2118" s="1">
        <v>2.0169999999999999</v>
      </c>
      <c r="N2118" s="1">
        <v>0</v>
      </c>
      <c r="O2118" s="1">
        <v>116.03</v>
      </c>
      <c r="P2118" s="1">
        <v>0</v>
      </c>
      <c r="Q2118" s="1">
        <v>0</v>
      </c>
      <c r="R2118" s="1">
        <v>0</v>
      </c>
      <c r="S2118" s="1">
        <v>234.03251</v>
      </c>
      <c r="T2118" s="1">
        <v>0</v>
      </c>
      <c r="U2118" s="1">
        <v>0</v>
      </c>
    </row>
    <row r="2119" spans="1:21" x14ac:dyDescent="0.3">
      <c r="A2119" s="1" t="s">
        <v>4032</v>
      </c>
      <c r="B2119" s="1">
        <v>1</v>
      </c>
      <c r="C2119" s="1" t="s">
        <v>78</v>
      </c>
      <c r="D2119" s="1" t="s">
        <v>83</v>
      </c>
      <c r="E2119" s="1" t="s">
        <v>4033</v>
      </c>
      <c r="F2119" s="1" t="s">
        <v>169</v>
      </c>
      <c r="G2119" s="1" t="s">
        <v>71</v>
      </c>
      <c r="H2119" s="1" t="s">
        <v>127</v>
      </c>
      <c r="I2119" s="1" t="s">
        <v>22</v>
      </c>
      <c r="J2119" s="1" t="s">
        <v>128</v>
      </c>
      <c r="K2119" s="1">
        <v>43155.662766203699</v>
      </c>
      <c r="L2119" s="1">
        <v>43155.863888888904</v>
      </c>
      <c r="M2119" s="1">
        <v>4.8170000000000002</v>
      </c>
      <c r="N2119" s="1">
        <v>0</v>
      </c>
      <c r="O2119" s="1">
        <v>116.03</v>
      </c>
      <c r="P2119" s="1">
        <v>0</v>
      </c>
      <c r="Q2119" s="1">
        <v>0</v>
      </c>
      <c r="R2119" s="1">
        <v>0</v>
      </c>
      <c r="S2119" s="1">
        <v>558.91651000000002</v>
      </c>
      <c r="T2119" s="1">
        <v>0</v>
      </c>
      <c r="U2119" s="1">
        <v>0</v>
      </c>
    </row>
    <row r="2120" spans="1:21" x14ac:dyDescent="0.3">
      <c r="A2120" s="1" t="s">
        <v>4034</v>
      </c>
      <c r="B2120" s="1">
        <v>1</v>
      </c>
      <c r="C2120" s="1" t="s">
        <v>78</v>
      </c>
      <c r="D2120" s="1" t="s">
        <v>83</v>
      </c>
      <c r="E2120" s="1" t="s">
        <v>4035</v>
      </c>
      <c r="F2120" s="1" t="s">
        <v>167</v>
      </c>
      <c r="G2120" s="1" t="s">
        <v>71</v>
      </c>
      <c r="H2120" s="1" t="s">
        <v>127</v>
      </c>
      <c r="I2120" s="1" t="s">
        <v>22</v>
      </c>
      <c r="J2120" s="1" t="s">
        <v>128</v>
      </c>
      <c r="K2120" s="1">
        <v>43155.661921296298</v>
      </c>
      <c r="L2120" s="1">
        <v>43155.889583333301</v>
      </c>
      <c r="M2120" s="1">
        <v>5.45</v>
      </c>
      <c r="N2120" s="1">
        <v>0</v>
      </c>
      <c r="O2120" s="1">
        <v>116.03</v>
      </c>
      <c r="P2120" s="1">
        <v>0</v>
      </c>
      <c r="Q2120" s="1">
        <v>0</v>
      </c>
      <c r="R2120" s="1">
        <v>0</v>
      </c>
      <c r="S2120" s="1">
        <v>632.36350000000004</v>
      </c>
      <c r="T2120" s="1">
        <v>0</v>
      </c>
      <c r="U2120" s="1">
        <v>0</v>
      </c>
    </row>
    <row r="2121" spans="1:21" x14ac:dyDescent="0.3">
      <c r="A2121" s="1" t="s">
        <v>4036</v>
      </c>
      <c r="B2121" s="1">
        <v>1</v>
      </c>
      <c r="C2121" s="1" t="s">
        <v>78</v>
      </c>
      <c r="D2121" s="1" t="s">
        <v>83</v>
      </c>
      <c r="E2121" s="1" t="s">
        <v>4037</v>
      </c>
      <c r="F2121" s="1" t="s">
        <v>167</v>
      </c>
      <c r="G2121" s="1" t="s">
        <v>71</v>
      </c>
      <c r="H2121" s="1" t="s">
        <v>127</v>
      </c>
      <c r="I2121" s="1" t="s">
        <v>22</v>
      </c>
      <c r="J2121" s="1" t="s">
        <v>128</v>
      </c>
      <c r="K2121" s="1">
        <v>43155.659594907404</v>
      </c>
      <c r="L2121" s="1">
        <v>43155.722916666702</v>
      </c>
      <c r="M2121" s="1">
        <v>1.5169999999999999</v>
      </c>
      <c r="N2121" s="1">
        <v>0</v>
      </c>
      <c r="O2121" s="1">
        <v>116.03</v>
      </c>
      <c r="P2121" s="1">
        <v>0</v>
      </c>
      <c r="Q2121" s="1">
        <v>0</v>
      </c>
      <c r="R2121" s="1">
        <v>0</v>
      </c>
      <c r="S2121" s="1">
        <v>176.01750999999999</v>
      </c>
      <c r="T2121" s="1">
        <v>0</v>
      </c>
      <c r="U2121" s="1">
        <v>0</v>
      </c>
    </row>
    <row r="2122" spans="1:21" x14ac:dyDescent="0.3">
      <c r="A2122" s="1" t="s">
        <v>4038</v>
      </c>
      <c r="B2122" s="1">
        <v>1</v>
      </c>
      <c r="C2122" s="1" t="s">
        <v>78</v>
      </c>
      <c r="D2122" s="1" t="s">
        <v>83</v>
      </c>
      <c r="E2122" s="1" t="s">
        <v>3981</v>
      </c>
      <c r="F2122" s="1" t="s">
        <v>175</v>
      </c>
      <c r="G2122" s="1" t="s">
        <v>71</v>
      </c>
      <c r="H2122" s="1" t="s">
        <v>127</v>
      </c>
      <c r="I2122" s="1" t="s">
        <v>22</v>
      </c>
      <c r="J2122" s="1" t="s">
        <v>128</v>
      </c>
      <c r="K2122" s="1">
        <v>43155.591805555603</v>
      </c>
      <c r="L2122" s="1">
        <v>43155.614583333299</v>
      </c>
      <c r="M2122" s="1">
        <v>0.53300000000000003</v>
      </c>
      <c r="N2122" s="1">
        <v>0</v>
      </c>
      <c r="O2122" s="1">
        <v>116.03</v>
      </c>
      <c r="P2122" s="1">
        <v>0</v>
      </c>
      <c r="Q2122" s="1">
        <v>0</v>
      </c>
      <c r="R2122" s="1">
        <v>0</v>
      </c>
      <c r="S2122" s="1">
        <v>61.843990000000005</v>
      </c>
      <c r="T2122" s="1">
        <v>0</v>
      </c>
      <c r="U2122" s="1">
        <v>0</v>
      </c>
    </row>
    <row r="2123" spans="1:21" x14ac:dyDescent="0.3">
      <c r="A2123" s="1" t="s">
        <v>4039</v>
      </c>
      <c r="B2123" s="1">
        <v>1</v>
      </c>
      <c r="C2123" s="1" t="s">
        <v>78</v>
      </c>
      <c r="D2123" s="1" t="s">
        <v>86</v>
      </c>
      <c r="E2123" s="1" t="s">
        <v>4040</v>
      </c>
      <c r="F2123" s="1" t="s">
        <v>134</v>
      </c>
      <c r="G2123" s="1" t="s">
        <v>71</v>
      </c>
      <c r="H2123" s="1" t="s">
        <v>127</v>
      </c>
      <c r="I2123" s="1" t="s">
        <v>22</v>
      </c>
      <c r="J2123" s="1" t="s">
        <v>130</v>
      </c>
      <c r="K2123" s="1">
        <v>43155.436504629601</v>
      </c>
      <c r="L2123" s="1">
        <v>43155.596527777801</v>
      </c>
      <c r="M2123" s="1">
        <v>3.8330000000000002</v>
      </c>
      <c r="N2123" s="1">
        <v>0</v>
      </c>
      <c r="O2123" s="1">
        <v>57.61</v>
      </c>
      <c r="P2123" s="1">
        <v>0</v>
      </c>
      <c r="Q2123" s="1">
        <v>0</v>
      </c>
      <c r="R2123" s="1">
        <v>0</v>
      </c>
      <c r="S2123" s="1">
        <v>220.81913</v>
      </c>
      <c r="T2123" s="1">
        <v>0</v>
      </c>
      <c r="U2123" s="1">
        <v>0</v>
      </c>
    </row>
    <row r="2124" spans="1:21" x14ac:dyDescent="0.3">
      <c r="A2124" s="1" t="s">
        <v>4041</v>
      </c>
      <c r="B2124" s="1">
        <v>1</v>
      </c>
      <c r="C2124" s="1" t="s">
        <v>78</v>
      </c>
      <c r="D2124" s="1" t="s">
        <v>83</v>
      </c>
      <c r="E2124" s="1" t="s">
        <v>4042</v>
      </c>
      <c r="F2124" s="1" t="s">
        <v>134</v>
      </c>
      <c r="G2124" s="1" t="s">
        <v>71</v>
      </c>
      <c r="H2124" s="1" t="s">
        <v>127</v>
      </c>
      <c r="I2124" s="1" t="s">
        <v>22</v>
      </c>
      <c r="J2124" s="1" t="s">
        <v>130</v>
      </c>
      <c r="K2124" s="1">
        <v>43155.378472222197</v>
      </c>
      <c r="L2124" s="1">
        <v>43155.591666666704</v>
      </c>
      <c r="M2124" s="1">
        <v>5.117</v>
      </c>
      <c r="N2124" s="1">
        <v>0</v>
      </c>
      <c r="O2124" s="1">
        <v>116.03</v>
      </c>
      <c r="P2124" s="1">
        <v>0</v>
      </c>
      <c r="Q2124" s="1">
        <v>0</v>
      </c>
      <c r="R2124" s="1">
        <v>0</v>
      </c>
      <c r="S2124" s="1">
        <v>593.72550999999999</v>
      </c>
      <c r="T2124" s="1">
        <v>0</v>
      </c>
      <c r="U2124" s="1">
        <v>0</v>
      </c>
    </row>
    <row r="2125" spans="1:21" x14ac:dyDescent="0.3">
      <c r="A2125" s="1" t="s">
        <v>4043</v>
      </c>
      <c r="B2125" s="1">
        <v>1</v>
      </c>
      <c r="C2125" s="1" t="s">
        <v>78</v>
      </c>
      <c r="D2125" s="1" t="s">
        <v>83</v>
      </c>
      <c r="E2125" s="1" t="s">
        <v>4044</v>
      </c>
      <c r="F2125" s="1" t="s">
        <v>167</v>
      </c>
      <c r="G2125" s="1" t="s">
        <v>71</v>
      </c>
      <c r="H2125" s="1" t="s">
        <v>127</v>
      </c>
      <c r="I2125" s="1" t="s">
        <v>22</v>
      </c>
      <c r="J2125" s="1" t="s">
        <v>128</v>
      </c>
      <c r="K2125" s="1">
        <v>43154.762245370403</v>
      </c>
      <c r="L2125" s="1">
        <v>43154.787499999999</v>
      </c>
      <c r="M2125" s="1">
        <v>0.6</v>
      </c>
      <c r="N2125" s="1">
        <v>0</v>
      </c>
      <c r="O2125" s="1">
        <v>116.03</v>
      </c>
      <c r="P2125" s="1">
        <v>0</v>
      </c>
      <c r="Q2125" s="1">
        <v>0</v>
      </c>
      <c r="R2125" s="1">
        <v>0</v>
      </c>
      <c r="S2125" s="1">
        <v>69.617999999999995</v>
      </c>
      <c r="T2125" s="1">
        <v>0</v>
      </c>
      <c r="U2125" s="1">
        <v>0</v>
      </c>
    </row>
    <row r="2126" spans="1:21" x14ac:dyDescent="0.3">
      <c r="A2126" s="1" t="s">
        <v>4045</v>
      </c>
      <c r="B2126" s="1">
        <v>1</v>
      </c>
      <c r="C2126" s="1" t="s">
        <v>78</v>
      </c>
      <c r="D2126" s="1" t="s">
        <v>86</v>
      </c>
      <c r="E2126" s="1" t="s">
        <v>4046</v>
      </c>
      <c r="F2126" s="1" t="s">
        <v>167</v>
      </c>
      <c r="G2126" s="1" t="s">
        <v>71</v>
      </c>
      <c r="H2126" s="1" t="s">
        <v>127</v>
      </c>
      <c r="I2126" s="1" t="s">
        <v>22</v>
      </c>
      <c r="J2126" s="1" t="s">
        <v>128</v>
      </c>
      <c r="K2126" s="1">
        <v>43154.6772569444</v>
      </c>
      <c r="L2126" s="1">
        <v>43154.756249999999</v>
      </c>
      <c r="M2126" s="1">
        <v>1.883</v>
      </c>
      <c r="N2126" s="1">
        <v>0</v>
      </c>
      <c r="O2126" s="1">
        <v>57.61</v>
      </c>
      <c r="P2126" s="1">
        <v>0</v>
      </c>
      <c r="Q2126" s="1">
        <v>0</v>
      </c>
      <c r="R2126" s="1">
        <v>0</v>
      </c>
      <c r="S2126" s="1">
        <v>108.47963</v>
      </c>
      <c r="T2126" s="1">
        <v>0</v>
      </c>
      <c r="U2126" s="1">
        <v>0</v>
      </c>
    </row>
    <row r="2127" spans="1:21" x14ac:dyDescent="0.3">
      <c r="A2127" s="1" t="s">
        <v>4047</v>
      </c>
      <c r="B2127" s="1">
        <v>1</v>
      </c>
      <c r="C2127" s="1" t="s">
        <v>78</v>
      </c>
      <c r="D2127" s="1" t="s">
        <v>83</v>
      </c>
      <c r="E2127" s="1" t="s">
        <v>4048</v>
      </c>
      <c r="F2127" s="1" t="s">
        <v>170</v>
      </c>
      <c r="G2127" s="1" t="s">
        <v>71</v>
      </c>
      <c r="H2127" s="1" t="s">
        <v>127</v>
      </c>
      <c r="I2127" s="1" t="s">
        <v>22</v>
      </c>
      <c r="J2127" s="1" t="s">
        <v>128</v>
      </c>
      <c r="K2127" s="1">
        <v>43154.610266203701</v>
      </c>
      <c r="L2127" s="1">
        <v>43155.061655092592</v>
      </c>
      <c r="M2127" s="1">
        <v>10.833</v>
      </c>
      <c r="N2127" s="1">
        <v>0</v>
      </c>
      <c r="O2127" s="1">
        <v>116.03</v>
      </c>
      <c r="P2127" s="1">
        <v>0</v>
      </c>
      <c r="Q2127" s="1">
        <v>0</v>
      </c>
      <c r="R2127" s="1">
        <v>0</v>
      </c>
      <c r="S2127" s="1">
        <v>1256.95299</v>
      </c>
      <c r="T2127" s="1">
        <v>0</v>
      </c>
      <c r="U2127" s="1">
        <v>0</v>
      </c>
    </row>
    <row r="2128" spans="1:21" x14ac:dyDescent="0.3">
      <c r="A2128" s="1" t="s">
        <v>4049</v>
      </c>
      <c r="B2128" s="1">
        <v>1</v>
      </c>
      <c r="C2128" s="1" t="s">
        <v>78</v>
      </c>
      <c r="D2128" s="1" t="s">
        <v>86</v>
      </c>
      <c r="E2128" s="1" t="s">
        <v>4050</v>
      </c>
      <c r="F2128" s="1" t="s">
        <v>170</v>
      </c>
      <c r="G2128" s="1" t="s">
        <v>71</v>
      </c>
      <c r="H2128" s="1" t="s">
        <v>127</v>
      </c>
      <c r="I2128" s="1" t="s">
        <v>22</v>
      </c>
      <c r="J2128" s="1" t="s">
        <v>128</v>
      </c>
      <c r="K2128" s="1">
        <v>43154.4688425926</v>
      </c>
      <c r="L2128" s="1">
        <v>43154.613888888904</v>
      </c>
      <c r="M2128" s="1">
        <v>3.4670000000000001</v>
      </c>
      <c r="N2128" s="1">
        <v>0</v>
      </c>
      <c r="O2128" s="1">
        <v>57.61</v>
      </c>
      <c r="P2128" s="1">
        <v>0</v>
      </c>
      <c r="Q2128" s="1">
        <v>0</v>
      </c>
      <c r="R2128" s="1">
        <v>0</v>
      </c>
      <c r="S2128" s="1">
        <v>199.73387</v>
      </c>
      <c r="T2128" s="1">
        <v>0</v>
      </c>
      <c r="U2128" s="1">
        <v>0</v>
      </c>
    </row>
    <row r="2129" spans="1:21" x14ac:dyDescent="0.3">
      <c r="A2129" s="1" t="s">
        <v>4051</v>
      </c>
      <c r="B2129" s="1">
        <v>1</v>
      </c>
      <c r="C2129" s="1" t="s">
        <v>78</v>
      </c>
      <c r="D2129" s="1" t="s">
        <v>86</v>
      </c>
      <c r="E2129" s="1" t="s">
        <v>4052</v>
      </c>
      <c r="F2129" s="1" t="s">
        <v>167</v>
      </c>
      <c r="G2129" s="1" t="s">
        <v>71</v>
      </c>
      <c r="H2129" s="1" t="s">
        <v>127</v>
      </c>
      <c r="I2129" s="1" t="s">
        <v>22</v>
      </c>
      <c r="J2129" s="1" t="s">
        <v>128</v>
      </c>
      <c r="K2129" s="1">
        <v>43154.4639930556</v>
      </c>
      <c r="L2129" s="1">
        <v>43154.565972222197</v>
      </c>
      <c r="M2129" s="1">
        <v>2.4329999999999998</v>
      </c>
      <c r="N2129" s="1">
        <v>0</v>
      </c>
      <c r="O2129" s="1">
        <v>57.61</v>
      </c>
      <c r="P2129" s="1">
        <v>0</v>
      </c>
      <c r="Q2129" s="1">
        <v>0</v>
      </c>
      <c r="R2129" s="1">
        <v>0</v>
      </c>
      <c r="S2129" s="1">
        <v>140.16512999999998</v>
      </c>
      <c r="T2129" s="1">
        <v>0</v>
      </c>
      <c r="U2129" s="1">
        <v>0</v>
      </c>
    </row>
    <row r="2130" spans="1:21" x14ac:dyDescent="0.3">
      <c r="A2130" s="1" t="s">
        <v>4053</v>
      </c>
      <c r="B2130" s="1">
        <v>1</v>
      </c>
      <c r="C2130" s="1" t="s">
        <v>78</v>
      </c>
      <c r="D2130" s="1" t="s">
        <v>83</v>
      </c>
      <c r="E2130" s="1" t="s">
        <v>4054</v>
      </c>
      <c r="F2130" s="1" t="s">
        <v>170</v>
      </c>
      <c r="G2130" s="1" t="s">
        <v>71</v>
      </c>
      <c r="H2130" s="1" t="s">
        <v>127</v>
      </c>
      <c r="I2130" s="1" t="s">
        <v>22</v>
      </c>
      <c r="J2130" s="1" t="s">
        <v>128</v>
      </c>
      <c r="K2130" s="1">
        <v>43154.422893518502</v>
      </c>
      <c r="L2130" s="1">
        <v>43154.560416666704</v>
      </c>
      <c r="M2130" s="1">
        <v>3.3</v>
      </c>
      <c r="N2130" s="1">
        <v>0</v>
      </c>
      <c r="O2130" s="1">
        <v>116.03</v>
      </c>
      <c r="P2130" s="1">
        <v>0</v>
      </c>
      <c r="Q2130" s="1">
        <v>0</v>
      </c>
      <c r="R2130" s="1">
        <v>0</v>
      </c>
      <c r="S2130" s="1">
        <v>382.899</v>
      </c>
      <c r="T2130" s="1">
        <v>0</v>
      </c>
      <c r="U2130" s="1">
        <v>0</v>
      </c>
    </row>
    <row r="2131" spans="1:21" x14ac:dyDescent="0.3">
      <c r="A2131" s="1" t="s">
        <v>4055</v>
      </c>
      <c r="B2131" s="1">
        <v>1</v>
      </c>
      <c r="C2131" s="1" t="s">
        <v>78</v>
      </c>
      <c r="D2131" s="1" t="s">
        <v>83</v>
      </c>
      <c r="E2131" s="1" t="s">
        <v>4056</v>
      </c>
      <c r="F2131" s="1" t="s">
        <v>134</v>
      </c>
      <c r="G2131" s="1" t="s">
        <v>71</v>
      </c>
      <c r="H2131" s="1" t="s">
        <v>127</v>
      </c>
      <c r="I2131" s="1" t="s">
        <v>22</v>
      </c>
      <c r="J2131" s="1" t="s">
        <v>130</v>
      </c>
      <c r="K2131" s="1">
        <v>43154.411041666703</v>
      </c>
      <c r="L2131" s="1">
        <v>43154.677777777797</v>
      </c>
      <c r="M2131" s="1">
        <v>6.4</v>
      </c>
      <c r="N2131" s="1">
        <v>0</v>
      </c>
      <c r="O2131" s="1">
        <v>116.03</v>
      </c>
      <c r="P2131" s="1">
        <v>0</v>
      </c>
      <c r="Q2131" s="1">
        <v>0</v>
      </c>
      <c r="R2131" s="1">
        <v>0</v>
      </c>
      <c r="S2131" s="1">
        <v>742.5920000000001</v>
      </c>
      <c r="T2131" s="1">
        <v>0</v>
      </c>
      <c r="U2131" s="1">
        <v>0</v>
      </c>
    </row>
    <row r="2132" spans="1:21" x14ac:dyDescent="0.3">
      <c r="A2132" s="1" t="s">
        <v>4057</v>
      </c>
      <c r="B2132" s="1">
        <v>1</v>
      </c>
      <c r="C2132" s="1" t="s">
        <v>78</v>
      </c>
      <c r="D2132" s="1" t="s">
        <v>83</v>
      </c>
      <c r="E2132" s="1" t="s">
        <v>4058</v>
      </c>
      <c r="F2132" s="1" t="s">
        <v>134</v>
      </c>
      <c r="G2132" s="1" t="s">
        <v>71</v>
      </c>
      <c r="H2132" s="1" t="s">
        <v>127</v>
      </c>
      <c r="I2132" s="1" t="s">
        <v>22</v>
      </c>
      <c r="J2132" s="1" t="s">
        <v>130</v>
      </c>
      <c r="K2132" s="1">
        <v>43154.389537037001</v>
      </c>
      <c r="L2132" s="1">
        <v>43154.662499999999</v>
      </c>
      <c r="M2132" s="1">
        <v>6.55</v>
      </c>
      <c r="N2132" s="1">
        <v>0</v>
      </c>
      <c r="O2132" s="1">
        <v>116.03</v>
      </c>
      <c r="P2132" s="1">
        <v>0</v>
      </c>
      <c r="Q2132" s="1">
        <v>0</v>
      </c>
      <c r="R2132" s="1">
        <v>0</v>
      </c>
      <c r="S2132" s="1">
        <v>759.99649999999997</v>
      </c>
      <c r="T2132" s="1">
        <v>0</v>
      </c>
      <c r="U2132" s="1">
        <v>0</v>
      </c>
    </row>
    <row r="2133" spans="1:21" x14ac:dyDescent="0.3">
      <c r="A2133" s="1" t="s">
        <v>4059</v>
      </c>
      <c r="B2133" s="1">
        <v>1</v>
      </c>
      <c r="C2133" s="1" t="s">
        <v>78</v>
      </c>
      <c r="D2133" s="1" t="s">
        <v>86</v>
      </c>
      <c r="E2133" s="1" t="s">
        <v>4060</v>
      </c>
      <c r="F2133" s="1" t="s">
        <v>131</v>
      </c>
      <c r="G2133" s="1" t="s">
        <v>71</v>
      </c>
      <c r="H2133" s="1" t="s">
        <v>127</v>
      </c>
      <c r="I2133" s="1" t="s">
        <v>22</v>
      </c>
      <c r="J2133" s="1" t="s">
        <v>130</v>
      </c>
      <c r="K2133" s="1">
        <v>43154.383449074099</v>
      </c>
      <c r="L2133" s="1">
        <v>43154.797222222202</v>
      </c>
      <c r="M2133" s="1">
        <v>9.9169999999999998</v>
      </c>
      <c r="N2133" s="1">
        <v>0</v>
      </c>
      <c r="O2133" s="1">
        <v>57.61</v>
      </c>
      <c r="P2133" s="1">
        <v>0</v>
      </c>
      <c r="Q2133" s="1">
        <v>0</v>
      </c>
      <c r="R2133" s="1">
        <v>0</v>
      </c>
      <c r="S2133" s="1">
        <v>571.31836999999996</v>
      </c>
      <c r="T2133" s="1">
        <v>0</v>
      </c>
      <c r="U2133" s="1">
        <v>0</v>
      </c>
    </row>
    <row r="2134" spans="1:21" x14ac:dyDescent="0.3">
      <c r="A2134" s="1" t="s">
        <v>4061</v>
      </c>
      <c r="B2134" s="1">
        <v>1</v>
      </c>
      <c r="C2134" s="1" t="s">
        <v>78</v>
      </c>
      <c r="D2134" s="1" t="s">
        <v>83</v>
      </c>
      <c r="E2134" s="1" t="s">
        <v>4062</v>
      </c>
      <c r="F2134" s="1" t="s">
        <v>167</v>
      </c>
      <c r="G2134" s="1" t="s">
        <v>71</v>
      </c>
      <c r="H2134" s="1" t="s">
        <v>127</v>
      </c>
      <c r="I2134" s="1" t="s">
        <v>22</v>
      </c>
      <c r="J2134" s="1" t="s">
        <v>128</v>
      </c>
      <c r="K2134" s="1">
        <v>43154.319340277798</v>
      </c>
      <c r="L2134" s="1">
        <v>43154.395833333299</v>
      </c>
      <c r="M2134" s="1">
        <v>1.833</v>
      </c>
      <c r="N2134" s="1">
        <v>0</v>
      </c>
      <c r="O2134" s="1">
        <v>116.03</v>
      </c>
      <c r="P2134" s="1">
        <v>0</v>
      </c>
      <c r="Q2134" s="1">
        <v>0</v>
      </c>
      <c r="R2134" s="1">
        <v>0</v>
      </c>
      <c r="S2134" s="1">
        <v>212.68298999999999</v>
      </c>
      <c r="T2134" s="1">
        <v>0</v>
      </c>
      <c r="U2134" s="1">
        <v>0</v>
      </c>
    </row>
    <row r="2135" spans="1:21" x14ac:dyDescent="0.3">
      <c r="A2135" s="1" t="s">
        <v>4063</v>
      </c>
      <c r="B2135" s="1">
        <v>1</v>
      </c>
      <c r="C2135" s="1" t="s">
        <v>78</v>
      </c>
      <c r="D2135" s="1" t="s">
        <v>83</v>
      </c>
      <c r="E2135" s="1" t="s">
        <v>4064</v>
      </c>
      <c r="F2135" s="1" t="s">
        <v>175</v>
      </c>
      <c r="G2135" s="1" t="s">
        <v>71</v>
      </c>
      <c r="H2135" s="1" t="s">
        <v>127</v>
      </c>
      <c r="I2135" s="1" t="s">
        <v>22</v>
      </c>
      <c r="J2135" s="1" t="s">
        <v>128</v>
      </c>
      <c r="K2135" s="1">
        <v>43154.0303935185</v>
      </c>
      <c r="L2135" s="1">
        <v>43154.058333333298</v>
      </c>
      <c r="M2135" s="1">
        <v>0.66700000000000004</v>
      </c>
      <c r="N2135" s="1">
        <v>0</v>
      </c>
      <c r="O2135" s="1">
        <v>116.03</v>
      </c>
      <c r="P2135" s="1">
        <v>0</v>
      </c>
      <c r="Q2135" s="1">
        <v>0</v>
      </c>
      <c r="R2135" s="1">
        <v>0</v>
      </c>
      <c r="S2135" s="1">
        <v>77.392009999999999</v>
      </c>
      <c r="T2135" s="1">
        <v>0</v>
      </c>
      <c r="U2135" s="1">
        <v>0</v>
      </c>
    </row>
    <row r="2136" spans="1:21" x14ac:dyDescent="0.3">
      <c r="A2136" s="1" t="s">
        <v>4065</v>
      </c>
      <c r="B2136" s="1">
        <v>1</v>
      </c>
      <c r="C2136" s="1" t="s">
        <v>78</v>
      </c>
      <c r="D2136" s="1" t="s">
        <v>83</v>
      </c>
      <c r="E2136" s="1" t="s">
        <v>4066</v>
      </c>
      <c r="F2136" s="1" t="s">
        <v>167</v>
      </c>
      <c r="G2136" s="1" t="s">
        <v>71</v>
      </c>
      <c r="H2136" s="1" t="s">
        <v>127</v>
      </c>
      <c r="I2136" s="1" t="s">
        <v>22</v>
      </c>
      <c r="J2136" s="1" t="s">
        <v>128</v>
      </c>
      <c r="K2136" s="1">
        <v>43153.765972222202</v>
      </c>
      <c r="L2136" s="1">
        <v>43153.8034722222</v>
      </c>
      <c r="M2136" s="1">
        <v>0.9</v>
      </c>
      <c r="N2136" s="1">
        <v>0</v>
      </c>
      <c r="O2136" s="1">
        <v>116.03</v>
      </c>
      <c r="P2136" s="1">
        <v>0</v>
      </c>
      <c r="Q2136" s="1">
        <v>0</v>
      </c>
      <c r="R2136" s="1">
        <v>0</v>
      </c>
      <c r="S2136" s="1">
        <v>104.42700000000001</v>
      </c>
      <c r="T2136" s="1">
        <v>0</v>
      </c>
      <c r="U2136" s="1">
        <v>0</v>
      </c>
    </row>
    <row r="2137" spans="1:21" x14ac:dyDescent="0.3">
      <c r="A2137" s="1" t="s">
        <v>4067</v>
      </c>
      <c r="B2137" s="1">
        <v>1</v>
      </c>
      <c r="C2137" s="1" t="s">
        <v>78</v>
      </c>
      <c r="D2137" s="1" t="s">
        <v>83</v>
      </c>
      <c r="E2137" s="1" t="s">
        <v>4068</v>
      </c>
      <c r="F2137" s="1" t="s">
        <v>167</v>
      </c>
      <c r="G2137" s="1" t="s">
        <v>71</v>
      </c>
      <c r="H2137" s="1" t="s">
        <v>127</v>
      </c>
      <c r="I2137" s="1" t="s">
        <v>22</v>
      </c>
      <c r="J2137" s="1" t="s">
        <v>128</v>
      </c>
      <c r="K2137" s="1">
        <v>43153.718113425901</v>
      </c>
      <c r="L2137" s="1">
        <v>43153.789583333302</v>
      </c>
      <c r="M2137" s="1">
        <v>1.7</v>
      </c>
      <c r="N2137" s="1">
        <v>0</v>
      </c>
      <c r="O2137" s="1">
        <v>116.03</v>
      </c>
      <c r="P2137" s="1">
        <v>0</v>
      </c>
      <c r="Q2137" s="1">
        <v>0</v>
      </c>
      <c r="R2137" s="1">
        <v>0</v>
      </c>
      <c r="S2137" s="1">
        <v>197.251</v>
      </c>
      <c r="T2137" s="1">
        <v>0</v>
      </c>
      <c r="U2137" s="1">
        <v>0</v>
      </c>
    </row>
    <row r="2138" spans="1:21" x14ac:dyDescent="0.3">
      <c r="A2138" s="1" t="s">
        <v>4069</v>
      </c>
      <c r="B2138" s="1">
        <v>1</v>
      </c>
      <c r="C2138" s="1" t="s">
        <v>78</v>
      </c>
      <c r="D2138" s="1" t="s">
        <v>83</v>
      </c>
      <c r="E2138" s="1" t="s">
        <v>4070</v>
      </c>
      <c r="F2138" s="1" t="s">
        <v>167</v>
      </c>
      <c r="G2138" s="1" t="s">
        <v>71</v>
      </c>
      <c r="H2138" s="1" t="s">
        <v>127</v>
      </c>
      <c r="I2138" s="1" t="s">
        <v>22</v>
      </c>
      <c r="J2138" s="1" t="s">
        <v>128</v>
      </c>
      <c r="K2138" s="1">
        <v>43153.600821759297</v>
      </c>
      <c r="L2138" s="1">
        <v>43153.681250000001</v>
      </c>
      <c r="M2138" s="1">
        <v>1.917</v>
      </c>
      <c r="N2138" s="1">
        <v>0</v>
      </c>
      <c r="O2138" s="1">
        <v>116.03</v>
      </c>
      <c r="P2138" s="1">
        <v>0</v>
      </c>
      <c r="Q2138" s="1">
        <v>0</v>
      </c>
      <c r="R2138" s="1">
        <v>0</v>
      </c>
      <c r="S2138" s="1">
        <v>222.42950999999999</v>
      </c>
      <c r="T2138" s="1">
        <v>0</v>
      </c>
      <c r="U2138" s="1">
        <v>0</v>
      </c>
    </row>
    <row r="2139" spans="1:21" x14ac:dyDescent="0.3">
      <c r="A2139" s="1" t="s">
        <v>4071</v>
      </c>
      <c r="B2139" s="1">
        <v>1</v>
      </c>
      <c r="C2139" s="1" t="s">
        <v>78</v>
      </c>
      <c r="D2139" s="1" t="s">
        <v>83</v>
      </c>
      <c r="E2139" s="1" t="s">
        <v>4070</v>
      </c>
      <c r="F2139" s="1" t="s">
        <v>175</v>
      </c>
      <c r="G2139" s="1" t="s">
        <v>71</v>
      </c>
      <c r="H2139" s="1" t="s">
        <v>127</v>
      </c>
      <c r="I2139" s="1" t="s">
        <v>22</v>
      </c>
      <c r="J2139" s="1" t="s">
        <v>128</v>
      </c>
      <c r="K2139" s="1">
        <v>43153.442268518498</v>
      </c>
      <c r="L2139" s="1">
        <v>43153.561111111099</v>
      </c>
      <c r="M2139" s="1">
        <v>2.85</v>
      </c>
      <c r="N2139" s="1">
        <v>0</v>
      </c>
      <c r="O2139" s="1">
        <v>116.03</v>
      </c>
      <c r="P2139" s="1">
        <v>0</v>
      </c>
      <c r="Q2139" s="1">
        <v>0</v>
      </c>
      <c r="R2139" s="1">
        <v>0</v>
      </c>
      <c r="S2139" s="1">
        <v>330.68549999999999</v>
      </c>
      <c r="T2139" s="1">
        <v>0</v>
      </c>
      <c r="U2139" s="1">
        <v>0</v>
      </c>
    </row>
    <row r="2140" spans="1:21" x14ac:dyDescent="0.3">
      <c r="A2140" s="1" t="s">
        <v>4072</v>
      </c>
      <c r="B2140" s="1">
        <v>1</v>
      </c>
      <c r="C2140" s="1" t="s">
        <v>78</v>
      </c>
      <c r="D2140" s="1" t="s">
        <v>86</v>
      </c>
      <c r="E2140" s="1" t="s">
        <v>4073</v>
      </c>
      <c r="F2140" s="1" t="s">
        <v>132</v>
      </c>
      <c r="G2140" s="1" t="s">
        <v>71</v>
      </c>
      <c r="H2140" s="1" t="s">
        <v>127</v>
      </c>
      <c r="I2140" s="1" t="s">
        <v>22</v>
      </c>
      <c r="J2140" s="1" t="s">
        <v>130</v>
      </c>
      <c r="K2140" s="1">
        <v>43153.394247685203</v>
      </c>
      <c r="L2140" s="1">
        <v>43153.454861111102</v>
      </c>
      <c r="M2140" s="1">
        <v>1.45</v>
      </c>
      <c r="N2140" s="1">
        <v>0</v>
      </c>
      <c r="O2140" s="1">
        <v>57.61</v>
      </c>
      <c r="P2140" s="1">
        <v>0</v>
      </c>
      <c r="Q2140" s="1">
        <v>0</v>
      </c>
      <c r="R2140" s="1">
        <v>0</v>
      </c>
      <c r="S2140" s="1">
        <v>83.534499999999994</v>
      </c>
      <c r="T2140" s="1">
        <v>0</v>
      </c>
      <c r="U2140" s="1">
        <v>0</v>
      </c>
    </row>
    <row r="2141" spans="1:21" x14ac:dyDescent="0.3">
      <c r="A2141" s="1" t="s">
        <v>4074</v>
      </c>
      <c r="B2141" s="1">
        <v>1</v>
      </c>
      <c r="C2141" s="1" t="s">
        <v>78</v>
      </c>
      <c r="D2141" s="1" t="s">
        <v>83</v>
      </c>
      <c r="E2141" s="1" t="s">
        <v>4075</v>
      </c>
      <c r="F2141" s="1" t="s">
        <v>166</v>
      </c>
      <c r="G2141" s="1" t="s">
        <v>71</v>
      </c>
      <c r="H2141" s="1" t="s">
        <v>127</v>
      </c>
      <c r="I2141" s="1" t="s">
        <v>22</v>
      </c>
      <c r="J2141" s="1" t="s">
        <v>128</v>
      </c>
      <c r="K2141" s="1">
        <v>43153.041793981502</v>
      </c>
      <c r="L2141" s="1">
        <v>43153.258333333302</v>
      </c>
      <c r="M2141" s="1">
        <v>5.1829999999999998</v>
      </c>
      <c r="N2141" s="1">
        <v>0</v>
      </c>
      <c r="O2141" s="1">
        <v>116.03</v>
      </c>
      <c r="P2141" s="1">
        <v>0</v>
      </c>
      <c r="Q2141" s="1">
        <v>0</v>
      </c>
      <c r="R2141" s="1">
        <v>0</v>
      </c>
      <c r="S2141" s="1">
        <v>601.38348999999994</v>
      </c>
      <c r="T2141" s="1">
        <v>0</v>
      </c>
      <c r="U2141" s="1">
        <v>0</v>
      </c>
    </row>
    <row r="2142" spans="1:21" x14ac:dyDescent="0.3">
      <c r="A2142" s="1" t="s">
        <v>4076</v>
      </c>
      <c r="B2142" s="1">
        <v>1</v>
      </c>
      <c r="C2142" s="1" t="s">
        <v>78</v>
      </c>
      <c r="D2142" s="1" t="s">
        <v>83</v>
      </c>
      <c r="E2142" s="1" t="s">
        <v>4077</v>
      </c>
      <c r="F2142" s="1" t="s">
        <v>166</v>
      </c>
      <c r="G2142" s="1" t="s">
        <v>71</v>
      </c>
      <c r="H2142" s="1" t="s">
        <v>127</v>
      </c>
      <c r="I2142" s="1" t="s">
        <v>22</v>
      </c>
      <c r="J2142" s="1" t="s">
        <v>128</v>
      </c>
      <c r="K2142" s="1">
        <v>43153.026319444398</v>
      </c>
      <c r="L2142" s="1">
        <v>43153.128472222197</v>
      </c>
      <c r="M2142" s="1">
        <v>2.4500000000000002</v>
      </c>
      <c r="N2142" s="1">
        <v>0</v>
      </c>
      <c r="O2142" s="1">
        <v>116.03</v>
      </c>
      <c r="P2142" s="1">
        <v>0</v>
      </c>
      <c r="Q2142" s="1">
        <v>0</v>
      </c>
      <c r="R2142" s="1">
        <v>0</v>
      </c>
      <c r="S2142" s="1">
        <v>284.27350000000001</v>
      </c>
      <c r="T2142" s="1">
        <v>0</v>
      </c>
      <c r="U2142" s="1">
        <v>0</v>
      </c>
    </row>
    <row r="2143" spans="1:21" x14ac:dyDescent="0.3">
      <c r="A2143" s="1" t="s">
        <v>4078</v>
      </c>
      <c r="B2143" s="1">
        <v>1</v>
      </c>
      <c r="C2143" s="1" t="s">
        <v>78</v>
      </c>
      <c r="D2143" s="1" t="s">
        <v>83</v>
      </c>
      <c r="E2143" s="1" t="s">
        <v>4079</v>
      </c>
      <c r="F2143" s="1" t="s">
        <v>182</v>
      </c>
      <c r="G2143" s="1" t="s">
        <v>71</v>
      </c>
      <c r="H2143" s="1" t="s">
        <v>127</v>
      </c>
      <c r="I2143" s="1" t="s">
        <v>22</v>
      </c>
      <c r="J2143" s="1" t="s">
        <v>128</v>
      </c>
      <c r="K2143" s="1">
        <v>43152.417905092603</v>
      </c>
      <c r="L2143" s="1">
        <v>43152.585416666698</v>
      </c>
      <c r="M2143" s="1">
        <v>4.0170000000000003</v>
      </c>
      <c r="N2143" s="1">
        <v>0</v>
      </c>
      <c r="O2143" s="1">
        <v>116.03</v>
      </c>
      <c r="P2143" s="1">
        <v>0</v>
      </c>
      <c r="Q2143" s="1">
        <v>0</v>
      </c>
      <c r="R2143" s="1">
        <v>0</v>
      </c>
      <c r="S2143" s="1">
        <v>466.09251000000006</v>
      </c>
      <c r="T2143" s="1">
        <v>0</v>
      </c>
      <c r="U2143" s="1">
        <v>0</v>
      </c>
    </row>
    <row r="2144" spans="1:21" x14ac:dyDescent="0.3">
      <c r="A2144" s="1" t="s">
        <v>4080</v>
      </c>
      <c r="B2144" s="1">
        <v>1</v>
      </c>
      <c r="C2144" s="1" t="s">
        <v>78</v>
      </c>
      <c r="D2144" s="1" t="s">
        <v>86</v>
      </c>
      <c r="E2144" s="1" t="s">
        <v>4081</v>
      </c>
      <c r="F2144" s="1" t="s">
        <v>132</v>
      </c>
      <c r="G2144" s="1" t="s">
        <v>71</v>
      </c>
      <c r="H2144" s="1" t="s">
        <v>127</v>
      </c>
      <c r="I2144" s="1" t="s">
        <v>22</v>
      </c>
      <c r="J2144" s="1" t="s">
        <v>130</v>
      </c>
      <c r="K2144" s="1">
        <v>43152.412696759297</v>
      </c>
      <c r="L2144" s="1">
        <v>43152.443749999999</v>
      </c>
      <c r="M2144" s="1">
        <v>0.73299999999999998</v>
      </c>
      <c r="N2144" s="1">
        <v>0</v>
      </c>
      <c r="O2144" s="1">
        <v>57.61</v>
      </c>
      <c r="P2144" s="1">
        <v>0</v>
      </c>
      <c r="Q2144" s="1">
        <v>0</v>
      </c>
      <c r="R2144" s="1">
        <v>0</v>
      </c>
      <c r="S2144" s="1">
        <v>42.22813</v>
      </c>
      <c r="T2144" s="1">
        <v>0</v>
      </c>
      <c r="U2144" s="1">
        <v>0</v>
      </c>
    </row>
    <row r="2145" spans="1:21" x14ac:dyDescent="0.3">
      <c r="A2145" s="1" t="s">
        <v>4082</v>
      </c>
      <c r="B2145" s="1">
        <v>1</v>
      </c>
      <c r="C2145" s="1" t="s">
        <v>78</v>
      </c>
      <c r="D2145" s="1" t="s">
        <v>83</v>
      </c>
      <c r="E2145" s="1" t="s">
        <v>4083</v>
      </c>
      <c r="F2145" s="1" t="s">
        <v>134</v>
      </c>
      <c r="G2145" s="1" t="s">
        <v>71</v>
      </c>
      <c r="H2145" s="1" t="s">
        <v>127</v>
      </c>
      <c r="I2145" s="1" t="s">
        <v>22</v>
      </c>
      <c r="J2145" s="1" t="s">
        <v>130</v>
      </c>
      <c r="K2145" s="1">
        <v>43152.388402777797</v>
      </c>
      <c r="L2145" s="1">
        <v>43152.734027777798</v>
      </c>
      <c r="M2145" s="1">
        <v>8.2829999999999995</v>
      </c>
      <c r="N2145" s="1">
        <v>0</v>
      </c>
      <c r="O2145" s="1">
        <v>116.03</v>
      </c>
      <c r="P2145" s="1">
        <v>0</v>
      </c>
      <c r="Q2145" s="1">
        <v>0</v>
      </c>
      <c r="R2145" s="1">
        <v>0</v>
      </c>
      <c r="S2145" s="1">
        <v>961.07648999999992</v>
      </c>
      <c r="T2145" s="1">
        <v>0</v>
      </c>
      <c r="U2145" s="1">
        <v>0</v>
      </c>
    </row>
    <row r="2146" spans="1:21" x14ac:dyDescent="0.3">
      <c r="A2146" s="1" t="s">
        <v>4084</v>
      </c>
      <c r="B2146" s="1">
        <v>1</v>
      </c>
      <c r="C2146" s="1" t="s">
        <v>78</v>
      </c>
      <c r="D2146" s="1" t="s">
        <v>83</v>
      </c>
      <c r="E2146" s="1" t="s">
        <v>4085</v>
      </c>
      <c r="F2146" s="1" t="s">
        <v>170</v>
      </c>
      <c r="G2146" s="1" t="s">
        <v>71</v>
      </c>
      <c r="H2146" s="1" t="s">
        <v>127</v>
      </c>
      <c r="I2146" s="1" t="s">
        <v>22</v>
      </c>
      <c r="J2146" s="1" t="s">
        <v>128</v>
      </c>
      <c r="K2146" s="1">
        <v>43152.284861111097</v>
      </c>
      <c r="L2146" s="1">
        <v>43152.373611111099</v>
      </c>
      <c r="M2146" s="1">
        <v>2.117</v>
      </c>
      <c r="N2146" s="1">
        <v>0</v>
      </c>
      <c r="O2146" s="1">
        <v>116.03</v>
      </c>
      <c r="P2146" s="1">
        <v>0</v>
      </c>
      <c r="Q2146" s="1">
        <v>0</v>
      </c>
      <c r="R2146" s="1">
        <v>0</v>
      </c>
      <c r="S2146" s="1">
        <v>245.63551000000001</v>
      </c>
      <c r="T2146" s="1">
        <v>0</v>
      </c>
      <c r="U2146" s="1">
        <v>0</v>
      </c>
    </row>
    <row r="2147" spans="1:21" x14ac:dyDescent="0.3">
      <c r="A2147" s="1" t="s">
        <v>4086</v>
      </c>
      <c r="B2147" s="1">
        <v>1</v>
      </c>
      <c r="C2147" s="1" t="s">
        <v>78</v>
      </c>
      <c r="D2147" s="1" t="s">
        <v>83</v>
      </c>
      <c r="E2147" s="1" t="s">
        <v>4087</v>
      </c>
      <c r="F2147" s="1" t="s">
        <v>171</v>
      </c>
      <c r="G2147" s="1" t="s">
        <v>71</v>
      </c>
      <c r="H2147" s="1" t="s">
        <v>127</v>
      </c>
      <c r="I2147" s="1" t="s">
        <v>22</v>
      </c>
      <c r="J2147" s="1" t="s">
        <v>128</v>
      </c>
      <c r="K2147" s="1">
        <v>43151.9782291667</v>
      </c>
      <c r="L2147" s="1">
        <v>43152.155555555597</v>
      </c>
      <c r="M2147" s="1">
        <v>4.25</v>
      </c>
      <c r="N2147" s="1">
        <v>0</v>
      </c>
      <c r="O2147" s="1">
        <v>116.03</v>
      </c>
      <c r="P2147" s="1">
        <v>0</v>
      </c>
      <c r="Q2147" s="1">
        <v>0</v>
      </c>
      <c r="R2147" s="1">
        <v>0</v>
      </c>
      <c r="S2147" s="1">
        <v>493.1275</v>
      </c>
      <c r="T2147" s="1">
        <v>0</v>
      </c>
      <c r="U2147" s="1">
        <v>0</v>
      </c>
    </row>
    <row r="2148" spans="1:21" x14ac:dyDescent="0.3">
      <c r="A2148" s="1" t="s">
        <v>4088</v>
      </c>
      <c r="B2148" s="1">
        <v>1</v>
      </c>
      <c r="C2148" s="1" t="s">
        <v>78</v>
      </c>
      <c r="D2148" s="1" t="s">
        <v>86</v>
      </c>
      <c r="E2148" s="1" t="s">
        <v>4089</v>
      </c>
      <c r="F2148" s="1" t="s">
        <v>169</v>
      </c>
      <c r="G2148" s="1" t="s">
        <v>71</v>
      </c>
      <c r="H2148" s="1" t="s">
        <v>127</v>
      </c>
      <c r="I2148" s="1" t="s">
        <v>22</v>
      </c>
      <c r="J2148" s="1" t="s">
        <v>128</v>
      </c>
      <c r="K2148" s="1">
        <v>43151.869363425903</v>
      </c>
      <c r="L2148" s="1">
        <v>43151.906944444403</v>
      </c>
      <c r="M2148" s="1">
        <v>0.9</v>
      </c>
      <c r="N2148" s="1">
        <v>0</v>
      </c>
      <c r="O2148" s="1">
        <v>57.61</v>
      </c>
      <c r="P2148" s="1">
        <v>0</v>
      </c>
      <c r="Q2148" s="1">
        <v>0</v>
      </c>
      <c r="R2148" s="1">
        <v>0</v>
      </c>
      <c r="S2148" s="1">
        <v>51.849000000000004</v>
      </c>
      <c r="T2148" s="1">
        <v>0</v>
      </c>
      <c r="U2148" s="1">
        <v>0</v>
      </c>
    </row>
    <row r="2149" spans="1:21" x14ac:dyDescent="0.3">
      <c r="A2149" s="1" t="s">
        <v>4090</v>
      </c>
      <c r="B2149" s="1">
        <v>1</v>
      </c>
      <c r="C2149" s="1" t="s">
        <v>78</v>
      </c>
      <c r="D2149" s="1" t="s">
        <v>83</v>
      </c>
      <c r="E2149" s="1" t="s">
        <v>4091</v>
      </c>
      <c r="F2149" s="1" t="s">
        <v>134</v>
      </c>
      <c r="G2149" s="1" t="s">
        <v>71</v>
      </c>
      <c r="H2149" s="1" t="s">
        <v>127</v>
      </c>
      <c r="I2149" s="1" t="s">
        <v>22</v>
      </c>
      <c r="J2149" s="1" t="s">
        <v>130</v>
      </c>
      <c r="K2149" s="1">
        <v>43151.577962962998</v>
      </c>
      <c r="L2149" s="1">
        <v>43151.581435185217</v>
      </c>
      <c r="M2149" s="1">
        <v>8.3000000000000004E-2</v>
      </c>
      <c r="N2149" s="1">
        <v>0</v>
      </c>
      <c r="O2149" s="1">
        <v>116.03</v>
      </c>
      <c r="P2149" s="1">
        <v>0</v>
      </c>
      <c r="Q2149" s="1">
        <v>0</v>
      </c>
      <c r="R2149" s="1">
        <v>0</v>
      </c>
      <c r="S2149" s="1">
        <v>9.63049</v>
      </c>
      <c r="T2149" s="1">
        <v>0</v>
      </c>
      <c r="U2149" s="1">
        <v>0</v>
      </c>
    </row>
    <row r="2150" spans="1:21" x14ac:dyDescent="0.3">
      <c r="A2150" s="1" t="s">
        <v>4092</v>
      </c>
      <c r="B2150" s="1">
        <v>1</v>
      </c>
      <c r="C2150" s="1" t="s">
        <v>78</v>
      </c>
      <c r="D2150" s="1" t="s">
        <v>86</v>
      </c>
      <c r="E2150" s="1" t="s">
        <v>4093</v>
      </c>
      <c r="F2150" s="1" t="s">
        <v>177</v>
      </c>
      <c r="G2150" s="1" t="s">
        <v>71</v>
      </c>
      <c r="H2150" s="1" t="s">
        <v>127</v>
      </c>
      <c r="I2150" s="1" t="s">
        <v>22</v>
      </c>
      <c r="J2150" s="1" t="s">
        <v>128</v>
      </c>
      <c r="K2150" s="1">
        <v>43151.517476851899</v>
      </c>
      <c r="L2150" s="1">
        <v>43151.583333333299</v>
      </c>
      <c r="M2150" s="1">
        <v>1.5669999999999999</v>
      </c>
      <c r="N2150" s="1">
        <v>0</v>
      </c>
      <c r="O2150" s="1">
        <v>57.61</v>
      </c>
      <c r="P2150" s="1">
        <v>0</v>
      </c>
      <c r="Q2150" s="1">
        <v>0</v>
      </c>
      <c r="R2150" s="1">
        <v>0</v>
      </c>
      <c r="S2150" s="1">
        <v>90.274869999999993</v>
      </c>
      <c r="T2150" s="1">
        <v>0</v>
      </c>
      <c r="U2150" s="1">
        <v>0</v>
      </c>
    </row>
    <row r="2151" spans="1:21" x14ac:dyDescent="0.3">
      <c r="A2151" s="1" t="s">
        <v>4094</v>
      </c>
      <c r="B2151" s="1">
        <v>1</v>
      </c>
      <c r="C2151" s="1" t="s">
        <v>78</v>
      </c>
      <c r="D2151" s="1" t="s">
        <v>83</v>
      </c>
      <c r="E2151" s="1" t="s">
        <v>4095</v>
      </c>
      <c r="F2151" s="1" t="s">
        <v>134</v>
      </c>
      <c r="G2151" s="1" t="s">
        <v>71</v>
      </c>
      <c r="H2151" s="1" t="s">
        <v>127</v>
      </c>
      <c r="I2151" s="1" t="s">
        <v>22</v>
      </c>
      <c r="J2151" s="1" t="s">
        <v>130</v>
      </c>
      <c r="K2151" s="1">
        <v>43151.511527777802</v>
      </c>
      <c r="L2151" s="1">
        <v>43151.572222222203</v>
      </c>
      <c r="M2151" s="1">
        <v>1.45</v>
      </c>
      <c r="N2151" s="1">
        <v>0</v>
      </c>
      <c r="O2151" s="1">
        <v>116.03</v>
      </c>
      <c r="P2151" s="1">
        <v>0</v>
      </c>
      <c r="Q2151" s="1">
        <v>0</v>
      </c>
      <c r="R2151" s="1">
        <v>0</v>
      </c>
      <c r="S2151" s="1">
        <v>168.24349999999998</v>
      </c>
      <c r="T2151" s="1">
        <v>0</v>
      </c>
      <c r="U2151" s="1">
        <v>0</v>
      </c>
    </row>
    <row r="2152" spans="1:21" x14ac:dyDescent="0.3">
      <c r="A2152" s="1" t="s">
        <v>4096</v>
      </c>
      <c r="B2152" s="1">
        <v>1</v>
      </c>
      <c r="C2152" s="1" t="s">
        <v>78</v>
      </c>
      <c r="D2152" s="1" t="s">
        <v>86</v>
      </c>
      <c r="E2152" s="1" t="s">
        <v>4097</v>
      </c>
      <c r="F2152" s="1" t="s">
        <v>170</v>
      </c>
      <c r="G2152" s="1" t="s">
        <v>71</v>
      </c>
      <c r="H2152" s="1" t="s">
        <v>127</v>
      </c>
      <c r="I2152" s="1" t="s">
        <v>22</v>
      </c>
      <c r="J2152" s="1" t="s">
        <v>128</v>
      </c>
      <c r="K2152" s="1">
        <v>43151.509513888901</v>
      </c>
      <c r="L2152" s="1">
        <v>43151.565972222197</v>
      </c>
      <c r="M2152" s="1">
        <v>1.35</v>
      </c>
      <c r="N2152" s="1">
        <v>0</v>
      </c>
      <c r="O2152" s="1">
        <v>57.61</v>
      </c>
      <c r="P2152" s="1">
        <v>0</v>
      </c>
      <c r="Q2152" s="1">
        <v>0</v>
      </c>
      <c r="R2152" s="1">
        <v>0</v>
      </c>
      <c r="S2152" s="1">
        <v>77.773499999999999</v>
      </c>
      <c r="T2152" s="1">
        <v>0</v>
      </c>
      <c r="U2152" s="1">
        <v>0</v>
      </c>
    </row>
    <row r="2153" spans="1:21" x14ac:dyDescent="0.3">
      <c r="A2153" s="1" t="s">
        <v>4098</v>
      </c>
      <c r="B2153" s="1">
        <v>1</v>
      </c>
      <c r="C2153" s="1" t="s">
        <v>78</v>
      </c>
      <c r="D2153" s="1" t="s">
        <v>83</v>
      </c>
      <c r="E2153" s="1" t="s">
        <v>4064</v>
      </c>
      <c r="F2153" s="1" t="s">
        <v>171</v>
      </c>
      <c r="G2153" s="1" t="s">
        <v>71</v>
      </c>
      <c r="H2153" s="1" t="s">
        <v>127</v>
      </c>
      <c r="I2153" s="1" t="s">
        <v>22</v>
      </c>
      <c r="J2153" s="1" t="s">
        <v>128</v>
      </c>
      <c r="K2153" s="1">
        <v>43151.449699074103</v>
      </c>
      <c r="L2153" s="1">
        <v>43151.479861111096</v>
      </c>
      <c r="M2153" s="1">
        <v>0.71699999999999997</v>
      </c>
      <c r="N2153" s="1">
        <v>0</v>
      </c>
      <c r="O2153" s="1">
        <v>116.03</v>
      </c>
      <c r="P2153" s="1">
        <v>0</v>
      </c>
      <c r="Q2153" s="1">
        <v>0</v>
      </c>
      <c r="R2153" s="1">
        <v>0</v>
      </c>
      <c r="S2153" s="1">
        <v>83.193510000000003</v>
      </c>
      <c r="T2153" s="1">
        <v>0</v>
      </c>
      <c r="U2153" s="1">
        <v>0</v>
      </c>
    </row>
    <row r="2154" spans="1:21" x14ac:dyDescent="0.3">
      <c r="A2154" s="1" t="s">
        <v>4099</v>
      </c>
      <c r="B2154" s="1">
        <v>1</v>
      </c>
      <c r="C2154" s="1" t="s">
        <v>78</v>
      </c>
      <c r="D2154" s="1" t="s">
        <v>86</v>
      </c>
      <c r="E2154" s="1" t="s">
        <v>4100</v>
      </c>
      <c r="F2154" s="1" t="s">
        <v>171</v>
      </c>
      <c r="G2154" s="1" t="s">
        <v>71</v>
      </c>
      <c r="H2154" s="1" t="s">
        <v>127</v>
      </c>
      <c r="I2154" s="1" t="s">
        <v>22</v>
      </c>
      <c r="J2154" s="1" t="s">
        <v>128</v>
      </c>
      <c r="K2154" s="1">
        <v>43151.436226851903</v>
      </c>
      <c r="L2154" s="1">
        <v>43151.457638888904</v>
      </c>
      <c r="M2154" s="1">
        <v>0.5</v>
      </c>
      <c r="N2154" s="1">
        <v>0</v>
      </c>
      <c r="O2154" s="1">
        <v>57.61</v>
      </c>
      <c r="P2154" s="1">
        <v>0</v>
      </c>
      <c r="Q2154" s="1">
        <v>0</v>
      </c>
      <c r="R2154" s="1">
        <v>0</v>
      </c>
      <c r="S2154" s="1">
        <v>28.805</v>
      </c>
      <c r="T2154" s="1">
        <v>0</v>
      </c>
      <c r="U2154" s="1">
        <v>0</v>
      </c>
    </row>
    <row r="2155" spans="1:21" x14ac:dyDescent="0.3">
      <c r="A2155" s="1" t="s">
        <v>4101</v>
      </c>
      <c r="B2155" s="1">
        <v>1</v>
      </c>
      <c r="C2155" s="1" t="s">
        <v>78</v>
      </c>
      <c r="D2155" s="1" t="s">
        <v>83</v>
      </c>
      <c r="E2155" s="1" t="s">
        <v>4102</v>
      </c>
      <c r="F2155" s="1" t="s">
        <v>176</v>
      </c>
      <c r="G2155" s="1" t="s">
        <v>71</v>
      </c>
      <c r="H2155" s="1" t="s">
        <v>127</v>
      </c>
      <c r="I2155" s="1" t="s">
        <v>22</v>
      </c>
      <c r="J2155" s="1" t="s">
        <v>128</v>
      </c>
      <c r="K2155" s="1">
        <v>43151.432060185201</v>
      </c>
      <c r="L2155" s="1">
        <v>43151.458333333299</v>
      </c>
      <c r="M2155" s="1">
        <v>0.61699999999999999</v>
      </c>
      <c r="N2155" s="1">
        <v>0</v>
      </c>
      <c r="O2155" s="1">
        <v>116.03</v>
      </c>
      <c r="P2155" s="1">
        <v>0</v>
      </c>
      <c r="Q2155" s="1">
        <v>0</v>
      </c>
      <c r="R2155" s="1">
        <v>0</v>
      </c>
      <c r="S2155" s="1">
        <v>71.590509999999995</v>
      </c>
      <c r="T2155" s="1">
        <v>0</v>
      </c>
      <c r="U2155" s="1">
        <v>0</v>
      </c>
    </row>
    <row r="2156" spans="1:21" x14ac:dyDescent="0.3">
      <c r="A2156" s="1" t="s">
        <v>4103</v>
      </c>
      <c r="B2156" s="1">
        <v>1</v>
      </c>
      <c r="C2156" s="1" t="s">
        <v>78</v>
      </c>
      <c r="D2156" s="1" t="s">
        <v>83</v>
      </c>
      <c r="E2156" s="1" t="s">
        <v>4015</v>
      </c>
      <c r="F2156" s="1" t="s">
        <v>134</v>
      </c>
      <c r="G2156" s="1" t="s">
        <v>71</v>
      </c>
      <c r="H2156" s="1" t="s">
        <v>127</v>
      </c>
      <c r="I2156" s="1" t="s">
        <v>22</v>
      </c>
      <c r="J2156" s="1" t="s">
        <v>130</v>
      </c>
      <c r="K2156" s="1">
        <v>43151.392048611102</v>
      </c>
      <c r="L2156" s="1">
        <v>43151.511805555601</v>
      </c>
      <c r="M2156" s="1">
        <v>2.867</v>
      </c>
      <c r="N2156" s="1">
        <v>0</v>
      </c>
      <c r="O2156" s="1">
        <v>116.03</v>
      </c>
      <c r="P2156" s="1">
        <v>0</v>
      </c>
      <c r="Q2156" s="1">
        <v>0</v>
      </c>
      <c r="R2156" s="1">
        <v>0</v>
      </c>
      <c r="S2156" s="1">
        <v>332.65800999999999</v>
      </c>
      <c r="T2156" s="1">
        <v>0</v>
      </c>
      <c r="U2156" s="1">
        <v>0</v>
      </c>
    </row>
    <row r="2157" spans="1:21" x14ac:dyDescent="0.3">
      <c r="A2157" s="1" t="s">
        <v>4104</v>
      </c>
      <c r="B2157" s="1">
        <v>1</v>
      </c>
      <c r="C2157" s="1" t="s">
        <v>78</v>
      </c>
      <c r="D2157" s="1" t="s">
        <v>83</v>
      </c>
      <c r="E2157" s="1" t="s">
        <v>4105</v>
      </c>
      <c r="F2157" s="1" t="s">
        <v>134</v>
      </c>
      <c r="G2157" s="1" t="s">
        <v>71</v>
      </c>
      <c r="H2157" s="1" t="s">
        <v>127</v>
      </c>
      <c r="I2157" s="1" t="s">
        <v>22</v>
      </c>
      <c r="J2157" s="1" t="s">
        <v>130</v>
      </c>
      <c r="K2157" s="1">
        <v>43151.370381944398</v>
      </c>
      <c r="L2157" s="1">
        <v>43151.383333333302</v>
      </c>
      <c r="M2157" s="1">
        <v>0.3</v>
      </c>
      <c r="N2157" s="1">
        <v>0</v>
      </c>
      <c r="O2157" s="1">
        <v>116.03</v>
      </c>
      <c r="P2157" s="1">
        <v>0</v>
      </c>
      <c r="Q2157" s="1">
        <v>0</v>
      </c>
      <c r="R2157" s="1">
        <v>0</v>
      </c>
      <c r="S2157" s="1">
        <v>34.808999999999997</v>
      </c>
      <c r="T2157" s="1">
        <v>0</v>
      </c>
      <c r="U2157" s="1">
        <v>0</v>
      </c>
    </row>
    <row r="2158" spans="1:21" x14ac:dyDescent="0.3">
      <c r="A2158" s="1" t="s">
        <v>4106</v>
      </c>
      <c r="B2158" s="1">
        <v>1</v>
      </c>
      <c r="C2158" s="1" t="s">
        <v>78</v>
      </c>
      <c r="D2158" s="1" t="s">
        <v>83</v>
      </c>
      <c r="E2158" s="1" t="s">
        <v>4064</v>
      </c>
      <c r="F2158" s="1" t="s">
        <v>171</v>
      </c>
      <c r="G2158" s="1" t="s">
        <v>71</v>
      </c>
      <c r="H2158" s="1" t="s">
        <v>127</v>
      </c>
      <c r="I2158" s="1" t="s">
        <v>22</v>
      </c>
      <c r="J2158" s="1" t="s">
        <v>128</v>
      </c>
      <c r="K2158" s="1">
        <v>43151.236342592601</v>
      </c>
      <c r="L2158" s="1">
        <v>43151.3618055556</v>
      </c>
      <c r="M2158" s="1">
        <v>3</v>
      </c>
      <c r="N2158" s="1">
        <v>0</v>
      </c>
      <c r="O2158" s="1">
        <v>116.03</v>
      </c>
      <c r="P2158" s="1">
        <v>0</v>
      </c>
      <c r="Q2158" s="1">
        <v>0</v>
      </c>
      <c r="R2158" s="1">
        <v>0</v>
      </c>
      <c r="S2158" s="1">
        <v>348.09000000000003</v>
      </c>
      <c r="T2158" s="1">
        <v>0</v>
      </c>
      <c r="U2158" s="1">
        <v>0</v>
      </c>
    </row>
    <row r="2159" spans="1:21" x14ac:dyDescent="0.3">
      <c r="A2159" s="1" t="s">
        <v>4107</v>
      </c>
      <c r="B2159" s="1">
        <v>1</v>
      </c>
      <c r="C2159" s="1" t="s">
        <v>78</v>
      </c>
      <c r="D2159" s="1" t="s">
        <v>83</v>
      </c>
      <c r="E2159" s="1" t="s">
        <v>4108</v>
      </c>
      <c r="F2159" s="1" t="s">
        <v>176</v>
      </c>
      <c r="G2159" s="1" t="s">
        <v>71</v>
      </c>
      <c r="H2159" s="1" t="s">
        <v>127</v>
      </c>
      <c r="I2159" s="1" t="s">
        <v>22</v>
      </c>
      <c r="J2159" s="1" t="s">
        <v>128</v>
      </c>
      <c r="K2159" s="1">
        <v>43151.235787037003</v>
      </c>
      <c r="L2159" s="1">
        <v>43151.356249999997</v>
      </c>
      <c r="M2159" s="1">
        <v>2.883</v>
      </c>
      <c r="N2159" s="1">
        <v>0</v>
      </c>
      <c r="O2159" s="1">
        <v>116.03</v>
      </c>
      <c r="P2159" s="1">
        <v>0</v>
      </c>
      <c r="Q2159" s="1">
        <v>0</v>
      </c>
      <c r="R2159" s="1">
        <v>0</v>
      </c>
      <c r="S2159" s="1">
        <v>334.51449000000002</v>
      </c>
      <c r="T2159" s="1">
        <v>0</v>
      </c>
      <c r="U2159" s="1">
        <v>0</v>
      </c>
    </row>
    <row r="2160" spans="1:21" x14ac:dyDescent="0.3">
      <c r="A2160" s="1" t="s">
        <v>4109</v>
      </c>
      <c r="B2160" s="1">
        <v>1</v>
      </c>
      <c r="C2160" s="1" t="s">
        <v>78</v>
      </c>
      <c r="D2160" s="1" t="s">
        <v>83</v>
      </c>
      <c r="E2160" s="1" t="s">
        <v>4110</v>
      </c>
      <c r="F2160" s="1" t="s">
        <v>167</v>
      </c>
      <c r="G2160" s="1" t="s">
        <v>71</v>
      </c>
      <c r="H2160" s="1" t="s">
        <v>127</v>
      </c>
      <c r="I2160" s="1" t="s">
        <v>22</v>
      </c>
      <c r="J2160" s="1" t="s">
        <v>128</v>
      </c>
      <c r="K2160" s="1">
        <v>43150.788854166698</v>
      </c>
      <c r="L2160" s="1">
        <v>43150.831250000003</v>
      </c>
      <c r="M2160" s="1">
        <v>1.0169999999999999</v>
      </c>
      <c r="N2160" s="1">
        <v>0</v>
      </c>
      <c r="O2160" s="1">
        <v>116.03</v>
      </c>
      <c r="P2160" s="1">
        <v>0</v>
      </c>
      <c r="Q2160" s="1">
        <v>0</v>
      </c>
      <c r="R2160" s="1">
        <v>0</v>
      </c>
      <c r="S2160" s="1">
        <v>118.00250999999999</v>
      </c>
      <c r="T2160" s="1">
        <v>0</v>
      </c>
      <c r="U2160" s="1">
        <v>0</v>
      </c>
    </row>
    <row r="2161" spans="1:21" x14ac:dyDescent="0.3">
      <c r="A2161" s="1" t="s">
        <v>4111</v>
      </c>
      <c r="B2161" s="1">
        <v>1</v>
      </c>
      <c r="C2161" s="1" t="s">
        <v>78</v>
      </c>
      <c r="D2161" s="1" t="s">
        <v>86</v>
      </c>
      <c r="E2161" s="1" t="s">
        <v>4112</v>
      </c>
      <c r="F2161" s="1" t="s">
        <v>169</v>
      </c>
      <c r="G2161" s="1" t="s">
        <v>71</v>
      </c>
      <c r="H2161" s="1" t="s">
        <v>127</v>
      </c>
      <c r="I2161" s="1" t="s">
        <v>22</v>
      </c>
      <c r="J2161" s="1" t="s">
        <v>128</v>
      </c>
      <c r="K2161" s="1">
        <v>43150.543379629598</v>
      </c>
      <c r="L2161" s="1">
        <v>43150.900694444397</v>
      </c>
      <c r="M2161" s="1">
        <v>8.5670000000000002</v>
      </c>
      <c r="N2161" s="1">
        <v>0</v>
      </c>
      <c r="O2161" s="1">
        <v>57.61</v>
      </c>
      <c r="P2161" s="1">
        <v>0</v>
      </c>
      <c r="Q2161" s="1">
        <v>0</v>
      </c>
      <c r="R2161" s="1">
        <v>0</v>
      </c>
      <c r="S2161" s="1">
        <v>493.54487</v>
      </c>
      <c r="T2161" s="1">
        <v>0</v>
      </c>
      <c r="U2161" s="1">
        <v>0</v>
      </c>
    </row>
    <row r="2162" spans="1:21" x14ac:dyDescent="0.3">
      <c r="A2162" s="1" t="s">
        <v>4113</v>
      </c>
      <c r="B2162" s="1">
        <v>1</v>
      </c>
      <c r="C2162" s="1" t="s">
        <v>78</v>
      </c>
      <c r="D2162" s="1" t="s">
        <v>83</v>
      </c>
      <c r="E2162" s="1" t="s">
        <v>4114</v>
      </c>
      <c r="F2162" s="1" t="s">
        <v>177</v>
      </c>
      <c r="G2162" s="1" t="s">
        <v>71</v>
      </c>
      <c r="H2162" s="1" t="s">
        <v>127</v>
      </c>
      <c r="I2162" s="1" t="s">
        <v>22</v>
      </c>
      <c r="J2162" s="1" t="s">
        <v>128</v>
      </c>
      <c r="K2162" s="1">
        <v>43150.534699074102</v>
      </c>
      <c r="L2162" s="1">
        <v>43150.584027777797</v>
      </c>
      <c r="M2162" s="1">
        <v>1.1830000000000001</v>
      </c>
      <c r="N2162" s="1">
        <v>0</v>
      </c>
      <c r="O2162" s="1">
        <v>116.03</v>
      </c>
      <c r="P2162" s="1">
        <v>0</v>
      </c>
      <c r="Q2162" s="1">
        <v>0</v>
      </c>
      <c r="R2162" s="1">
        <v>0</v>
      </c>
      <c r="S2162" s="1">
        <v>137.26349000000002</v>
      </c>
      <c r="T2162" s="1">
        <v>0</v>
      </c>
      <c r="U2162" s="1">
        <v>0</v>
      </c>
    </row>
    <row r="2163" spans="1:21" x14ac:dyDescent="0.3">
      <c r="A2163" s="1" t="s">
        <v>4115</v>
      </c>
      <c r="B2163" s="1">
        <v>1</v>
      </c>
      <c r="C2163" s="1" t="s">
        <v>78</v>
      </c>
      <c r="D2163" s="1" t="s">
        <v>86</v>
      </c>
      <c r="E2163" s="1" t="s">
        <v>4116</v>
      </c>
      <c r="F2163" s="1" t="s">
        <v>177</v>
      </c>
      <c r="G2163" s="1" t="s">
        <v>71</v>
      </c>
      <c r="H2163" s="1" t="s">
        <v>127</v>
      </c>
      <c r="I2163" s="1" t="s">
        <v>22</v>
      </c>
      <c r="J2163" s="1" t="s">
        <v>128</v>
      </c>
      <c r="K2163" s="1">
        <v>43150.498437499999</v>
      </c>
      <c r="L2163" s="1">
        <v>43150.572916666701</v>
      </c>
      <c r="M2163" s="1">
        <v>1.7829999999999999</v>
      </c>
      <c r="N2163" s="1">
        <v>0</v>
      </c>
      <c r="O2163" s="1">
        <v>57.61</v>
      </c>
      <c r="P2163" s="1">
        <v>0</v>
      </c>
      <c r="Q2163" s="1">
        <v>0</v>
      </c>
      <c r="R2163" s="1">
        <v>0</v>
      </c>
      <c r="S2163" s="1">
        <v>102.71862999999999</v>
      </c>
      <c r="T2163" s="1">
        <v>0</v>
      </c>
      <c r="U2163" s="1">
        <v>0</v>
      </c>
    </row>
    <row r="2164" spans="1:21" x14ac:dyDescent="0.3">
      <c r="A2164" s="1" t="s">
        <v>4117</v>
      </c>
      <c r="B2164" s="1">
        <v>1</v>
      </c>
      <c r="C2164" s="1" t="s">
        <v>78</v>
      </c>
      <c r="D2164" s="1" t="s">
        <v>86</v>
      </c>
      <c r="E2164" s="1" t="s">
        <v>4118</v>
      </c>
      <c r="F2164" s="1" t="s">
        <v>132</v>
      </c>
      <c r="G2164" s="1" t="s">
        <v>71</v>
      </c>
      <c r="H2164" s="1" t="s">
        <v>127</v>
      </c>
      <c r="I2164" s="1" t="s">
        <v>22</v>
      </c>
      <c r="J2164" s="1" t="s">
        <v>130</v>
      </c>
      <c r="K2164" s="1">
        <v>43150.408206018503</v>
      </c>
      <c r="L2164" s="1">
        <v>43150.470138888901</v>
      </c>
      <c r="M2164" s="1">
        <v>1.4830000000000001</v>
      </c>
      <c r="N2164" s="1">
        <v>0</v>
      </c>
      <c r="O2164" s="1">
        <v>57.61</v>
      </c>
      <c r="P2164" s="1">
        <v>0</v>
      </c>
      <c r="Q2164" s="1">
        <v>0</v>
      </c>
      <c r="R2164" s="1">
        <v>0</v>
      </c>
      <c r="S2164" s="1">
        <v>85.435630000000003</v>
      </c>
      <c r="T2164" s="1">
        <v>0</v>
      </c>
      <c r="U2164" s="1">
        <v>0</v>
      </c>
    </row>
    <row r="2165" spans="1:21" x14ac:dyDescent="0.3">
      <c r="A2165" s="1" t="s">
        <v>4119</v>
      </c>
      <c r="B2165" s="1">
        <v>1</v>
      </c>
      <c r="C2165" s="1" t="s">
        <v>78</v>
      </c>
      <c r="D2165" s="1" t="s">
        <v>83</v>
      </c>
      <c r="E2165" s="1" t="s">
        <v>4120</v>
      </c>
      <c r="F2165" s="1" t="s">
        <v>131</v>
      </c>
      <c r="G2165" s="1" t="s">
        <v>71</v>
      </c>
      <c r="H2165" s="1" t="s">
        <v>127</v>
      </c>
      <c r="I2165" s="1" t="s">
        <v>22</v>
      </c>
      <c r="J2165" s="1" t="s">
        <v>130</v>
      </c>
      <c r="K2165" s="1">
        <v>43150.392800925903</v>
      </c>
      <c r="L2165" s="1">
        <v>43150.46875</v>
      </c>
      <c r="M2165" s="1">
        <v>1.8169999999999999</v>
      </c>
      <c r="N2165" s="1">
        <v>0</v>
      </c>
      <c r="O2165" s="1">
        <v>116.03</v>
      </c>
      <c r="P2165" s="1">
        <v>0</v>
      </c>
      <c r="Q2165" s="1">
        <v>0</v>
      </c>
      <c r="R2165" s="1">
        <v>0</v>
      </c>
      <c r="S2165" s="1">
        <v>210.82650999999998</v>
      </c>
      <c r="T2165" s="1">
        <v>0</v>
      </c>
      <c r="U2165" s="1">
        <v>0</v>
      </c>
    </row>
    <row r="2166" spans="1:21" x14ac:dyDescent="0.3">
      <c r="A2166" s="1" t="s">
        <v>4121</v>
      </c>
      <c r="B2166" s="1">
        <v>1</v>
      </c>
      <c r="C2166" s="1" t="s">
        <v>78</v>
      </c>
      <c r="D2166" s="1" t="s">
        <v>83</v>
      </c>
      <c r="E2166" s="1" t="s">
        <v>4122</v>
      </c>
      <c r="F2166" s="1" t="s">
        <v>134</v>
      </c>
      <c r="G2166" s="1" t="s">
        <v>71</v>
      </c>
      <c r="H2166" s="1" t="s">
        <v>127</v>
      </c>
      <c r="I2166" s="1" t="s">
        <v>22</v>
      </c>
      <c r="J2166" s="1" t="s">
        <v>130</v>
      </c>
      <c r="K2166" s="1">
        <v>43150.381516203699</v>
      </c>
      <c r="L2166" s="1">
        <v>43150.691666666702</v>
      </c>
      <c r="M2166" s="1">
        <v>7.4329999999999998</v>
      </c>
      <c r="N2166" s="1">
        <v>0</v>
      </c>
      <c r="O2166" s="1">
        <v>116.03</v>
      </c>
      <c r="P2166" s="1">
        <v>0</v>
      </c>
      <c r="Q2166" s="1">
        <v>0</v>
      </c>
      <c r="R2166" s="1">
        <v>0</v>
      </c>
      <c r="S2166" s="1">
        <v>862.45098999999993</v>
      </c>
      <c r="T2166" s="1">
        <v>0</v>
      </c>
      <c r="U2166" s="1">
        <v>0</v>
      </c>
    </row>
    <row r="2167" spans="1:21" x14ac:dyDescent="0.3">
      <c r="A2167" s="1" t="s">
        <v>4123</v>
      </c>
      <c r="B2167" s="1">
        <v>1</v>
      </c>
      <c r="C2167" s="1" t="s">
        <v>78</v>
      </c>
      <c r="D2167" s="1" t="s">
        <v>83</v>
      </c>
      <c r="E2167" s="1" t="s">
        <v>4124</v>
      </c>
      <c r="F2167" s="1" t="s">
        <v>134</v>
      </c>
      <c r="G2167" s="1" t="s">
        <v>71</v>
      </c>
      <c r="H2167" s="1" t="s">
        <v>127</v>
      </c>
      <c r="I2167" s="1" t="s">
        <v>22</v>
      </c>
      <c r="J2167" s="1" t="s">
        <v>130</v>
      </c>
      <c r="K2167" s="1">
        <v>43150.380358796298</v>
      </c>
      <c r="L2167" s="1">
        <v>43150.744444444397</v>
      </c>
      <c r="M2167" s="1">
        <v>8.7330000000000005</v>
      </c>
      <c r="N2167" s="1">
        <v>0</v>
      </c>
      <c r="O2167" s="1">
        <v>116.03</v>
      </c>
      <c r="P2167" s="1">
        <v>0</v>
      </c>
      <c r="Q2167" s="1">
        <v>0</v>
      </c>
      <c r="R2167" s="1">
        <v>0</v>
      </c>
      <c r="S2167" s="1">
        <v>1013.2899900000001</v>
      </c>
      <c r="T2167" s="1">
        <v>0</v>
      </c>
      <c r="U2167" s="1">
        <v>0</v>
      </c>
    </row>
    <row r="2168" spans="1:21" x14ac:dyDescent="0.3">
      <c r="A2168" s="1" t="s">
        <v>4125</v>
      </c>
      <c r="B2168" s="1">
        <v>1</v>
      </c>
      <c r="C2168" s="1" t="s">
        <v>78</v>
      </c>
      <c r="D2168" s="1" t="s">
        <v>83</v>
      </c>
      <c r="E2168" s="1" t="s">
        <v>3971</v>
      </c>
      <c r="F2168" s="1" t="s">
        <v>175</v>
      </c>
      <c r="G2168" s="1" t="s">
        <v>71</v>
      </c>
      <c r="H2168" s="1" t="s">
        <v>127</v>
      </c>
      <c r="I2168" s="1" t="s">
        <v>22</v>
      </c>
      <c r="J2168" s="1" t="s">
        <v>128</v>
      </c>
      <c r="K2168" s="1">
        <v>43150.181342592601</v>
      </c>
      <c r="L2168" s="1">
        <v>43150.400000000001</v>
      </c>
      <c r="M2168" s="1">
        <v>5.2329999999999997</v>
      </c>
      <c r="N2168" s="1">
        <v>0</v>
      </c>
      <c r="O2168" s="1">
        <v>116.03</v>
      </c>
      <c r="P2168" s="1">
        <v>0</v>
      </c>
      <c r="Q2168" s="1">
        <v>0</v>
      </c>
      <c r="R2168" s="1">
        <v>0</v>
      </c>
      <c r="S2168" s="1">
        <v>607.18498999999997</v>
      </c>
      <c r="T2168" s="1">
        <v>0</v>
      </c>
      <c r="U2168" s="1">
        <v>0</v>
      </c>
    </row>
    <row r="2169" spans="1:21" x14ac:dyDescent="0.3">
      <c r="A2169" s="1" t="s">
        <v>4126</v>
      </c>
      <c r="B2169" s="1">
        <v>1</v>
      </c>
      <c r="C2169" s="1" t="s">
        <v>78</v>
      </c>
      <c r="D2169" s="1" t="s">
        <v>83</v>
      </c>
      <c r="E2169" s="1" t="s">
        <v>3971</v>
      </c>
      <c r="F2169" s="1" t="s">
        <v>167</v>
      </c>
      <c r="G2169" s="1" t="s">
        <v>71</v>
      </c>
      <c r="H2169" s="1" t="s">
        <v>127</v>
      </c>
      <c r="I2169" s="1" t="s">
        <v>22</v>
      </c>
      <c r="J2169" s="1" t="s">
        <v>128</v>
      </c>
      <c r="K2169" s="1">
        <v>43149.988067129598</v>
      </c>
      <c r="L2169" s="1">
        <v>43150.038888888899</v>
      </c>
      <c r="M2169" s="1">
        <v>1.2170000000000001</v>
      </c>
      <c r="N2169" s="1">
        <v>0</v>
      </c>
      <c r="O2169" s="1">
        <v>116.03</v>
      </c>
      <c r="P2169" s="1">
        <v>0</v>
      </c>
      <c r="Q2169" s="1">
        <v>0</v>
      </c>
      <c r="R2169" s="1">
        <v>0</v>
      </c>
      <c r="S2169" s="1">
        <v>141.20851000000002</v>
      </c>
      <c r="T2169" s="1">
        <v>0</v>
      </c>
      <c r="U2169" s="1">
        <v>0</v>
      </c>
    </row>
    <row r="2170" spans="1:21" x14ac:dyDescent="0.3">
      <c r="A2170" s="1" t="s">
        <v>4127</v>
      </c>
      <c r="B2170" s="1">
        <v>1</v>
      </c>
      <c r="C2170" s="1" t="s">
        <v>78</v>
      </c>
      <c r="D2170" s="1" t="s">
        <v>83</v>
      </c>
      <c r="E2170" s="1" t="s">
        <v>4128</v>
      </c>
      <c r="F2170" s="1" t="s">
        <v>175</v>
      </c>
      <c r="G2170" s="1" t="s">
        <v>71</v>
      </c>
      <c r="H2170" s="1" t="s">
        <v>127</v>
      </c>
      <c r="I2170" s="1" t="s">
        <v>22</v>
      </c>
      <c r="J2170" s="1" t="s">
        <v>128</v>
      </c>
      <c r="K2170" s="1">
        <v>43149.885821759301</v>
      </c>
      <c r="L2170" s="1">
        <v>43149.926388888904</v>
      </c>
      <c r="M2170" s="1">
        <v>0.96699999999999997</v>
      </c>
      <c r="N2170" s="1">
        <v>0</v>
      </c>
      <c r="O2170" s="1">
        <v>116.03</v>
      </c>
      <c r="P2170" s="1">
        <v>0</v>
      </c>
      <c r="Q2170" s="1">
        <v>0</v>
      </c>
      <c r="R2170" s="1">
        <v>0</v>
      </c>
      <c r="S2170" s="1">
        <v>112.20101</v>
      </c>
      <c r="T2170" s="1">
        <v>0</v>
      </c>
      <c r="U2170" s="1">
        <v>0</v>
      </c>
    </row>
    <row r="2171" spans="1:21" x14ac:dyDescent="0.3">
      <c r="A2171" s="1" t="s">
        <v>4129</v>
      </c>
      <c r="B2171" s="1">
        <v>1</v>
      </c>
      <c r="C2171" s="1" t="s">
        <v>78</v>
      </c>
      <c r="D2171" s="1" t="s">
        <v>83</v>
      </c>
      <c r="E2171" s="1" t="s">
        <v>4130</v>
      </c>
      <c r="F2171" s="1" t="s">
        <v>182</v>
      </c>
      <c r="G2171" s="1" t="s">
        <v>71</v>
      </c>
      <c r="H2171" s="1" t="s">
        <v>127</v>
      </c>
      <c r="I2171" s="1" t="s">
        <v>22</v>
      </c>
      <c r="J2171" s="1" t="s">
        <v>128</v>
      </c>
      <c r="K2171" s="1">
        <v>43149.862083333297</v>
      </c>
      <c r="L2171" s="1">
        <v>43149.962500000001</v>
      </c>
      <c r="M2171" s="1">
        <v>2.4</v>
      </c>
      <c r="N2171" s="1">
        <v>0</v>
      </c>
      <c r="O2171" s="1">
        <v>116.03</v>
      </c>
      <c r="P2171" s="1">
        <v>0</v>
      </c>
      <c r="Q2171" s="1">
        <v>0</v>
      </c>
      <c r="R2171" s="1">
        <v>0</v>
      </c>
      <c r="S2171" s="1">
        <v>278.47199999999998</v>
      </c>
      <c r="T2171" s="1">
        <v>0</v>
      </c>
      <c r="U2171" s="1">
        <v>0</v>
      </c>
    </row>
    <row r="2172" spans="1:21" x14ac:dyDescent="0.3">
      <c r="A2172" s="1" t="s">
        <v>4131</v>
      </c>
      <c r="B2172" s="1">
        <v>1</v>
      </c>
      <c r="C2172" s="1" t="s">
        <v>78</v>
      </c>
      <c r="D2172" s="1" t="s">
        <v>83</v>
      </c>
      <c r="E2172" s="1" t="s">
        <v>4132</v>
      </c>
      <c r="F2172" s="1" t="s">
        <v>175</v>
      </c>
      <c r="G2172" s="1" t="s">
        <v>71</v>
      </c>
      <c r="H2172" s="1" t="s">
        <v>127</v>
      </c>
      <c r="I2172" s="1" t="s">
        <v>22</v>
      </c>
      <c r="J2172" s="1" t="s">
        <v>128</v>
      </c>
      <c r="K2172" s="1">
        <v>43149.762511574103</v>
      </c>
      <c r="L2172" s="1">
        <v>43149.813194444403</v>
      </c>
      <c r="M2172" s="1">
        <v>1.2</v>
      </c>
      <c r="N2172" s="1">
        <v>0</v>
      </c>
      <c r="O2172" s="1">
        <v>116.03</v>
      </c>
      <c r="P2172" s="1">
        <v>0</v>
      </c>
      <c r="Q2172" s="1">
        <v>0</v>
      </c>
      <c r="R2172" s="1">
        <v>0</v>
      </c>
      <c r="S2172" s="1">
        <v>139.23599999999999</v>
      </c>
      <c r="T2172" s="1">
        <v>0</v>
      </c>
      <c r="U2172" s="1">
        <v>0</v>
      </c>
    </row>
    <row r="2173" spans="1:21" x14ac:dyDescent="0.3">
      <c r="A2173" s="1" t="s">
        <v>4133</v>
      </c>
      <c r="B2173" s="1">
        <v>1</v>
      </c>
      <c r="C2173" s="1" t="s">
        <v>78</v>
      </c>
      <c r="D2173" s="1" t="s">
        <v>83</v>
      </c>
      <c r="E2173" s="1" t="s">
        <v>4134</v>
      </c>
      <c r="F2173" s="1" t="s">
        <v>169</v>
      </c>
      <c r="G2173" s="1" t="s">
        <v>71</v>
      </c>
      <c r="H2173" s="1" t="s">
        <v>127</v>
      </c>
      <c r="I2173" s="1" t="s">
        <v>22</v>
      </c>
      <c r="J2173" s="1" t="s">
        <v>128</v>
      </c>
      <c r="K2173" s="1">
        <v>43149.530092592599</v>
      </c>
      <c r="L2173" s="1">
        <v>43149.609027777798</v>
      </c>
      <c r="M2173" s="1">
        <v>1.883</v>
      </c>
      <c r="N2173" s="1">
        <v>0</v>
      </c>
      <c r="O2173" s="1">
        <v>116.03</v>
      </c>
      <c r="P2173" s="1">
        <v>0</v>
      </c>
      <c r="Q2173" s="1">
        <v>0</v>
      </c>
      <c r="R2173" s="1">
        <v>0</v>
      </c>
      <c r="S2173" s="1">
        <v>218.48448999999999</v>
      </c>
      <c r="T2173" s="1">
        <v>0</v>
      </c>
      <c r="U2173" s="1">
        <v>0</v>
      </c>
    </row>
    <row r="2174" spans="1:21" x14ac:dyDescent="0.3">
      <c r="A2174" s="1" t="s">
        <v>4135</v>
      </c>
      <c r="B2174" s="1">
        <v>1</v>
      </c>
      <c r="C2174" s="1" t="s">
        <v>78</v>
      </c>
      <c r="D2174" s="1" t="s">
        <v>83</v>
      </c>
      <c r="E2174" s="1" t="s">
        <v>4124</v>
      </c>
      <c r="F2174" s="1" t="s">
        <v>166</v>
      </c>
      <c r="G2174" s="1" t="s">
        <v>71</v>
      </c>
      <c r="H2174" s="1" t="s">
        <v>127</v>
      </c>
      <c r="I2174" s="1" t="s">
        <v>22</v>
      </c>
      <c r="J2174" s="1" t="s">
        <v>128</v>
      </c>
      <c r="K2174" s="1">
        <v>43148.921504629601</v>
      </c>
      <c r="L2174" s="1">
        <v>43149.047916666699</v>
      </c>
      <c r="M2174" s="1">
        <v>3.0329999999999999</v>
      </c>
      <c r="N2174" s="1">
        <v>0</v>
      </c>
      <c r="O2174" s="1">
        <v>116.03</v>
      </c>
      <c r="P2174" s="1">
        <v>0</v>
      </c>
      <c r="Q2174" s="1">
        <v>0</v>
      </c>
      <c r="R2174" s="1">
        <v>0</v>
      </c>
      <c r="S2174" s="1">
        <v>351.91899000000001</v>
      </c>
      <c r="T2174" s="1">
        <v>0</v>
      </c>
      <c r="U2174" s="1">
        <v>0</v>
      </c>
    </row>
    <row r="2175" spans="1:21" x14ac:dyDescent="0.3">
      <c r="A2175" s="1" t="s">
        <v>4136</v>
      </c>
      <c r="B2175" s="1">
        <v>1</v>
      </c>
      <c r="C2175" s="1" t="s">
        <v>78</v>
      </c>
      <c r="D2175" s="1" t="s">
        <v>83</v>
      </c>
      <c r="E2175" s="1" t="s">
        <v>4137</v>
      </c>
      <c r="F2175" s="1" t="s">
        <v>169</v>
      </c>
      <c r="G2175" s="1" t="s">
        <v>71</v>
      </c>
      <c r="H2175" s="1" t="s">
        <v>127</v>
      </c>
      <c r="I2175" s="1" t="s">
        <v>22</v>
      </c>
      <c r="J2175" s="1" t="s">
        <v>128</v>
      </c>
      <c r="K2175" s="1">
        <v>43148.686504629601</v>
      </c>
      <c r="L2175" s="1">
        <v>43148.745833333298</v>
      </c>
      <c r="M2175" s="1">
        <v>1.417</v>
      </c>
      <c r="N2175" s="1">
        <v>0</v>
      </c>
      <c r="O2175" s="1">
        <v>116.03</v>
      </c>
      <c r="P2175" s="1">
        <v>0</v>
      </c>
      <c r="Q2175" s="1">
        <v>0</v>
      </c>
      <c r="R2175" s="1">
        <v>0</v>
      </c>
      <c r="S2175" s="1">
        <v>164.41451000000001</v>
      </c>
      <c r="T2175" s="1">
        <v>0</v>
      </c>
      <c r="U2175" s="1">
        <v>0</v>
      </c>
    </row>
    <row r="2176" spans="1:21" x14ac:dyDescent="0.3">
      <c r="A2176" s="1" t="s">
        <v>4138</v>
      </c>
      <c r="B2176" s="1">
        <v>1</v>
      </c>
      <c r="C2176" s="1" t="s">
        <v>78</v>
      </c>
      <c r="D2176" s="1" t="s">
        <v>86</v>
      </c>
      <c r="E2176" s="1" t="s">
        <v>4139</v>
      </c>
      <c r="F2176" s="1" t="s">
        <v>175</v>
      </c>
      <c r="G2176" s="1" t="s">
        <v>71</v>
      </c>
      <c r="H2176" s="1" t="s">
        <v>127</v>
      </c>
      <c r="I2176" s="1" t="s">
        <v>22</v>
      </c>
      <c r="J2176" s="1" t="s">
        <v>128</v>
      </c>
      <c r="K2176" s="1">
        <v>43148.555208333302</v>
      </c>
      <c r="L2176" s="1">
        <v>43148.579861111102</v>
      </c>
      <c r="M2176" s="1">
        <v>0.58299999999999996</v>
      </c>
      <c r="N2176" s="1">
        <v>0</v>
      </c>
      <c r="O2176" s="1">
        <v>57.61</v>
      </c>
      <c r="P2176" s="1">
        <v>0</v>
      </c>
      <c r="Q2176" s="1">
        <v>0</v>
      </c>
      <c r="R2176" s="1">
        <v>0</v>
      </c>
      <c r="S2176" s="1">
        <v>33.58663</v>
      </c>
      <c r="T2176" s="1">
        <v>0</v>
      </c>
      <c r="U2176" s="1">
        <v>0</v>
      </c>
    </row>
    <row r="2177" spans="1:21" x14ac:dyDescent="0.3">
      <c r="A2177" s="1" t="s">
        <v>4140</v>
      </c>
      <c r="B2177" s="1">
        <v>1</v>
      </c>
      <c r="C2177" s="1" t="s">
        <v>78</v>
      </c>
      <c r="D2177" s="1" t="s">
        <v>83</v>
      </c>
      <c r="E2177" s="1" t="s">
        <v>4141</v>
      </c>
      <c r="F2177" s="1" t="s">
        <v>169</v>
      </c>
      <c r="G2177" s="1" t="s">
        <v>71</v>
      </c>
      <c r="H2177" s="1" t="s">
        <v>127</v>
      </c>
      <c r="I2177" s="1" t="s">
        <v>22</v>
      </c>
      <c r="J2177" s="1" t="s">
        <v>128</v>
      </c>
      <c r="K2177" s="1">
        <v>43148.5327777778</v>
      </c>
      <c r="L2177" s="1">
        <v>43148.577083333301</v>
      </c>
      <c r="M2177" s="1">
        <v>1.05</v>
      </c>
      <c r="N2177" s="1">
        <v>0</v>
      </c>
      <c r="O2177" s="1">
        <v>116.03</v>
      </c>
      <c r="P2177" s="1">
        <v>0</v>
      </c>
      <c r="Q2177" s="1">
        <v>0</v>
      </c>
      <c r="R2177" s="1">
        <v>0</v>
      </c>
      <c r="S2177" s="1">
        <v>121.83150000000001</v>
      </c>
      <c r="T2177" s="1">
        <v>0</v>
      </c>
      <c r="U2177" s="1">
        <v>0</v>
      </c>
    </row>
    <row r="2178" spans="1:21" x14ac:dyDescent="0.3">
      <c r="A2178" s="1" t="s">
        <v>4142</v>
      </c>
      <c r="B2178" s="1">
        <v>1</v>
      </c>
      <c r="C2178" s="1" t="s">
        <v>78</v>
      </c>
      <c r="D2178" s="1" t="s">
        <v>83</v>
      </c>
      <c r="E2178" s="1" t="s">
        <v>4143</v>
      </c>
      <c r="F2178" s="1" t="s">
        <v>134</v>
      </c>
      <c r="G2178" s="1" t="s">
        <v>71</v>
      </c>
      <c r="H2178" s="1" t="s">
        <v>127</v>
      </c>
      <c r="I2178" s="1" t="s">
        <v>22</v>
      </c>
      <c r="J2178" s="1" t="s">
        <v>130</v>
      </c>
      <c r="K2178" s="1">
        <v>43148.394791666702</v>
      </c>
      <c r="L2178" s="1">
        <v>43148.725694444402</v>
      </c>
      <c r="M2178" s="1">
        <v>7.9329999999999998</v>
      </c>
      <c r="N2178" s="1">
        <v>0</v>
      </c>
      <c r="O2178" s="1">
        <v>116.03</v>
      </c>
      <c r="P2178" s="1">
        <v>0</v>
      </c>
      <c r="Q2178" s="1">
        <v>0</v>
      </c>
      <c r="R2178" s="1">
        <v>0</v>
      </c>
      <c r="S2178" s="1">
        <v>920.46599000000003</v>
      </c>
      <c r="T2178" s="1">
        <v>0</v>
      </c>
      <c r="U2178" s="1">
        <v>0</v>
      </c>
    </row>
    <row r="2179" spans="1:21" x14ac:dyDescent="0.3">
      <c r="A2179" s="1" t="s">
        <v>4144</v>
      </c>
      <c r="B2179" s="1">
        <v>1</v>
      </c>
      <c r="C2179" s="1" t="s">
        <v>78</v>
      </c>
      <c r="D2179" s="1" t="s">
        <v>86</v>
      </c>
      <c r="E2179" s="1" t="s">
        <v>4145</v>
      </c>
      <c r="F2179" s="1" t="s">
        <v>169</v>
      </c>
      <c r="G2179" s="1" t="s">
        <v>71</v>
      </c>
      <c r="H2179" s="1" t="s">
        <v>127</v>
      </c>
      <c r="I2179" s="1" t="s">
        <v>22</v>
      </c>
      <c r="J2179" s="1" t="s">
        <v>128</v>
      </c>
      <c r="K2179" s="1">
        <v>43148.163321759297</v>
      </c>
      <c r="L2179" s="1">
        <v>43148.463194444397</v>
      </c>
      <c r="M2179" s="1">
        <v>7.1829999999999998</v>
      </c>
      <c r="N2179" s="1">
        <v>0</v>
      </c>
      <c r="O2179" s="1">
        <v>57.61</v>
      </c>
      <c r="P2179" s="1">
        <v>0</v>
      </c>
      <c r="Q2179" s="1">
        <v>0</v>
      </c>
      <c r="R2179" s="1">
        <v>0</v>
      </c>
      <c r="S2179" s="1">
        <v>413.81263000000001</v>
      </c>
      <c r="T2179" s="1">
        <v>0</v>
      </c>
      <c r="U2179" s="1">
        <v>0</v>
      </c>
    </row>
    <row r="2180" spans="1:21" x14ac:dyDescent="0.3">
      <c r="A2180" s="1" t="s">
        <v>4146</v>
      </c>
      <c r="B2180" s="1">
        <v>1</v>
      </c>
      <c r="C2180" s="1" t="s">
        <v>78</v>
      </c>
      <c r="D2180" s="1" t="s">
        <v>86</v>
      </c>
      <c r="E2180" s="1" t="s">
        <v>4147</v>
      </c>
      <c r="F2180" s="1" t="s">
        <v>166</v>
      </c>
      <c r="G2180" s="1" t="s">
        <v>71</v>
      </c>
      <c r="H2180" s="1" t="s">
        <v>127</v>
      </c>
      <c r="I2180" s="1" t="s">
        <v>22</v>
      </c>
      <c r="J2180" s="1" t="s">
        <v>128</v>
      </c>
      <c r="K2180" s="1">
        <v>43148.012291666702</v>
      </c>
      <c r="L2180" s="1">
        <v>43148.102083333302</v>
      </c>
      <c r="M2180" s="1">
        <v>2.15</v>
      </c>
      <c r="N2180" s="1">
        <v>0</v>
      </c>
      <c r="O2180" s="1">
        <v>57.61</v>
      </c>
      <c r="P2180" s="1">
        <v>0</v>
      </c>
      <c r="Q2180" s="1">
        <v>0</v>
      </c>
      <c r="R2180" s="1">
        <v>0</v>
      </c>
      <c r="S2180" s="1">
        <v>123.86149999999999</v>
      </c>
      <c r="T2180" s="1">
        <v>0</v>
      </c>
      <c r="U2180" s="1">
        <v>0</v>
      </c>
    </row>
    <row r="2181" spans="1:21" x14ac:dyDescent="0.3">
      <c r="A2181" s="1" t="s">
        <v>4148</v>
      </c>
      <c r="B2181" s="1">
        <v>1</v>
      </c>
      <c r="C2181" s="1" t="s">
        <v>78</v>
      </c>
      <c r="D2181" s="1" t="s">
        <v>83</v>
      </c>
      <c r="E2181" s="1" t="s">
        <v>4149</v>
      </c>
      <c r="F2181" s="1" t="s">
        <v>166</v>
      </c>
      <c r="G2181" s="1" t="s">
        <v>71</v>
      </c>
      <c r="H2181" s="1" t="s">
        <v>127</v>
      </c>
      <c r="I2181" s="1" t="s">
        <v>22</v>
      </c>
      <c r="J2181" s="1" t="s">
        <v>128</v>
      </c>
      <c r="K2181" s="1">
        <v>43147.668622685203</v>
      </c>
      <c r="L2181" s="1">
        <v>43147.7368055556</v>
      </c>
      <c r="M2181" s="1">
        <v>1.633</v>
      </c>
      <c r="N2181" s="1">
        <v>0</v>
      </c>
      <c r="O2181" s="1">
        <v>116.03</v>
      </c>
      <c r="P2181" s="1">
        <v>0</v>
      </c>
      <c r="Q2181" s="1">
        <v>0</v>
      </c>
      <c r="R2181" s="1">
        <v>0</v>
      </c>
      <c r="S2181" s="1">
        <v>189.47699</v>
      </c>
      <c r="T2181" s="1">
        <v>0</v>
      </c>
      <c r="U2181" s="1">
        <v>0</v>
      </c>
    </row>
    <row r="2182" spans="1:21" x14ac:dyDescent="0.3">
      <c r="A2182" s="1" t="s">
        <v>4150</v>
      </c>
      <c r="B2182" s="1">
        <v>1</v>
      </c>
      <c r="C2182" s="1" t="s">
        <v>78</v>
      </c>
      <c r="D2182" s="1" t="s">
        <v>83</v>
      </c>
      <c r="E2182" s="1" t="s">
        <v>4151</v>
      </c>
      <c r="F2182" s="1" t="s">
        <v>131</v>
      </c>
      <c r="G2182" s="1" t="s">
        <v>71</v>
      </c>
      <c r="H2182" s="1" t="s">
        <v>127</v>
      </c>
      <c r="I2182" s="1" t="s">
        <v>22</v>
      </c>
      <c r="J2182" s="1" t="s">
        <v>130</v>
      </c>
      <c r="K2182" s="1">
        <v>43147.445740740703</v>
      </c>
      <c r="L2182" s="1">
        <v>43147.476388888899</v>
      </c>
      <c r="M2182" s="1">
        <v>0.73299999999999998</v>
      </c>
      <c r="N2182" s="1">
        <v>0</v>
      </c>
      <c r="O2182" s="1">
        <v>116.03</v>
      </c>
      <c r="P2182" s="1">
        <v>0</v>
      </c>
      <c r="Q2182" s="1">
        <v>0</v>
      </c>
      <c r="R2182" s="1">
        <v>0</v>
      </c>
      <c r="S2182" s="1">
        <v>85.049989999999994</v>
      </c>
      <c r="T2182" s="1">
        <v>0</v>
      </c>
      <c r="U2182" s="1">
        <v>0</v>
      </c>
    </row>
    <row r="2183" spans="1:21" x14ac:dyDescent="0.3">
      <c r="A2183" s="1" t="s">
        <v>4152</v>
      </c>
      <c r="B2183" s="1">
        <v>1</v>
      </c>
      <c r="C2183" s="1" t="s">
        <v>78</v>
      </c>
      <c r="D2183" s="1" t="s">
        <v>83</v>
      </c>
      <c r="E2183" s="1" t="s">
        <v>4153</v>
      </c>
      <c r="F2183" s="1" t="s">
        <v>131</v>
      </c>
      <c r="G2183" s="1" t="s">
        <v>71</v>
      </c>
      <c r="H2183" s="1" t="s">
        <v>127</v>
      </c>
      <c r="I2183" s="1" t="s">
        <v>22</v>
      </c>
      <c r="J2183" s="1" t="s">
        <v>130</v>
      </c>
      <c r="K2183" s="1">
        <v>43147.404872685198</v>
      </c>
      <c r="L2183" s="1">
        <v>43147.474305555603</v>
      </c>
      <c r="M2183" s="1">
        <v>1.65</v>
      </c>
      <c r="N2183" s="1">
        <v>0</v>
      </c>
      <c r="O2183" s="1">
        <v>116.03</v>
      </c>
      <c r="P2183" s="1">
        <v>0</v>
      </c>
      <c r="Q2183" s="1">
        <v>0</v>
      </c>
      <c r="R2183" s="1">
        <v>0</v>
      </c>
      <c r="S2183" s="1">
        <v>191.4495</v>
      </c>
      <c r="T2183" s="1">
        <v>0</v>
      </c>
      <c r="U2183" s="1">
        <v>0</v>
      </c>
    </row>
    <row r="2184" spans="1:21" x14ac:dyDescent="0.3">
      <c r="A2184" s="1" t="s">
        <v>4154</v>
      </c>
      <c r="B2184" s="1">
        <v>1</v>
      </c>
      <c r="C2184" s="1" t="s">
        <v>78</v>
      </c>
      <c r="D2184" s="1" t="s">
        <v>86</v>
      </c>
      <c r="E2184" s="1" t="s">
        <v>4155</v>
      </c>
      <c r="F2184" s="1" t="s">
        <v>167</v>
      </c>
      <c r="G2184" s="1" t="s">
        <v>71</v>
      </c>
      <c r="H2184" s="1" t="s">
        <v>127</v>
      </c>
      <c r="I2184" s="1" t="s">
        <v>22</v>
      </c>
      <c r="J2184" s="1" t="s">
        <v>128</v>
      </c>
      <c r="K2184" s="1">
        <v>43147.298784722203</v>
      </c>
      <c r="L2184" s="1">
        <v>43147.438888888901</v>
      </c>
      <c r="M2184" s="1">
        <v>3.35</v>
      </c>
      <c r="N2184" s="1">
        <v>0</v>
      </c>
      <c r="O2184" s="1">
        <v>57.61</v>
      </c>
      <c r="P2184" s="1">
        <v>0</v>
      </c>
      <c r="Q2184" s="1">
        <v>0</v>
      </c>
      <c r="R2184" s="1">
        <v>0</v>
      </c>
      <c r="S2184" s="1">
        <v>192.99350000000001</v>
      </c>
      <c r="T2184" s="1">
        <v>0</v>
      </c>
      <c r="U2184" s="1">
        <v>0</v>
      </c>
    </row>
    <row r="2185" spans="1:21" x14ac:dyDescent="0.3">
      <c r="A2185" s="1" t="s">
        <v>4156</v>
      </c>
      <c r="B2185" s="1">
        <v>1</v>
      </c>
      <c r="C2185" s="1" t="s">
        <v>78</v>
      </c>
      <c r="D2185" s="1" t="s">
        <v>83</v>
      </c>
      <c r="E2185" s="1" t="s">
        <v>4157</v>
      </c>
      <c r="F2185" s="1" t="s">
        <v>170</v>
      </c>
      <c r="G2185" s="1" t="s">
        <v>71</v>
      </c>
      <c r="H2185" s="1" t="s">
        <v>127</v>
      </c>
      <c r="I2185" s="1" t="s">
        <v>22</v>
      </c>
      <c r="J2185" s="1" t="s">
        <v>128</v>
      </c>
      <c r="K2185" s="1">
        <v>43147.264629629601</v>
      </c>
      <c r="L2185" s="1">
        <v>43147.561805555597</v>
      </c>
      <c r="M2185" s="1">
        <v>7.117</v>
      </c>
      <c r="N2185" s="1">
        <v>0</v>
      </c>
      <c r="O2185" s="1">
        <v>116.03</v>
      </c>
      <c r="P2185" s="1">
        <v>0</v>
      </c>
      <c r="Q2185" s="1">
        <v>0</v>
      </c>
      <c r="R2185" s="1">
        <v>0</v>
      </c>
      <c r="S2185" s="1">
        <v>825.78551000000004</v>
      </c>
      <c r="T2185" s="1">
        <v>0</v>
      </c>
      <c r="U2185" s="1">
        <v>0</v>
      </c>
    </row>
    <row r="2186" spans="1:21" x14ac:dyDescent="0.3">
      <c r="A2186" s="1" t="s">
        <v>4158</v>
      </c>
      <c r="B2186" s="1">
        <v>1</v>
      </c>
      <c r="C2186" s="1" t="s">
        <v>78</v>
      </c>
      <c r="D2186" s="1" t="s">
        <v>83</v>
      </c>
      <c r="E2186" s="1" t="s">
        <v>4159</v>
      </c>
      <c r="F2186" s="1" t="s">
        <v>166</v>
      </c>
      <c r="G2186" s="1" t="s">
        <v>71</v>
      </c>
      <c r="H2186" s="1" t="s">
        <v>127</v>
      </c>
      <c r="I2186" s="1" t="s">
        <v>22</v>
      </c>
      <c r="J2186" s="1" t="s">
        <v>128</v>
      </c>
      <c r="K2186" s="1">
        <v>43146.918553240699</v>
      </c>
      <c r="L2186" s="1">
        <v>43147.020833333299</v>
      </c>
      <c r="M2186" s="1">
        <v>2.4500000000000002</v>
      </c>
      <c r="N2186" s="1">
        <v>0</v>
      </c>
      <c r="O2186" s="1">
        <v>116.03</v>
      </c>
      <c r="P2186" s="1">
        <v>0</v>
      </c>
      <c r="Q2186" s="1">
        <v>0</v>
      </c>
      <c r="R2186" s="1">
        <v>0</v>
      </c>
      <c r="S2186" s="1">
        <v>284.27350000000001</v>
      </c>
      <c r="T2186" s="1">
        <v>0</v>
      </c>
      <c r="U2186" s="1">
        <v>0</v>
      </c>
    </row>
    <row r="2187" spans="1:21" x14ac:dyDescent="0.3">
      <c r="A2187" s="1" t="s">
        <v>4160</v>
      </c>
      <c r="B2187" s="1">
        <v>1</v>
      </c>
      <c r="C2187" s="1" t="s">
        <v>78</v>
      </c>
      <c r="D2187" s="1" t="s">
        <v>86</v>
      </c>
      <c r="E2187" s="1" t="s">
        <v>4161</v>
      </c>
      <c r="F2187" s="1" t="s">
        <v>131</v>
      </c>
      <c r="G2187" s="1" t="s">
        <v>71</v>
      </c>
      <c r="H2187" s="1" t="s">
        <v>127</v>
      </c>
      <c r="I2187" s="1" t="s">
        <v>22</v>
      </c>
      <c r="J2187" s="1" t="s">
        <v>130</v>
      </c>
      <c r="K2187" s="1">
        <v>43146.579687500001</v>
      </c>
      <c r="L2187" s="1">
        <v>43146.597222222197</v>
      </c>
      <c r="M2187" s="1">
        <v>0.41699999999999998</v>
      </c>
      <c r="N2187" s="1">
        <v>0</v>
      </c>
      <c r="O2187" s="1">
        <v>57.61</v>
      </c>
      <c r="P2187" s="1">
        <v>0</v>
      </c>
      <c r="Q2187" s="1">
        <v>0</v>
      </c>
      <c r="R2187" s="1">
        <v>0</v>
      </c>
      <c r="S2187" s="1">
        <v>24.02337</v>
      </c>
      <c r="T2187" s="1">
        <v>0</v>
      </c>
      <c r="U2187" s="1">
        <v>0</v>
      </c>
    </row>
    <row r="2188" spans="1:21" x14ac:dyDescent="0.3">
      <c r="A2188" s="1" t="s">
        <v>4162</v>
      </c>
      <c r="B2188" s="1">
        <v>1</v>
      </c>
      <c r="C2188" s="1" t="s">
        <v>78</v>
      </c>
      <c r="D2188" s="1" t="s">
        <v>83</v>
      </c>
      <c r="E2188" s="1" t="s">
        <v>4064</v>
      </c>
      <c r="F2188" s="1" t="s">
        <v>175</v>
      </c>
      <c r="G2188" s="1" t="s">
        <v>71</v>
      </c>
      <c r="H2188" s="1" t="s">
        <v>127</v>
      </c>
      <c r="I2188" s="1" t="s">
        <v>22</v>
      </c>
      <c r="J2188" s="1" t="s">
        <v>128</v>
      </c>
      <c r="K2188" s="1">
        <v>43146.566782407397</v>
      </c>
      <c r="L2188" s="1">
        <v>43146.59375</v>
      </c>
      <c r="M2188" s="1">
        <v>0.63300000000000001</v>
      </c>
      <c r="N2188" s="1">
        <v>0</v>
      </c>
      <c r="O2188" s="1">
        <v>116.03</v>
      </c>
      <c r="P2188" s="1">
        <v>0</v>
      </c>
      <c r="Q2188" s="1">
        <v>0</v>
      </c>
      <c r="R2188" s="1">
        <v>0</v>
      </c>
      <c r="S2188" s="1">
        <v>73.44699</v>
      </c>
      <c r="T2188" s="1">
        <v>0</v>
      </c>
      <c r="U2188" s="1">
        <v>0</v>
      </c>
    </row>
    <row r="2189" spans="1:21" x14ac:dyDescent="0.3">
      <c r="A2189" s="1" t="s">
        <v>4163</v>
      </c>
      <c r="B2189" s="1">
        <v>1</v>
      </c>
      <c r="C2189" s="1" t="s">
        <v>78</v>
      </c>
      <c r="D2189" s="1" t="s">
        <v>86</v>
      </c>
      <c r="E2189" s="1" t="s">
        <v>4164</v>
      </c>
      <c r="F2189" s="1" t="s">
        <v>131</v>
      </c>
      <c r="G2189" s="1" t="s">
        <v>71</v>
      </c>
      <c r="H2189" s="1" t="s">
        <v>127</v>
      </c>
      <c r="I2189" s="1" t="s">
        <v>22</v>
      </c>
      <c r="J2189" s="1" t="s">
        <v>130</v>
      </c>
      <c r="K2189" s="1">
        <v>43146.435844907399</v>
      </c>
      <c r="L2189" s="1">
        <v>43146.482638888898</v>
      </c>
      <c r="M2189" s="1">
        <v>1.117</v>
      </c>
      <c r="N2189" s="1">
        <v>0</v>
      </c>
      <c r="O2189" s="1">
        <v>57.61</v>
      </c>
      <c r="P2189" s="1">
        <v>0</v>
      </c>
      <c r="Q2189" s="1">
        <v>0</v>
      </c>
      <c r="R2189" s="1">
        <v>0</v>
      </c>
      <c r="S2189" s="1">
        <v>64.350369999999998</v>
      </c>
      <c r="T2189" s="1">
        <v>0</v>
      </c>
      <c r="U2189" s="1">
        <v>0</v>
      </c>
    </row>
    <row r="2190" spans="1:21" x14ac:dyDescent="0.3">
      <c r="A2190" s="1" t="s">
        <v>4165</v>
      </c>
      <c r="B2190" s="1">
        <v>1</v>
      </c>
      <c r="C2190" s="1" t="s">
        <v>78</v>
      </c>
      <c r="D2190" s="1" t="s">
        <v>83</v>
      </c>
      <c r="E2190" s="1" t="s">
        <v>4166</v>
      </c>
      <c r="F2190" s="1" t="s">
        <v>169</v>
      </c>
      <c r="G2190" s="1" t="s">
        <v>71</v>
      </c>
      <c r="H2190" s="1" t="s">
        <v>127</v>
      </c>
      <c r="I2190" s="1" t="s">
        <v>22</v>
      </c>
      <c r="J2190" s="1" t="s">
        <v>128</v>
      </c>
      <c r="K2190" s="1">
        <v>43146.428854166697</v>
      </c>
      <c r="L2190" s="1">
        <v>43146.494444444397</v>
      </c>
      <c r="M2190" s="1">
        <v>1.5669999999999999</v>
      </c>
      <c r="N2190" s="1">
        <v>0</v>
      </c>
      <c r="O2190" s="1">
        <v>116.03</v>
      </c>
      <c r="P2190" s="1">
        <v>0</v>
      </c>
      <c r="Q2190" s="1">
        <v>0</v>
      </c>
      <c r="R2190" s="1">
        <v>0</v>
      </c>
      <c r="S2190" s="1">
        <v>181.81900999999999</v>
      </c>
      <c r="T2190" s="1">
        <v>0</v>
      </c>
      <c r="U2190" s="1">
        <v>0</v>
      </c>
    </row>
    <row r="2191" spans="1:21" x14ac:dyDescent="0.3">
      <c r="A2191" s="1" t="s">
        <v>4167</v>
      </c>
      <c r="B2191" s="1">
        <v>1</v>
      </c>
      <c r="C2191" s="1" t="s">
        <v>78</v>
      </c>
      <c r="D2191" s="1" t="s">
        <v>83</v>
      </c>
      <c r="E2191" s="1" t="s">
        <v>4168</v>
      </c>
      <c r="F2191" s="1" t="s">
        <v>167</v>
      </c>
      <c r="G2191" s="1" t="s">
        <v>71</v>
      </c>
      <c r="H2191" s="1" t="s">
        <v>127</v>
      </c>
      <c r="I2191" s="1" t="s">
        <v>22</v>
      </c>
      <c r="J2191" s="1" t="s">
        <v>128</v>
      </c>
      <c r="K2191" s="1">
        <v>43146.413310185198</v>
      </c>
      <c r="L2191" s="1">
        <v>43146.463194444397</v>
      </c>
      <c r="M2191" s="1">
        <v>1.1830000000000001</v>
      </c>
      <c r="N2191" s="1">
        <v>0</v>
      </c>
      <c r="O2191" s="1">
        <v>116.03</v>
      </c>
      <c r="P2191" s="1">
        <v>0</v>
      </c>
      <c r="Q2191" s="1">
        <v>0</v>
      </c>
      <c r="R2191" s="1">
        <v>0</v>
      </c>
      <c r="S2191" s="1">
        <v>137.26349000000002</v>
      </c>
      <c r="T2191" s="1">
        <v>0</v>
      </c>
      <c r="U2191" s="1">
        <v>0</v>
      </c>
    </row>
    <row r="2192" spans="1:21" x14ac:dyDescent="0.3">
      <c r="A2192" s="1" t="s">
        <v>4169</v>
      </c>
      <c r="B2192" s="1">
        <v>1</v>
      </c>
      <c r="C2192" s="1" t="s">
        <v>78</v>
      </c>
      <c r="D2192" s="1" t="s">
        <v>86</v>
      </c>
      <c r="E2192" s="1" t="s">
        <v>4170</v>
      </c>
      <c r="F2192" s="1" t="s">
        <v>131</v>
      </c>
      <c r="G2192" s="1" t="s">
        <v>71</v>
      </c>
      <c r="H2192" s="1" t="s">
        <v>127</v>
      </c>
      <c r="I2192" s="1" t="s">
        <v>22</v>
      </c>
      <c r="J2192" s="1" t="s">
        <v>130</v>
      </c>
      <c r="K2192" s="1">
        <v>43146.400648148097</v>
      </c>
      <c r="L2192" s="1">
        <v>43146.4555555556</v>
      </c>
      <c r="M2192" s="1">
        <v>1.3169999999999999</v>
      </c>
      <c r="N2192" s="1">
        <v>0</v>
      </c>
      <c r="O2192" s="1">
        <v>57.61</v>
      </c>
      <c r="P2192" s="1">
        <v>0</v>
      </c>
      <c r="Q2192" s="1">
        <v>0</v>
      </c>
      <c r="R2192" s="1">
        <v>0</v>
      </c>
      <c r="S2192" s="1">
        <v>75.872369999999989</v>
      </c>
      <c r="T2192" s="1">
        <v>0</v>
      </c>
      <c r="U2192" s="1">
        <v>0</v>
      </c>
    </row>
    <row r="2193" spans="1:21" x14ac:dyDescent="0.3">
      <c r="A2193" s="1" t="s">
        <v>4171</v>
      </c>
      <c r="B2193" s="1">
        <v>1</v>
      </c>
      <c r="C2193" s="1" t="s">
        <v>78</v>
      </c>
      <c r="D2193" s="1" t="s">
        <v>83</v>
      </c>
      <c r="E2193" s="1" t="s">
        <v>4172</v>
      </c>
      <c r="F2193" s="1" t="s">
        <v>175</v>
      </c>
      <c r="G2193" s="1" t="s">
        <v>71</v>
      </c>
      <c r="H2193" s="1" t="s">
        <v>127</v>
      </c>
      <c r="I2193" s="1" t="s">
        <v>22</v>
      </c>
      <c r="J2193" s="1" t="s">
        <v>128</v>
      </c>
      <c r="K2193" s="1">
        <v>43146.354328703703</v>
      </c>
      <c r="L2193" s="1">
        <v>43146.441666666702</v>
      </c>
      <c r="M2193" s="1">
        <v>2.0830000000000002</v>
      </c>
      <c r="N2193" s="1">
        <v>0</v>
      </c>
      <c r="O2193" s="1">
        <v>116.03</v>
      </c>
      <c r="P2193" s="1">
        <v>0</v>
      </c>
      <c r="Q2193" s="1">
        <v>0</v>
      </c>
      <c r="R2193" s="1">
        <v>0</v>
      </c>
      <c r="S2193" s="1">
        <v>241.69049000000001</v>
      </c>
      <c r="T2193" s="1">
        <v>0</v>
      </c>
      <c r="U2193" s="1">
        <v>0</v>
      </c>
    </row>
    <row r="2194" spans="1:21" x14ac:dyDescent="0.3">
      <c r="A2194" s="1" t="s">
        <v>4173</v>
      </c>
      <c r="B2194" s="1">
        <v>1</v>
      </c>
      <c r="C2194" s="1" t="s">
        <v>78</v>
      </c>
      <c r="D2194" s="1" t="s">
        <v>83</v>
      </c>
      <c r="E2194" s="1" t="s">
        <v>4174</v>
      </c>
      <c r="F2194" s="1" t="s">
        <v>170</v>
      </c>
      <c r="G2194" s="1" t="s">
        <v>71</v>
      </c>
      <c r="H2194" s="1" t="s">
        <v>127</v>
      </c>
      <c r="I2194" s="1" t="s">
        <v>22</v>
      </c>
      <c r="J2194" s="1" t="s">
        <v>128</v>
      </c>
      <c r="K2194" s="1">
        <v>43146.3140740741</v>
      </c>
      <c r="L2194" s="1">
        <v>43146.409722222197</v>
      </c>
      <c r="M2194" s="1">
        <v>2.2829999999999999</v>
      </c>
      <c r="N2194" s="1">
        <v>0</v>
      </c>
      <c r="O2194" s="1">
        <v>116.03</v>
      </c>
      <c r="P2194" s="1">
        <v>0</v>
      </c>
      <c r="Q2194" s="1">
        <v>0</v>
      </c>
      <c r="R2194" s="1">
        <v>0</v>
      </c>
      <c r="S2194" s="1">
        <v>264.89648999999997</v>
      </c>
      <c r="T2194" s="1">
        <v>0</v>
      </c>
      <c r="U2194" s="1">
        <v>0</v>
      </c>
    </row>
    <row r="2195" spans="1:21" x14ac:dyDescent="0.3">
      <c r="A2195" s="1" t="s">
        <v>4175</v>
      </c>
      <c r="B2195" s="1">
        <v>1</v>
      </c>
      <c r="C2195" s="1" t="s">
        <v>78</v>
      </c>
      <c r="D2195" s="1" t="s">
        <v>83</v>
      </c>
      <c r="E2195" s="1" t="s">
        <v>3971</v>
      </c>
      <c r="F2195" s="1" t="s">
        <v>167</v>
      </c>
      <c r="G2195" s="1" t="s">
        <v>71</v>
      </c>
      <c r="H2195" s="1" t="s">
        <v>127</v>
      </c>
      <c r="I2195" s="1" t="s">
        <v>22</v>
      </c>
      <c r="J2195" s="1" t="s">
        <v>128</v>
      </c>
      <c r="K2195" s="1">
        <v>43146.297650462999</v>
      </c>
      <c r="L2195" s="1">
        <v>43146.347916666702</v>
      </c>
      <c r="M2195" s="1">
        <v>1.2</v>
      </c>
      <c r="N2195" s="1">
        <v>0</v>
      </c>
      <c r="O2195" s="1">
        <v>116.03</v>
      </c>
      <c r="P2195" s="1">
        <v>0</v>
      </c>
      <c r="Q2195" s="1">
        <v>0</v>
      </c>
      <c r="R2195" s="1">
        <v>0</v>
      </c>
      <c r="S2195" s="1">
        <v>139.23599999999999</v>
      </c>
      <c r="T2195" s="1">
        <v>0</v>
      </c>
      <c r="U2195" s="1">
        <v>0</v>
      </c>
    </row>
    <row r="2196" spans="1:21" x14ac:dyDescent="0.3">
      <c r="A2196" s="1" t="s">
        <v>4176</v>
      </c>
      <c r="B2196" s="1">
        <v>1</v>
      </c>
      <c r="C2196" s="1" t="s">
        <v>78</v>
      </c>
      <c r="D2196" s="1" t="s">
        <v>83</v>
      </c>
      <c r="E2196" s="1" t="s">
        <v>4177</v>
      </c>
      <c r="F2196" s="1" t="s">
        <v>180</v>
      </c>
      <c r="G2196" s="1" t="s">
        <v>71</v>
      </c>
      <c r="H2196" s="1" t="s">
        <v>127</v>
      </c>
      <c r="I2196" s="1" t="s">
        <v>22</v>
      </c>
      <c r="J2196" s="1" t="s">
        <v>128</v>
      </c>
      <c r="K2196" s="1">
        <v>43145.866562499999</v>
      </c>
      <c r="L2196" s="1">
        <v>43145.904861111099</v>
      </c>
      <c r="M2196" s="1">
        <v>0.91700000000000004</v>
      </c>
      <c r="N2196" s="1">
        <v>0</v>
      </c>
      <c r="O2196" s="1">
        <v>116.03</v>
      </c>
      <c r="P2196" s="1">
        <v>0</v>
      </c>
      <c r="Q2196" s="1">
        <v>0</v>
      </c>
      <c r="R2196" s="1">
        <v>0</v>
      </c>
      <c r="S2196" s="1">
        <v>106.39951000000001</v>
      </c>
      <c r="T2196" s="1">
        <v>0</v>
      </c>
      <c r="U2196" s="1">
        <v>0</v>
      </c>
    </row>
    <row r="2197" spans="1:21" x14ac:dyDescent="0.3">
      <c r="A2197" s="1" t="s">
        <v>4178</v>
      </c>
      <c r="B2197" s="1">
        <v>1</v>
      </c>
      <c r="C2197" s="1" t="s">
        <v>78</v>
      </c>
      <c r="D2197" s="1" t="s">
        <v>83</v>
      </c>
      <c r="E2197" s="1" t="s">
        <v>4179</v>
      </c>
      <c r="F2197" s="1" t="s">
        <v>168</v>
      </c>
      <c r="G2197" s="1" t="s">
        <v>71</v>
      </c>
      <c r="H2197" s="1" t="s">
        <v>127</v>
      </c>
      <c r="I2197" s="1" t="s">
        <v>22</v>
      </c>
      <c r="J2197" s="1" t="s">
        <v>128</v>
      </c>
      <c r="K2197" s="1">
        <v>43145.745694444398</v>
      </c>
      <c r="L2197" s="1">
        <v>43146.033333333296</v>
      </c>
      <c r="M2197" s="1">
        <v>6.9</v>
      </c>
      <c r="N2197" s="1">
        <v>0</v>
      </c>
      <c r="O2197" s="1">
        <v>116.03</v>
      </c>
      <c r="P2197" s="1">
        <v>0</v>
      </c>
      <c r="Q2197" s="1">
        <v>0</v>
      </c>
      <c r="R2197" s="1">
        <v>0</v>
      </c>
      <c r="S2197" s="1">
        <v>800.60700000000008</v>
      </c>
      <c r="T2197" s="1">
        <v>0</v>
      </c>
      <c r="U2197" s="1">
        <v>0</v>
      </c>
    </row>
    <row r="2198" spans="1:21" x14ac:dyDescent="0.3">
      <c r="A2198" s="1" t="s">
        <v>4180</v>
      </c>
      <c r="B2198" s="1">
        <v>1</v>
      </c>
      <c r="C2198" s="1" t="s">
        <v>78</v>
      </c>
      <c r="D2198" s="1" t="s">
        <v>83</v>
      </c>
      <c r="E2198" s="1" t="s">
        <v>4179</v>
      </c>
      <c r="F2198" s="1" t="s">
        <v>166</v>
      </c>
      <c r="G2198" s="1" t="s">
        <v>71</v>
      </c>
      <c r="H2198" s="1" t="s">
        <v>127</v>
      </c>
      <c r="I2198" s="1" t="s">
        <v>22</v>
      </c>
      <c r="J2198" s="1" t="s">
        <v>128</v>
      </c>
      <c r="K2198" s="1">
        <v>43145.658263888901</v>
      </c>
      <c r="L2198" s="1">
        <v>43145.711111111101</v>
      </c>
      <c r="M2198" s="1">
        <v>1.2669999999999999</v>
      </c>
      <c r="N2198" s="1">
        <v>0</v>
      </c>
      <c r="O2198" s="1">
        <v>116.03</v>
      </c>
      <c r="P2198" s="1">
        <v>0</v>
      </c>
      <c r="Q2198" s="1">
        <v>0</v>
      </c>
      <c r="R2198" s="1">
        <v>0</v>
      </c>
      <c r="S2198" s="1">
        <v>147.01000999999999</v>
      </c>
      <c r="T2198" s="1">
        <v>0</v>
      </c>
      <c r="U2198" s="1">
        <v>0</v>
      </c>
    </row>
    <row r="2199" spans="1:21" x14ac:dyDescent="0.3">
      <c r="A2199" s="1" t="s">
        <v>4181</v>
      </c>
      <c r="B2199" s="1">
        <v>1</v>
      </c>
      <c r="C2199" s="1" t="s">
        <v>78</v>
      </c>
      <c r="D2199" s="1" t="s">
        <v>83</v>
      </c>
      <c r="E2199" s="1" t="s">
        <v>4182</v>
      </c>
      <c r="F2199" s="1" t="s">
        <v>148</v>
      </c>
      <c r="G2199" s="1" t="s">
        <v>71</v>
      </c>
      <c r="H2199" s="1" t="s">
        <v>127</v>
      </c>
      <c r="I2199" s="1" t="s">
        <v>22</v>
      </c>
      <c r="J2199" s="1" t="s">
        <v>128</v>
      </c>
      <c r="K2199" s="1">
        <v>43145.409537036998</v>
      </c>
      <c r="L2199" s="1">
        <v>43145.5222222222</v>
      </c>
      <c r="M2199" s="1">
        <v>2.7</v>
      </c>
      <c r="N2199" s="1">
        <v>0</v>
      </c>
      <c r="O2199" s="1">
        <v>116.03</v>
      </c>
      <c r="P2199" s="1">
        <v>0</v>
      </c>
      <c r="Q2199" s="1">
        <v>0</v>
      </c>
      <c r="R2199" s="1">
        <v>0</v>
      </c>
      <c r="S2199" s="1">
        <v>313.28100000000001</v>
      </c>
      <c r="T2199" s="1">
        <v>0</v>
      </c>
      <c r="U2199" s="1">
        <v>0</v>
      </c>
    </row>
    <row r="2200" spans="1:21" x14ac:dyDescent="0.3">
      <c r="A2200" s="1" t="s">
        <v>4183</v>
      </c>
      <c r="B2200" s="1">
        <v>1</v>
      </c>
      <c r="C2200" s="1" t="s">
        <v>78</v>
      </c>
      <c r="D2200" s="1" t="s">
        <v>83</v>
      </c>
      <c r="E2200" s="1" t="s">
        <v>4184</v>
      </c>
      <c r="F2200" s="1" t="s">
        <v>167</v>
      </c>
      <c r="G2200" s="1" t="s">
        <v>71</v>
      </c>
      <c r="H2200" s="1" t="s">
        <v>127</v>
      </c>
      <c r="I2200" s="1" t="s">
        <v>22</v>
      </c>
      <c r="J2200" s="1" t="s">
        <v>128</v>
      </c>
      <c r="K2200" s="1">
        <v>43145.380370370403</v>
      </c>
      <c r="L2200" s="1">
        <v>43145.45</v>
      </c>
      <c r="M2200" s="1">
        <v>1.667</v>
      </c>
      <c r="N2200" s="1">
        <v>0</v>
      </c>
      <c r="O2200" s="1">
        <v>116.03</v>
      </c>
      <c r="P2200" s="1">
        <v>0</v>
      </c>
      <c r="Q2200" s="1">
        <v>0</v>
      </c>
      <c r="R2200" s="1">
        <v>0</v>
      </c>
      <c r="S2200" s="1">
        <v>193.42201</v>
      </c>
      <c r="T2200" s="1">
        <v>0</v>
      </c>
      <c r="U2200" s="1">
        <v>0</v>
      </c>
    </row>
    <row r="2201" spans="1:21" x14ac:dyDescent="0.3">
      <c r="A2201" s="1" t="s">
        <v>4185</v>
      </c>
      <c r="B2201" s="1">
        <v>1</v>
      </c>
      <c r="C2201" s="1" t="s">
        <v>78</v>
      </c>
      <c r="D2201" s="1" t="s">
        <v>83</v>
      </c>
      <c r="E2201" s="1" t="s">
        <v>4186</v>
      </c>
      <c r="F2201" s="1" t="s">
        <v>166</v>
      </c>
      <c r="G2201" s="1" t="s">
        <v>71</v>
      </c>
      <c r="H2201" s="1" t="s">
        <v>127</v>
      </c>
      <c r="I2201" s="1" t="s">
        <v>22</v>
      </c>
      <c r="J2201" s="1" t="s">
        <v>128</v>
      </c>
      <c r="K2201" s="1">
        <v>43145.312743055598</v>
      </c>
      <c r="L2201" s="1">
        <v>43145.4</v>
      </c>
      <c r="M2201" s="1">
        <v>2.0830000000000002</v>
      </c>
      <c r="N2201" s="1">
        <v>0</v>
      </c>
      <c r="O2201" s="1">
        <v>116.03</v>
      </c>
      <c r="P2201" s="1">
        <v>0</v>
      </c>
      <c r="Q2201" s="1">
        <v>0</v>
      </c>
      <c r="R2201" s="1">
        <v>0</v>
      </c>
      <c r="S2201" s="1">
        <v>241.69049000000001</v>
      </c>
      <c r="T2201" s="1">
        <v>0</v>
      </c>
      <c r="U2201" s="1">
        <v>0</v>
      </c>
    </row>
    <row r="2202" spans="1:21" x14ac:dyDescent="0.3">
      <c r="A2202" s="1" t="s">
        <v>4187</v>
      </c>
      <c r="B2202" s="1">
        <v>1</v>
      </c>
      <c r="C2202" s="1" t="s">
        <v>78</v>
      </c>
      <c r="D2202" s="1" t="s">
        <v>86</v>
      </c>
      <c r="E2202" s="1" t="s">
        <v>4188</v>
      </c>
      <c r="F2202" s="1" t="s">
        <v>167</v>
      </c>
      <c r="G2202" s="1" t="s">
        <v>71</v>
      </c>
      <c r="H2202" s="1" t="s">
        <v>127</v>
      </c>
      <c r="I2202" s="1" t="s">
        <v>22</v>
      </c>
      <c r="J2202" s="1" t="s">
        <v>128</v>
      </c>
      <c r="K2202" s="1">
        <v>43144.973738425899</v>
      </c>
      <c r="L2202" s="1">
        <v>43145.033333333296</v>
      </c>
      <c r="M2202" s="1">
        <v>1.417</v>
      </c>
      <c r="N2202" s="1">
        <v>0</v>
      </c>
      <c r="O2202" s="1">
        <v>57.61</v>
      </c>
      <c r="P2202" s="1">
        <v>0</v>
      </c>
      <c r="Q2202" s="1">
        <v>0</v>
      </c>
      <c r="R2202" s="1">
        <v>0</v>
      </c>
      <c r="S2202" s="1">
        <v>81.633369999999999</v>
      </c>
      <c r="T2202" s="1">
        <v>0</v>
      </c>
      <c r="U2202" s="1">
        <v>0</v>
      </c>
    </row>
    <row r="2203" spans="1:21" x14ac:dyDescent="0.3">
      <c r="A2203" s="1" t="s">
        <v>4189</v>
      </c>
      <c r="B2203" s="1">
        <v>1</v>
      </c>
      <c r="C2203" s="1" t="s">
        <v>78</v>
      </c>
      <c r="D2203" s="1" t="s">
        <v>83</v>
      </c>
      <c r="E2203" s="1" t="s">
        <v>4190</v>
      </c>
      <c r="F2203" s="1" t="s">
        <v>167</v>
      </c>
      <c r="G2203" s="1" t="s">
        <v>71</v>
      </c>
      <c r="H2203" s="1" t="s">
        <v>127</v>
      </c>
      <c r="I2203" s="1" t="s">
        <v>22</v>
      </c>
      <c r="J2203" s="1" t="s">
        <v>128</v>
      </c>
      <c r="K2203" s="1">
        <v>43144.918692129599</v>
      </c>
      <c r="L2203" s="1">
        <v>43145.004166666702</v>
      </c>
      <c r="M2203" s="1">
        <v>2.0499999999999998</v>
      </c>
      <c r="N2203" s="1">
        <v>0</v>
      </c>
      <c r="O2203" s="1">
        <v>116.03</v>
      </c>
      <c r="P2203" s="1">
        <v>0</v>
      </c>
      <c r="Q2203" s="1">
        <v>0</v>
      </c>
      <c r="R2203" s="1">
        <v>0</v>
      </c>
      <c r="S2203" s="1">
        <v>237.86149999999998</v>
      </c>
      <c r="T2203" s="1">
        <v>0</v>
      </c>
      <c r="U2203" s="1">
        <v>0</v>
      </c>
    </row>
    <row r="2204" spans="1:21" x14ac:dyDescent="0.3">
      <c r="A2204" s="1" t="s">
        <v>4191</v>
      </c>
      <c r="B2204" s="1">
        <v>1</v>
      </c>
      <c r="C2204" s="1" t="s">
        <v>78</v>
      </c>
      <c r="D2204" s="1" t="s">
        <v>83</v>
      </c>
      <c r="E2204" s="1" t="s">
        <v>4192</v>
      </c>
      <c r="F2204" s="1" t="s">
        <v>176</v>
      </c>
      <c r="G2204" s="1" t="s">
        <v>71</v>
      </c>
      <c r="H2204" s="1" t="s">
        <v>127</v>
      </c>
      <c r="I2204" s="1" t="s">
        <v>22</v>
      </c>
      <c r="J2204" s="1" t="s">
        <v>128</v>
      </c>
      <c r="K2204" s="1">
        <v>43144.7718634259</v>
      </c>
      <c r="L2204" s="1">
        <v>43144.860416666699</v>
      </c>
      <c r="M2204" s="1">
        <v>2.117</v>
      </c>
      <c r="N2204" s="1">
        <v>0</v>
      </c>
      <c r="O2204" s="1">
        <v>116.03</v>
      </c>
      <c r="P2204" s="1">
        <v>0</v>
      </c>
      <c r="Q2204" s="1">
        <v>0</v>
      </c>
      <c r="R2204" s="1">
        <v>0</v>
      </c>
      <c r="S2204" s="1">
        <v>245.63551000000001</v>
      </c>
      <c r="T2204" s="1">
        <v>0</v>
      </c>
      <c r="U2204" s="1">
        <v>0</v>
      </c>
    </row>
    <row r="2205" spans="1:21" x14ac:dyDescent="0.3">
      <c r="A2205" s="1" t="s">
        <v>4193</v>
      </c>
      <c r="B2205" s="1">
        <v>1</v>
      </c>
      <c r="C2205" s="1" t="s">
        <v>78</v>
      </c>
      <c r="D2205" s="1" t="s">
        <v>83</v>
      </c>
      <c r="E2205" s="1" t="s">
        <v>4048</v>
      </c>
      <c r="F2205" s="1" t="s">
        <v>176</v>
      </c>
      <c r="G2205" s="1" t="s">
        <v>71</v>
      </c>
      <c r="H2205" s="1" t="s">
        <v>127</v>
      </c>
      <c r="I2205" s="1" t="s">
        <v>22</v>
      </c>
      <c r="J2205" s="1" t="s">
        <v>128</v>
      </c>
      <c r="K2205" s="1">
        <v>43144.761481481502</v>
      </c>
      <c r="L2205" s="1">
        <v>43144.841666666704</v>
      </c>
      <c r="M2205" s="1">
        <v>1.917</v>
      </c>
      <c r="N2205" s="1">
        <v>0</v>
      </c>
      <c r="O2205" s="1">
        <v>116.03</v>
      </c>
      <c r="P2205" s="1">
        <v>0</v>
      </c>
      <c r="Q2205" s="1">
        <v>0</v>
      </c>
      <c r="R2205" s="1">
        <v>0</v>
      </c>
      <c r="S2205" s="1">
        <v>222.42950999999999</v>
      </c>
      <c r="T2205" s="1">
        <v>0</v>
      </c>
      <c r="U2205" s="1">
        <v>0</v>
      </c>
    </row>
    <row r="2206" spans="1:21" x14ac:dyDescent="0.3">
      <c r="A2206" s="1" t="s">
        <v>4194</v>
      </c>
      <c r="B2206" s="1">
        <v>1</v>
      </c>
      <c r="C2206" s="1" t="s">
        <v>78</v>
      </c>
      <c r="D2206" s="1" t="s">
        <v>83</v>
      </c>
      <c r="E2206" s="1" t="s">
        <v>4195</v>
      </c>
      <c r="F2206" s="1" t="s">
        <v>180</v>
      </c>
      <c r="G2206" s="1" t="s">
        <v>71</v>
      </c>
      <c r="H2206" s="1" t="s">
        <v>127</v>
      </c>
      <c r="I2206" s="1" t="s">
        <v>22</v>
      </c>
      <c r="J2206" s="1" t="s">
        <v>128</v>
      </c>
      <c r="K2206" s="1">
        <v>43144.7530555556</v>
      </c>
      <c r="L2206" s="1">
        <v>43144.781944444403</v>
      </c>
      <c r="M2206" s="1">
        <v>0.68300000000000005</v>
      </c>
      <c r="N2206" s="1">
        <v>0</v>
      </c>
      <c r="O2206" s="1">
        <v>116.03</v>
      </c>
      <c r="P2206" s="1">
        <v>0</v>
      </c>
      <c r="Q2206" s="1">
        <v>0</v>
      </c>
      <c r="R2206" s="1">
        <v>0</v>
      </c>
      <c r="S2206" s="1">
        <v>79.248490000000004</v>
      </c>
      <c r="T2206" s="1">
        <v>0</v>
      </c>
      <c r="U2206" s="1">
        <v>0</v>
      </c>
    </row>
    <row r="2207" spans="1:21" x14ac:dyDescent="0.3">
      <c r="A2207" s="1" t="s">
        <v>4196</v>
      </c>
      <c r="B2207" s="1">
        <v>1</v>
      </c>
      <c r="C2207" s="1" t="s">
        <v>78</v>
      </c>
      <c r="D2207" s="1" t="s">
        <v>83</v>
      </c>
      <c r="E2207" s="1" t="s">
        <v>4197</v>
      </c>
      <c r="F2207" s="1" t="s">
        <v>177</v>
      </c>
      <c r="G2207" s="1" t="s">
        <v>71</v>
      </c>
      <c r="H2207" s="1" t="s">
        <v>127</v>
      </c>
      <c r="I2207" s="1" t="s">
        <v>22</v>
      </c>
      <c r="J2207" s="1" t="s">
        <v>128</v>
      </c>
      <c r="K2207" s="1">
        <v>43144.746331018498</v>
      </c>
      <c r="L2207" s="1">
        <v>43144.784027777801</v>
      </c>
      <c r="M2207" s="1">
        <v>0.9</v>
      </c>
      <c r="N2207" s="1">
        <v>0</v>
      </c>
      <c r="O2207" s="1">
        <v>116.03</v>
      </c>
      <c r="P2207" s="1">
        <v>0</v>
      </c>
      <c r="Q2207" s="1">
        <v>0</v>
      </c>
      <c r="R2207" s="1">
        <v>0</v>
      </c>
      <c r="S2207" s="1">
        <v>104.42700000000001</v>
      </c>
      <c r="T2207" s="1">
        <v>0</v>
      </c>
      <c r="U2207" s="1">
        <v>0</v>
      </c>
    </row>
    <row r="2208" spans="1:21" x14ac:dyDescent="0.3">
      <c r="A2208" s="1" t="s">
        <v>4198</v>
      </c>
      <c r="B2208" s="1">
        <v>1</v>
      </c>
      <c r="C2208" s="1" t="s">
        <v>78</v>
      </c>
      <c r="D2208" s="1" t="s">
        <v>83</v>
      </c>
      <c r="E2208" s="1" t="s">
        <v>4199</v>
      </c>
      <c r="F2208" s="1" t="s">
        <v>134</v>
      </c>
      <c r="G2208" s="1" t="s">
        <v>71</v>
      </c>
      <c r="H2208" s="1" t="s">
        <v>127</v>
      </c>
      <c r="I2208" s="1" t="s">
        <v>22</v>
      </c>
      <c r="J2208" s="1" t="s">
        <v>130</v>
      </c>
      <c r="K2208" s="1">
        <v>43144.4586458333</v>
      </c>
      <c r="L2208" s="1">
        <v>43144.466666666704</v>
      </c>
      <c r="M2208" s="1">
        <v>0.183</v>
      </c>
      <c r="N2208" s="1">
        <v>0</v>
      </c>
      <c r="O2208" s="1">
        <v>116.03</v>
      </c>
      <c r="P2208" s="1">
        <v>0</v>
      </c>
      <c r="Q2208" s="1">
        <v>0</v>
      </c>
      <c r="R2208" s="1">
        <v>0</v>
      </c>
      <c r="S2208" s="1">
        <v>21.23349</v>
      </c>
      <c r="T2208" s="1">
        <v>0</v>
      </c>
      <c r="U2208" s="1">
        <v>0</v>
      </c>
    </row>
    <row r="2209" spans="1:21" x14ac:dyDescent="0.3">
      <c r="A2209" s="1" t="s">
        <v>4200</v>
      </c>
      <c r="B2209" s="1">
        <v>1</v>
      </c>
      <c r="C2209" s="1" t="s">
        <v>78</v>
      </c>
      <c r="D2209" s="1" t="s">
        <v>83</v>
      </c>
      <c r="E2209" s="1" t="s">
        <v>4015</v>
      </c>
      <c r="F2209" s="1" t="s">
        <v>134</v>
      </c>
      <c r="G2209" s="1" t="s">
        <v>71</v>
      </c>
      <c r="H2209" s="1" t="s">
        <v>127</v>
      </c>
      <c r="I2209" s="1" t="s">
        <v>22</v>
      </c>
      <c r="J2209" s="1" t="s">
        <v>130</v>
      </c>
      <c r="K2209" s="1">
        <v>43144.449918981503</v>
      </c>
      <c r="L2209" s="1">
        <v>43144.761805555601</v>
      </c>
      <c r="M2209" s="1">
        <v>7.4829999999999997</v>
      </c>
      <c r="N2209" s="1">
        <v>0</v>
      </c>
      <c r="O2209" s="1">
        <v>116.03</v>
      </c>
      <c r="P2209" s="1">
        <v>0</v>
      </c>
      <c r="Q2209" s="1">
        <v>0</v>
      </c>
      <c r="R2209" s="1">
        <v>0</v>
      </c>
      <c r="S2209" s="1">
        <v>868.25248999999997</v>
      </c>
      <c r="T2209" s="1">
        <v>0</v>
      </c>
      <c r="U2209" s="1">
        <v>0</v>
      </c>
    </row>
    <row r="2210" spans="1:21" x14ac:dyDescent="0.3">
      <c r="A2210" s="1" t="s">
        <v>4201</v>
      </c>
      <c r="B2210" s="1">
        <v>1</v>
      </c>
      <c r="C2210" s="1" t="s">
        <v>78</v>
      </c>
      <c r="D2210" s="1" t="s">
        <v>83</v>
      </c>
      <c r="E2210" s="1" t="s">
        <v>4202</v>
      </c>
      <c r="F2210" s="1" t="s">
        <v>134</v>
      </c>
      <c r="G2210" s="1" t="s">
        <v>71</v>
      </c>
      <c r="H2210" s="1" t="s">
        <v>127</v>
      </c>
      <c r="I2210" s="1" t="s">
        <v>22</v>
      </c>
      <c r="J2210" s="1" t="s">
        <v>130</v>
      </c>
      <c r="K2210" s="1">
        <v>43144.424189814803</v>
      </c>
      <c r="L2210" s="1">
        <v>43144.760416666701</v>
      </c>
      <c r="M2210" s="1">
        <v>8.0670000000000002</v>
      </c>
      <c r="N2210" s="1">
        <v>0</v>
      </c>
      <c r="O2210" s="1">
        <v>116.03</v>
      </c>
      <c r="P2210" s="1">
        <v>0</v>
      </c>
      <c r="Q2210" s="1">
        <v>0</v>
      </c>
      <c r="R2210" s="1">
        <v>0</v>
      </c>
      <c r="S2210" s="1">
        <v>936.01400999999998</v>
      </c>
      <c r="T2210" s="1">
        <v>0</v>
      </c>
      <c r="U2210" s="1">
        <v>0</v>
      </c>
    </row>
    <row r="2211" spans="1:21" x14ac:dyDescent="0.3">
      <c r="A2211" s="1" t="s">
        <v>4203</v>
      </c>
      <c r="B2211" s="1">
        <v>1</v>
      </c>
      <c r="C2211" s="1" t="s">
        <v>78</v>
      </c>
      <c r="D2211" s="1" t="s">
        <v>83</v>
      </c>
      <c r="E2211" s="1" t="s">
        <v>4204</v>
      </c>
      <c r="F2211" s="1" t="s">
        <v>170</v>
      </c>
      <c r="G2211" s="1" t="s">
        <v>71</v>
      </c>
      <c r="H2211" s="1" t="s">
        <v>127</v>
      </c>
      <c r="I2211" s="1" t="s">
        <v>22</v>
      </c>
      <c r="J2211" s="1" t="s">
        <v>128</v>
      </c>
      <c r="K2211" s="1">
        <v>43144.403240740699</v>
      </c>
      <c r="L2211" s="1">
        <v>43144.653472222199</v>
      </c>
      <c r="M2211" s="1">
        <v>6</v>
      </c>
      <c r="N2211" s="1">
        <v>0</v>
      </c>
      <c r="O2211" s="1">
        <v>116.03</v>
      </c>
      <c r="P2211" s="1">
        <v>0</v>
      </c>
      <c r="Q2211" s="1">
        <v>0</v>
      </c>
      <c r="R2211" s="1">
        <v>0</v>
      </c>
      <c r="S2211" s="1">
        <v>696.18000000000006</v>
      </c>
      <c r="T2211" s="1">
        <v>0</v>
      </c>
      <c r="U2211" s="1">
        <v>0</v>
      </c>
    </row>
    <row r="2212" spans="1:21" x14ac:dyDescent="0.3">
      <c r="A2212" s="1" t="s">
        <v>4205</v>
      </c>
      <c r="B2212" s="1">
        <v>1</v>
      </c>
      <c r="C2212" s="1" t="s">
        <v>78</v>
      </c>
      <c r="D2212" s="1" t="s">
        <v>83</v>
      </c>
      <c r="E2212" s="1" t="s">
        <v>4206</v>
      </c>
      <c r="F2212" s="1" t="s">
        <v>134</v>
      </c>
      <c r="G2212" s="1" t="s">
        <v>71</v>
      </c>
      <c r="H2212" s="1" t="s">
        <v>127</v>
      </c>
      <c r="I2212" s="1" t="s">
        <v>22</v>
      </c>
      <c r="J2212" s="1" t="s">
        <v>130</v>
      </c>
      <c r="K2212" s="1">
        <v>43144.385995370401</v>
      </c>
      <c r="L2212" s="1">
        <v>43144.415972222203</v>
      </c>
      <c r="M2212" s="1">
        <v>0.71699999999999997</v>
      </c>
      <c r="N2212" s="1">
        <v>0</v>
      </c>
      <c r="O2212" s="1">
        <v>116.03</v>
      </c>
      <c r="P2212" s="1">
        <v>0</v>
      </c>
      <c r="Q2212" s="1">
        <v>0</v>
      </c>
      <c r="R2212" s="1">
        <v>0</v>
      </c>
      <c r="S2212" s="1">
        <v>83.193510000000003</v>
      </c>
      <c r="T2212" s="1">
        <v>0</v>
      </c>
      <c r="U2212" s="1">
        <v>0</v>
      </c>
    </row>
    <row r="2213" spans="1:21" x14ac:dyDescent="0.3">
      <c r="A2213" s="1" t="s">
        <v>4207</v>
      </c>
      <c r="B2213" s="1">
        <v>1</v>
      </c>
      <c r="C2213" s="1" t="s">
        <v>78</v>
      </c>
      <c r="D2213" s="1" t="s">
        <v>86</v>
      </c>
      <c r="E2213" s="1" t="s">
        <v>4208</v>
      </c>
      <c r="F2213" s="1" t="s">
        <v>167</v>
      </c>
      <c r="G2213" s="1" t="s">
        <v>71</v>
      </c>
      <c r="H2213" s="1" t="s">
        <v>127</v>
      </c>
      <c r="I2213" s="1" t="s">
        <v>22</v>
      </c>
      <c r="J2213" s="1" t="s">
        <v>128</v>
      </c>
      <c r="K2213" s="1">
        <v>43144.291909722197</v>
      </c>
      <c r="L2213" s="1">
        <v>43144.413194444402</v>
      </c>
      <c r="M2213" s="1">
        <v>2.9</v>
      </c>
      <c r="N2213" s="1">
        <v>0</v>
      </c>
      <c r="O2213" s="1">
        <v>57.61</v>
      </c>
      <c r="P2213" s="1">
        <v>0</v>
      </c>
      <c r="Q2213" s="1">
        <v>0</v>
      </c>
      <c r="R2213" s="1">
        <v>0</v>
      </c>
      <c r="S2213" s="1">
        <v>167.06899999999999</v>
      </c>
      <c r="T2213" s="1">
        <v>0</v>
      </c>
      <c r="U2213" s="1">
        <v>0</v>
      </c>
    </row>
    <row r="2214" spans="1:21" x14ac:dyDescent="0.3">
      <c r="A2214" s="1" t="s">
        <v>4209</v>
      </c>
      <c r="B2214" s="1">
        <v>1</v>
      </c>
      <c r="C2214" s="1" t="s">
        <v>78</v>
      </c>
      <c r="D2214" s="1" t="s">
        <v>83</v>
      </c>
      <c r="E2214" s="1" t="s">
        <v>4204</v>
      </c>
      <c r="F2214" s="1" t="s">
        <v>167</v>
      </c>
      <c r="G2214" s="1" t="s">
        <v>71</v>
      </c>
      <c r="H2214" s="1" t="s">
        <v>127</v>
      </c>
      <c r="I2214" s="1" t="s">
        <v>22</v>
      </c>
      <c r="J2214" s="1" t="s">
        <v>128</v>
      </c>
      <c r="K2214" s="1">
        <v>43144.194421296299</v>
      </c>
      <c r="L2214" s="1">
        <v>43144.234027777798</v>
      </c>
      <c r="M2214" s="1">
        <v>0.95</v>
      </c>
      <c r="N2214" s="1">
        <v>0</v>
      </c>
      <c r="O2214" s="1">
        <v>116.03</v>
      </c>
      <c r="P2214" s="1">
        <v>0</v>
      </c>
      <c r="Q2214" s="1">
        <v>0</v>
      </c>
      <c r="R2214" s="1">
        <v>0</v>
      </c>
      <c r="S2214" s="1">
        <v>110.2285</v>
      </c>
      <c r="T2214" s="1">
        <v>0</v>
      </c>
      <c r="U2214" s="1">
        <v>0</v>
      </c>
    </row>
    <row r="2215" spans="1:21" x14ac:dyDescent="0.3">
      <c r="A2215" s="1" t="s">
        <v>4210</v>
      </c>
      <c r="B2215" s="1">
        <v>1</v>
      </c>
      <c r="C2215" s="1" t="s">
        <v>78</v>
      </c>
      <c r="D2215" s="1" t="s">
        <v>83</v>
      </c>
      <c r="E2215" s="1" t="s">
        <v>4211</v>
      </c>
      <c r="F2215" s="1" t="s">
        <v>180</v>
      </c>
      <c r="G2215" s="1" t="s">
        <v>71</v>
      </c>
      <c r="H2215" s="1" t="s">
        <v>127</v>
      </c>
      <c r="I2215" s="1" t="s">
        <v>22</v>
      </c>
      <c r="J2215" s="1" t="s">
        <v>128</v>
      </c>
      <c r="K2215" s="1">
        <v>43143.890150462998</v>
      </c>
      <c r="L2215" s="1">
        <v>43143.911111111098</v>
      </c>
      <c r="M2215" s="1">
        <v>0.5</v>
      </c>
      <c r="N2215" s="1">
        <v>0</v>
      </c>
      <c r="O2215" s="1">
        <v>116.03</v>
      </c>
      <c r="P2215" s="1">
        <v>0</v>
      </c>
      <c r="Q2215" s="1">
        <v>0</v>
      </c>
      <c r="R2215" s="1">
        <v>0</v>
      </c>
      <c r="S2215" s="1">
        <v>58.015000000000001</v>
      </c>
      <c r="T2215" s="1">
        <v>0</v>
      </c>
      <c r="U2215" s="1">
        <v>0</v>
      </c>
    </row>
    <row r="2216" spans="1:21" x14ac:dyDescent="0.3">
      <c r="A2216" s="1" t="s">
        <v>4212</v>
      </c>
      <c r="B2216" s="1">
        <v>1</v>
      </c>
      <c r="C2216" s="1" t="s">
        <v>78</v>
      </c>
      <c r="D2216" s="1" t="s">
        <v>83</v>
      </c>
      <c r="E2216" s="1" t="s">
        <v>4213</v>
      </c>
      <c r="F2216" s="1" t="s">
        <v>180</v>
      </c>
      <c r="G2216" s="1" t="s">
        <v>71</v>
      </c>
      <c r="H2216" s="1" t="s">
        <v>127</v>
      </c>
      <c r="I2216" s="1" t="s">
        <v>22</v>
      </c>
      <c r="J2216" s="1" t="s">
        <v>128</v>
      </c>
      <c r="K2216" s="1">
        <v>43143.740405092598</v>
      </c>
      <c r="L2216" s="1">
        <v>43143.854166666701</v>
      </c>
      <c r="M2216" s="1">
        <v>2.7170000000000001</v>
      </c>
      <c r="N2216" s="1">
        <v>0</v>
      </c>
      <c r="O2216" s="1">
        <v>116.03</v>
      </c>
      <c r="P2216" s="1">
        <v>0</v>
      </c>
      <c r="Q2216" s="1">
        <v>0</v>
      </c>
      <c r="R2216" s="1">
        <v>0</v>
      </c>
      <c r="S2216" s="1">
        <v>315.25351000000001</v>
      </c>
      <c r="T2216" s="1">
        <v>0</v>
      </c>
      <c r="U2216" s="1">
        <v>0</v>
      </c>
    </row>
    <row r="2217" spans="1:21" x14ac:dyDescent="0.3">
      <c r="A2217" s="1" t="s">
        <v>4214</v>
      </c>
      <c r="B2217" s="1">
        <v>1</v>
      </c>
      <c r="C2217" s="1" t="s">
        <v>78</v>
      </c>
      <c r="D2217" s="1" t="s">
        <v>83</v>
      </c>
      <c r="E2217" s="1" t="s">
        <v>4215</v>
      </c>
      <c r="F2217" s="1" t="s">
        <v>153</v>
      </c>
      <c r="G2217" s="1" t="s">
        <v>71</v>
      </c>
      <c r="H2217" s="1" t="s">
        <v>127</v>
      </c>
      <c r="I2217" s="1" t="s">
        <v>22</v>
      </c>
      <c r="J2217" s="1" t="s">
        <v>128</v>
      </c>
      <c r="K2217" s="1">
        <v>43143.646203703698</v>
      </c>
      <c r="L2217" s="1">
        <v>43143.708333333299</v>
      </c>
      <c r="M2217" s="1">
        <v>1.4830000000000001</v>
      </c>
      <c r="N2217" s="1">
        <v>0</v>
      </c>
      <c r="O2217" s="1">
        <v>116.03</v>
      </c>
      <c r="P2217" s="1">
        <v>0</v>
      </c>
      <c r="Q2217" s="1">
        <v>0</v>
      </c>
      <c r="R2217" s="1">
        <v>0</v>
      </c>
      <c r="S2217" s="1">
        <v>172.07249000000002</v>
      </c>
      <c r="T2217" s="1">
        <v>0</v>
      </c>
      <c r="U2217" s="1">
        <v>0</v>
      </c>
    </row>
    <row r="2218" spans="1:21" x14ac:dyDescent="0.3">
      <c r="A2218" s="1" t="s">
        <v>4216</v>
      </c>
      <c r="B2218" s="1">
        <v>1</v>
      </c>
      <c r="C2218" s="1" t="s">
        <v>78</v>
      </c>
      <c r="D2218" s="1" t="s">
        <v>86</v>
      </c>
      <c r="E2218" s="1" t="s">
        <v>4217</v>
      </c>
      <c r="F2218" s="1" t="s">
        <v>176</v>
      </c>
      <c r="G2218" s="1" t="s">
        <v>71</v>
      </c>
      <c r="H2218" s="1" t="s">
        <v>127</v>
      </c>
      <c r="I2218" s="1" t="s">
        <v>22</v>
      </c>
      <c r="J2218" s="1" t="s">
        <v>128</v>
      </c>
      <c r="K2218" s="1">
        <v>43143.632442129601</v>
      </c>
      <c r="L2218" s="1">
        <v>43143.729861111096</v>
      </c>
      <c r="M2218" s="1">
        <v>2.3330000000000002</v>
      </c>
      <c r="N2218" s="1">
        <v>0</v>
      </c>
      <c r="O2218" s="1">
        <v>57.61</v>
      </c>
      <c r="P2218" s="1">
        <v>0</v>
      </c>
      <c r="Q2218" s="1">
        <v>0</v>
      </c>
      <c r="R2218" s="1">
        <v>0</v>
      </c>
      <c r="S2218" s="1">
        <v>134.40413000000001</v>
      </c>
      <c r="T2218" s="1">
        <v>0</v>
      </c>
      <c r="U2218" s="1">
        <v>0</v>
      </c>
    </row>
    <row r="2219" spans="1:21" x14ac:dyDescent="0.3">
      <c r="A2219" s="1" t="s">
        <v>4218</v>
      </c>
      <c r="B2219" s="1">
        <v>1</v>
      </c>
      <c r="C2219" s="1" t="s">
        <v>78</v>
      </c>
      <c r="D2219" s="1" t="s">
        <v>83</v>
      </c>
      <c r="E2219" s="1" t="s">
        <v>4219</v>
      </c>
      <c r="F2219" s="1" t="s">
        <v>176</v>
      </c>
      <c r="G2219" s="1" t="s">
        <v>71</v>
      </c>
      <c r="H2219" s="1" t="s">
        <v>127</v>
      </c>
      <c r="I2219" s="1" t="s">
        <v>22</v>
      </c>
      <c r="J2219" s="1" t="s">
        <v>128</v>
      </c>
      <c r="K2219" s="1">
        <v>43143.598136574103</v>
      </c>
      <c r="L2219" s="1">
        <v>43143.657638888901</v>
      </c>
      <c r="M2219" s="1">
        <v>1.417</v>
      </c>
      <c r="N2219" s="1">
        <v>0</v>
      </c>
      <c r="O2219" s="1">
        <v>116.03</v>
      </c>
      <c r="P2219" s="1">
        <v>0</v>
      </c>
      <c r="Q2219" s="1">
        <v>0</v>
      </c>
      <c r="R2219" s="1">
        <v>0</v>
      </c>
      <c r="S2219" s="1">
        <v>164.41451000000001</v>
      </c>
      <c r="T2219" s="1">
        <v>0</v>
      </c>
      <c r="U2219" s="1">
        <v>0</v>
      </c>
    </row>
    <row r="2220" spans="1:21" x14ac:dyDescent="0.3">
      <c r="A2220" s="1" t="s">
        <v>4220</v>
      </c>
      <c r="B2220" s="1">
        <v>1</v>
      </c>
      <c r="C2220" s="1" t="s">
        <v>78</v>
      </c>
      <c r="D2220" s="1" t="s">
        <v>83</v>
      </c>
      <c r="E2220" s="1" t="s">
        <v>4143</v>
      </c>
      <c r="F2220" s="1" t="s">
        <v>134</v>
      </c>
      <c r="G2220" s="1" t="s">
        <v>71</v>
      </c>
      <c r="H2220" s="1" t="s">
        <v>127</v>
      </c>
      <c r="I2220" s="1" t="s">
        <v>22</v>
      </c>
      <c r="J2220" s="1" t="s">
        <v>130</v>
      </c>
      <c r="K2220" s="1">
        <v>43143.402407407397</v>
      </c>
      <c r="L2220" s="1">
        <v>43143.711805555598</v>
      </c>
      <c r="M2220" s="1">
        <v>7.4169999999999998</v>
      </c>
      <c r="N2220" s="1">
        <v>0</v>
      </c>
      <c r="O2220" s="1">
        <v>116.03</v>
      </c>
      <c r="P2220" s="1">
        <v>0</v>
      </c>
      <c r="Q2220" s="1">
        <v>0</v>
      </c>
      <c r="R2220" s="1">
        <v>0</v>
      </c>
      <c r="S2220" s="1">
        <v>860.59451000000001</v>
      </c>
      <c r="T2220" s="1">
        <v>0</v>
      </c>
      <c r="U2220" s="1">
        <v>0</v>
      </c>
    </row>
    <row r="2221" spans="1:21" x14ac:dyDescent="0.3">
      <c r="A2221" s="1" t="s">
        <v>4221</v>
      </c>
      <c r="B2221" s="1">
        <v>1</v>
      </c>
      <c r="C2221" s="1" t="s">
        <v>78</v>
      </c>
      <c r="D2221" s="1" t="s">
        <v>83</v>
      </c>
      <c r="E2221" s="1" t="s">
        <v>4222</v>
      </c>
      <c r="F2221" s="1" t="s">
        <v>170</v>
      </c>
      <c r="G2221" s="1" t="s">
        <v>71</v>
      </c>
      <c r="H2221" s="1" t="s">
        <v>127</v>
      </c>
      <c r="I2221" s="1" t="s">
        <v>22</v>
      </c>
      <c r="J2221" s="1" t="s">
        <v>128</v>
      </c>
      <c r="K2221" s="1">
        <v>43143.398229166698</v>
      </c>
      <c r="L2221" s="1">
        <v>43143.461111111101</v>
      </c>
      <c r="M2221" s="1">
        <v>1.5</v>
      </c>
      <c r="N2221" s="1">
        <v>0</v>
      </c>
      <c r="O2221" s="1">
        <v>116.03</v>
      </c>
      <c r="P2221" s="1">
        <v>0</v>
      </c>
      <c r="Q2221" s="1">
        <v>0</v>
      </c>
      <c r="R2221" s="1">
        <v>0</v>
      </c>
      <c r="S2221" s="1">
        <v>174.04500000000002</v>
      </c>
      <c r="T2221" s="1">
        <v>0</v>
      </c>
      <c r="U2221" s="1">
        <v>0</v>
      </c>
    </row>
    <row r="2222" spans="1:21" x14ac:dyDescent="0.3">
      <c r="A2222" s="1" t="s">
        <v>4223</v>
      </c>
      <c r="B2222" s="1">
        <v>1</v>
      </c>
      <c r="C2222" s="1" t="s">
        <v>78</v>
      </c>
      <c r="D2222" s="1" t="s">
        <v>83</v>
      </c>
      <c r="E2222" s="1" t="s">
        <v>4224</v>
      </c>
      <c r="F2222" s="1" t="s">
        <v>131</v>
      </c>
      <c r="G2222" s="1" t="s">
        <v>71</v>
      </c>
      <c r="H2222" s="1" t="s">
        <v>127</v>
      </c>
      <c r="I2222" s="1" t="s">
        <v>22</v>
      </c>
      <c r="J2222" s="1" t="s">
        <v>130</v>
      </c>
      <c r="K2222" s="1">
        <v>43143.379826388897</v>
      </c>
      <c r="L2222" s="1">
        <v>43143.468055555597</v>
      </c>
      <c r="M2222" s="1">
        <v>2.117</v>
      </c>
      <c r="N2222" s="1">
        <v>0</v>
      </c>
      <c r="O2222" s="1">
        <v>116.03</v>
      </c>
      <c r="P2222" s="1">
        <v>0</v>
      </c>
      <c r="Q2222" s="1">
        <v>0</v>
      </c>
      <c r="R2222" s="1">
        <v>0</v>
      </c>
      <c r="S2222" s="1">
        <v>245.63551000000001</v>
      </c>
      <c r="T2222" s="1">
        <v>0</v>
      </c>
      <c r="U2222" s="1">
        <v>0</v>
      </c>
    </row>
    <row r="2223" spans="1:21" x14ac:dyDescent="0.3">
      <c r="A2223" s="1" t="s">
        <v>4225</v>
      </c>
      <c r="B2223" s="1">
        <v>1</v>
      </c>
      <c r="C2223" s="1" t="s">
        <v>78</v>
      </c>
      <c r="D2223" s="1" t="s">
        <v>83</v>
      </c>
      <c r="E2223" s="1" t="s">
        <v>4226</v>
      </c>
      <c r="F2223" s="1" t="s">
        <v>167</v>
      </c>
      <c r="G2223" s="1" t="s">
        <v>71</v>
      </c>
      <c r="H2223" s="1" t="s">
        <v>127</v>
      </c>
      <c r="I2223" s="1" t="s">
        <v>22</v>
      </c>
      <c r="J2223" s="1" t="s">
        <v>128</v>
      </c>
      <c r="K2223" s="1">
        <v>43142.043009259301</v>
      </c>
      <c r="L2223" s="1">
        <v>43142.089583333298</v>
      </c>
      <c r="M2223" s="1">
        <v>1.117</v>
      </c>
      <c r="N2223" s="1">
        <v>0</v>
      </c>
      <c r="O2223" s="1">
        <v>116.03</v>
      </c>
      <c r="P2223" s="1">
        <v>0</v>
      </c>
      <c r="Q2223" s="1">
        <v>0</v>
      </c>
      <c r="R2223" s="1">
        <v>0</v>
      </c>
      <c r="S2223" s="1">
        <v>129.60551000000001</v>
      </c>
      <c r="T2223" s="1">
        <v>0</v>
      </c>
      <c r="U2223" s="1">
        <v>0</v>
      </c>
    </row>
    <row r="2224" spans="1:21" x14ac:dyDescent="0.3">
      <c r="A2224" s="1" t="s">
        <v>4227</v>
      </c>
      <c r="B2224" s="1">
        <v>1</v>
      </c>
      <c r="C2224" s="1" t="s">
        <v>78</v>
      </c>
      <c r="D2224" s="1" t="s">
        <v>83</v>
      </c>
      <c r="E2224" s="1" t="s">
        <v>4228</v>
      </c>
      <c r="F2224" s="1" t="s">
        <v>175</v>
      </c>
      <c r="G2224" s="1" t="s">
        <v>71</v>
      </c>
      <c r="H2224" s="1" t="s">
        <v>127</v>
      </c>
      <c r="I2224" s="1" t="s">
        <v>22</v>
      </c>
      <c r="J2224" s="1" t="s">
        <v>128</v>
      </c>
      <c r="K2224" s="1">
        <v>43142.028287036999</v>
      </c>
      <c r="L2224" s="1">
        <v>43142.079861111102</v>
      </c>
      <c r="M2224" s="1">
        <v>1.2330000000000001</v>
      </c>
      <c r="N2224" s="1">
        <v>0</v>
      </c>
      <c r="O2224" s="1">
        <v>116.03</v>
      </c>
      <c r="P2224" s="1">
        <v>0</v>
      </c>
      <c r="Q2224" s="1">
        <v>0</v>
      </c>
      <c r="R2224" s="1">
        <v>0</v>
      </c>
      <c r="S2224" s="1">
        <v>143.06499000000002</v>
      </c>
      <c r="T2224" s="1">
        <v>0</v>
      </c>
      <c r="U2224" s="1">
        <v>0</v>
      </c>
    </row>
    <row r="2225" spans="1:21" x14ac:dyDescent="0.3">
      <c r="A2225" s="1" t="s">
        <v>4229</v>
      </c>
      <c r="B2225" s="1">
        <v>1</v>
      </c>
      <c r="C2225" s="1" t="s">
        <v>78</v>
      </c>
      <c r="D2225" s="1" t="s">
        <v>86</v>
      </c>
      <c r="E2225" s="1" t="s">
        <v>4230</v>
      </c>
      <c r="F2225" s="1" t="s">
        <v>167</v>
      </c>
      <c r="G2225" s="1" t="s">
        <v>71</v>
      </c>
      <c r="H2225" s="1" t="s">
        <v>127</v>
      </c>
      <c r="I2225" s="1" t="s">
        <v>22</v>
      </c>
      <c r="J2225" s="1" t="s">
        <v>128</v>
      </c>
      <c r="K2225" s="1">
        <v>43141.980150463001</v>
      </c>
      <c r="L2225" s="1">
        <v>43142.015972222202</v>
      </c>
      <c r="M2225" s="1">
        <v>0.85</v>
      </c>
      <c r="N2225" s="1">
        <v>0</v>
      </c>
      <c r="O2225" s="1">
        <v>57.61</v>
      </c>
      <c r="P2225" s="1">
        <v>0</v>
      </c>
      <c r="Q2225" s="1">
        <v>0</v>
      </c>
      <c r="R2225" s="1">
        <v>0</v>
      </c>
      <c r="S2225" s="1">
        <v>48.968499999999999</v>
      </c>
      <c r="T2225" s="1">
        <v>0</v>
      </c>
      <c r="U2225" s="1">
        <v>0</v>
      </c>
    </row>
    <row r="2226" spans="1:21" x14ac:dyDescent="0.3">
      <c r="A2226" s="1" t="s">
        <v>4231</v>
      </c>
      <c r="B2226" s="1">
        <v>1</v>
      </c>
      <c r="C2226" s="1" t="s">
        <v>78</v>
      </c>
      <c r="D2226" s="1" t="s">
        <v>83</v>
      </c>
      <c r="E2226" s="1" t="s">
        <v>4232</v>
      </c>
      <c r="F2226" s="1" t="s">
        <v>181</v>
      </c>
      <c r="G2226" s="1" t="s">
        <v>71</v>
      </c>
      <c r="H2226" s="1" t="s">
        <v>127</v>
      </c>
      <c r="I2226" s="1" t="s">
        <v>22</v>
      </c>
      <c r="J2226" s="1" t="s">
        <v>128</v>
      </c>
      <c r="K2226" s="1">
        <v>43141.702534722201</v>
      </c>
      <c r="L2226" s="1">
        <v>43141.828472222202</v>
      </c>
      <c r="M2226" s="1">
        <v>3.0169999999999999</v>
      </c>
      <c r="N2226" s="1">
        <v>0</v>
      </c>
      <c r="O2226" s="1">
        <v>116.03</v>
      </c>
      <c r="P2226" s="1">
        <v>0</v>
      </c>
      <c r="Q2226" s="1">
        <v>0</v>
      </c>
      <c r="R2226" s="1">
        <v>0</v>
      </c>
      <c r="S2226" s="1">
        <v>350.06250999999997</v>
      </c>
      <c r="T2226" s="1">
        <v>0</v>
      </c>
      <c r="U2226" s="1">
        <v>0</v>
      </c>
    </row>
    <row r="2227" spans="1:21" x14ac:dyDescent="0.3">
      <c r="A2227" s="1" t="s">
        <v>4233</v>
      </c>
      <c r="B2227" s="1">
        <v>1</v>
      </c>
      <c r="C2227" s="1" t="s">
        <v>78</v>
      </c>
      <c r="D2227" s="1" t="s">
        <v>86</v>
      </c>
      <c r="E2227" s="1" t="s">
        <v>4234</v>
      </c>
      <c r="F2227" s="1" t="s">
        <v>134</v>
      </c>
      <c r="G2227" s="1" t="s">
        <v>71</v>
      </c>
      <c r="H2227" s="1" t="s">
        <v>127</v>
      </c>
      <c r="I2227" s="1" t="s">
        <v>22</v>
      </c>
      <c r="J2227" s="1" t="s">
        <v>130</v>
      </c>
      <c r="K2227" s="1">
        <v>43141.557210648098</v>
      </c>
      <c r="L2227" s="1">
        <v>43141.722222222197</v>
      </c>
      <c r="M2227" s="1">
        <v>3.95</v>
      </c>
      <c r="N2227" s="1">
        <v>0</v>
      </c>
      <c r="O2227" s="1">
        <v>57.61</v>
      </c>
      <c r="P2227" s="1">
        <v>0</v>
      </c>
      <c r="Q2227" s="1">
        <v>0</v>
      </c>
      <c r="R2227" s="1">
        <v>0</v>
      </c>
      <c r="S2227" s="1">
        <v>227.55950000000001</v>
      </c>
      <c r="T2227" s="1">
        <v>0</v>
      </c>
      <c r="U2227" s="1">
        <v>0</v>
      </c>
    </row>
    <row r="2228" spans="1:21" x14ac:dyDescent="0.3">
      <c r="A2228" s="1" t="s">
        <v>4235</v>
      </c>
      <c r="B2228" s="1">
        <v>1</v>
      </c>
      <c r="C2228" s="1" t="s">
        <v>78</v>
      </c>
      <c r="D2228" s="1" t="s">
        <v>83</v>
      </c>
      <c r="E2228" s="1" t="s">
        <v>4236</v>
      </c>
      <c r="F2228" s="1" t="s">
        <v>134</v>
      </c>
      <c r="G2228" s="1" t="s">
        <v>71</v>
      </c>
      <c r="H2228" s="1" t="s">
        <v>127</v>
      </c>
      <c r="I2228" s="1" t="s">
        <v>22</v>
      </c>
      <c r="J2228" s="1" t="s">
        <v>130</v>
      </c>
      <c r="K2228" s="1">
        <v>43141.433958333299</v>
      </c>
      <c r="L2228" s="1">
        <v>43141.454861111102</v>
      </c>
      <c r="M2228" s="1">
        <v>0.5</v>
      </c>
      <c r="N2228" s="1">
        <v>0</v>
      </c>
      <c r="O2228" s="1">
        <v>116.03</v>
      </c>
      <c r="P2228" s="1">
        <v>0</v>
      </c>
      <c r="Q2228" s="1">
        <v>0</v>
      </c>
      <c r="R2228" s="1">
        <v>0</v>
      </c>
      <c r="S2228" s="1">
        <v>58.015000000000001</v>
      </c>
      <c r="T2228" s="1">
        <v>0</v>
      </c>
      <c r="U2228" s="1">
        <v>0</v>
      </c>
    </row>
    <row r="2229" spans="1:21" x14ac:dyDescent="0.3">
      <c r="A2229" s="1" t="s">
        <v>4237</v>
      </c>
      <c r="B2229" s="1">
        <v>1</v>
      </c>
      <c r="C2229" s="1" t="s">
        <v>78</v>
      </c>
      <c r="D2229" s="1" t="s">
        <v>83</v>
      </c>
      <c r="E2229" s="1" t="s">
        <v>4238</v>
      </c>
      <c r="F2229" s="1" t="s">
        <v>134</v>
      </c>
      <c r="G2229" s="1" t="s">
        <v>71</v>
      </c>
      <c r="H2229" s="1" t="s">
        <v>127</v>
      </c>
      <c r="I2229" s="1" t="s">
        <v>22</v>
      </c>
      <c r="J2229" s="1" t="s">
        <v>130</v>
      </c>
      <c r="K2229" s="1">
        <v>43141.433078703703</v>
      </c>
      <c r="L2229" s="1">
        <v>43141.456250000003</v>
      </c>
      <c r="M2229" s="1">
        <v>0.55000000000000004</v>
      </c>
      <c r="N2229" s="1">
        <v>0</v>
      </c>
      <c r="O2229" s="1">
        <v>116.03</v>
      </c>
      <c r="P2229" s="1">
        <v>0</v>
      </c>
      <c r="Q2229" s="1">
        <v>0</v>
      </c>
      <c r="R2229" s="1">
        <v>0</v>
      </c>
      <c r="S2229" s="1">
        <v>63.816500000000005</v>
      </c>
      <c r="T2229" s="1">
        <v>0</v>
      </c>
      <c r="U2229" s="1">
        <v>0</v>
      </c>
    </row>
    <row r="2230" spans="1:21" x14ac:dyDescent="0.3">
      <c r="A2230" s="1" t="s">
        <v>4239</v>
      </c>
      <c r="B2230" s="1">
        <v>1</v>
      </c>
      <c r="C2230" s="1" t="s">
        <v>78</v>
      </c>
      <c r="D2230" s="1" t="s">
        <v>83</v>
      </c>
      <c r="E2230" s="1" t="s">
        <v>4240</v>
      </c>
      <c r="F2230" s="1" t="s">
        <v>134</v>
      </c>
      <c r="G2230" s="1" t="s">
        <v>71</v>
      </c>
      <c r="H2230" s="1" t="s">
        <v>127</v>
      </c>
      <c r="I2230" s="1" t="s">
        <v>22</v>
      </c>
      <c r="J2230" s="1" t="s">
        <v>130</v>
      </c>
      <c r="K2230" s="1">
        <v>43141.409571759301</v>
      </c>
      <c r="L2230" s="1">
        <v>43141.623611111099</v>
      </c>
      <c r="M2230" s="1">
        <v>5.133</v>
      </c>
      <c r="N2230" s="1">
        <v>0</v>
      </c>
      <c r="O2230" s="1">
        <v>116.03</v>
      </c>
      <c r="P2230" s="1">
        <v>0</v>
      </c>
      <c r="Q2230" s="1">
        <v>0</v>
      </c>
      <c r="R2230" s="1">
        <v>0</v>
      </c>
      <c r="S2230" s="1">
        <v>595.58199000000002</v>
      </c>
      <c r="T2230" s="1">
        <v>0</v>
      </c>
      <c r="U2230" s="1">
        <v>0</v>
      </c>
    </row>
    <row r="2231" spans="1:21" x14ac:dyDescent="0.3">
      <c r="A2231" s="1" t="s">
        <v>4241</v>
      </c>
      <c r="B2231" s="1">
        <v>1</v>
      </c>
      <c r="C2231" s="1" t="s">
        <v>78</v>
      </c>
      <c r="D2231" s="1" t="s">
        <v>86</v>
      </c>
      <c r="E2231" s="1" t="s">
        <v>4242</v>
      </c>
      <c r="F2231" s="1" t="s">
        <v>166</v>
      </c>
      <c r="G2231" s="1" t="s">
        <v>71</v>
      </c>
      <c r="H2231" s="1" t="s">
        <v>127</v>
      </c>
      <c r="I2231" s="1" t="s">
        <v>22</v>
      </c>
      <c r="J2231" s="1" t="s">
        <v>128</v>
      </c>
      <c r="K2231" s="1">
        <v>43141.2960185185</v>
      </c>
      <c r="L2231" s="1">
        <v>43141.458333333299</v>
      </c>
      <c r="M2231" s="1">
        <v>3.883</v>
      </c>
      <c r="N2231" s="1">
        <v>0</v>
      </c>
      <c r="O2231" s="1">
        <v>57.61</v>
      </c>
      <c r="P2231" s="1">
        <v>0</v>
      </c>
      <c r="Q2231" s="1">
        <v>0</v>
      </c>
      <c r="R2231" s="1">
        <v>0</v>
      </c>
      <c r="S2231" s="1">
        <v>223.69962999999998</v>
      </c>
      <c r="T2231" s="1">
        <v>0</v>
      </c>
      <c r="U2231" s="1">
        <v>0</v>
      </c>
    </row>
    <row r="2232" spans="1:21" x14ac:dyDescent="0.3">
      <c r="A2232" s="1" t="s">
        <v>4243</v>
      </c>
      <c r="B2232" s="1">
        <v>1</v>
      </c>
      <c r="C2232" s="1" t="s">
        <v>78</v>
      </c>
      <c r="D2232" s="1" t="s">
        <v>83</v>
      </c>
      <c r="E2232" s="1" t="s">
        <v>4244</v>
      </c>
      <c r="F2232" s="1" t="s">
        <v>167</v>
      </c>
      <c r="G2232" s="1" t="s">
        <v>71</v>
      </c>
      <c r="H2232" s="1" t="s">
        <v>127</v>
      </c>
      <c r="I2232" s="1" t="s">
        <v>22</v>
      </c>
      <c r="J2232" s="1" t="s">
        <v>128</v>
      </c>
      <c r="K2232" s="1">
        <v>43140.984027777798</v>
      </c>
      <c r="L2232" s="1">
        <v>43141.0131944444</v>
      </c>
      <c r="M2232" s="1">
        <v>0.7</v>
      </c>
      <c r="N2232" s="1">
        <v>0</v>
      </c>
      <c r="O2232" s="1">
        <v>116.03</v>
      </c>
      <c r="P2232" s="1">
        <v>0</v>
      </c>
      <c r="Q2232" s="1">
        <v>0</v>
      </c>
      <c r="R2232" s="1">
        <v>0</v>
      </c>
      <c r="S2232" s="1">
        <v>81.220999999999989</v>
      </c>
      <c r="T2232" s="1">
        <v>0</v>
      </c>
      <c r="U2232" s="1">
        <v>0</v>
      </c>
    </row>
    <row r="2233" spans="1:21" x14ac:dyDescent="0.3">
      <c r="A2233" s="1" t="s">
        <v>4245</v>
      </c>
      <c r="B2233" s="1">
        <v>1</v>
      </c>
      <c r="C2233" s="1" t="s">
        <v>78</v>
      </c>
      <c r="D2233" s="1" t="s">
        <v>83</v>
      </c>
      <c r="E2233" s="1" t="s">
        <v>4246</v>
      </c>
      <c r="F2233" s="1" t="s">
        <v>167</v>
      </c>
      <c r="G2233" s="1" t="s">
        <v>71</v>
      </c>
      <c r="H2233" s="1" t="s">
        <v>127</v>
      </c>
      <c r="I2233" s="1" t="s">
        <v>22</v>
      </c>
      <c r="J2233" s="1" t="s">
        <v>128</v>
      </c>
      <c r="K2233" s="1">
        <v>43140.612870370402</v>
      </c>
      <c r="L2233" s="1">
        <v>43140.7319444444</v>
      </c>
      <c r="M2233" s="1">
        <v>2.85</v>
      </c>
      <c r="N2233" s="1">
        <v>0</v>
      </c>
      <c r="O2233" s="1">
        <v>116.03</v>
      </c>
      <c r="P2233" s="1">
        <v>0</v>
      </c>
      <c r="Q2233" s="1">
        <v>0</v>
      </c>
      <c r="R2233" s="1">
        <v>0</v>
      </c>
      <c r="S2233" s="1">
        <v>330.68549999999999</v>
      </c>
      <c r="T2233" s="1">
        <v>0</v>
      </c>
      <c r="U2233" s="1">
        <v>0</v>
      </c>
    </row>
    <row r="2234" spans="1:21" x14ac:dyDescent="0.3">
      <c r="A2234" s="1" t="s">
        <v>4247</v>
      </c>
      <c r="B2234" s="1">
        <v>1</v>
      </c>
      <c r="C2234" s="1" t="s">
        <v>78</v>
      </c>
      <c r="D2234" s="1" t="s">
        <v>83</v>
      </c>
      <c r="E2234" s="1" t="s">
        <v>4248</v>
      </c>
      <c r="F2234" s="1" t="s">
        <v>175</v>
      </c>
      <c r="G2234" s="1" t="s">
        <v>71</v>
      </c>
      <c r="H2234" s="1" t="s">
        <v>127</v>
      </c>
      <c r="I2234" s="1" t="s">
        <v>22</v>
      </c>
      <c r="J2234" s="1" t="s">
        <v>128</v>
      </c>
      <c r="K2234" s="1">
        <v>43140.516909722202</v>
      </c>
      <c r="L2234" s="1">
        <v>43140.629861111098</v>
      </c>
      <c r="M2234" s="1">
        <v>2.7</v>
      </c>
      <c r="N2234" s="1">
        <v>0</v>
      </c>
      <c r="O2234" s="1">
        <v>116.03</v>
      </c>
      <c r="P2234" s="1">
        <v>0</v>
      </c>
      <c r="Q2234" s="1">
        <v>0</v>
      </c>
      <c r="R2234" s="1">
        <v>0</v>
      </c>
      <c r="S2234" s="1">
        <v>313.28100000000001</v>
      </c>
      <c r="T2234" s="1">
        <v>0</v>
      </c>
      <c r="U2234" s="1">
        <v>0</v>
      </c>
    </row>
    <row r="2235" spans="1:21" x14ac:dyDescent="0.3">
      <c r="A2235" s="1" t="s">
        <v>4249</v>
      </c>
      <c r="B2235" s="1">
        <v>1</v>
      </c>
      <c r="C2235" s="1" t="s">
        <v>78</v>
      </c>
      <c r="D2235" s="1" t="s">
        <v>86</v>
      </c>
      <c r="E2235" s="1" t="s">
        <v>4250</v>
      </c>
      <c r="F2235" s="1" t="s">
        <v>170</v>
      </c>
      <c r="G2235" s="1" t="s">
        <v>71</v>
      </c>
      <c r="H2235" s="1" t="s">
        <v>127</v>
      </c>
      <c r="I2235" s="1" t="s">
        <v>22</v>
      </c>
      <c r="J2235" s="1" t="s">
        <v>128</v>
      </c>
      <c r="K2235" s="1">
        <v>43140.398449074099</v>
      </c>
      <c r="L2235" s="1">
        <v>43140.6069444444</v>
      </c>
      <c r="M2235" s="1">
        <v>5</v>
      </c>
      <c r="N2235" s="1">
        <v>0</v>
      </c>
      <c r="O2235" s="1">
        <v>57.61</v>
      </c>
      <c r="P2235" s="1">
        <v>0</v>
      </c>
      <c r="Q2235" s="1">
        <v>0</v>
      </c>
      <c r="R2235" s="1">
        <v>0</v>
      </c>
      <c r="S2235" s="1">
        <v>288.05</v>
      </c>
      <c r="T2235" s="1">
        <v>0</v>
      </c>
      <c r="U2235" s="1">
        <v>0</v>
      </c>
    </row>
    <row r="2236" spans="1:21" x14ac:dyDescent="0.3">
      <c r="A2236" s="1" t="s">
        <v>4251</v>
      </c>
      <c r="B2236" s="1">
        <v>1</v>
      </c>
      <c r="C2236" s="1" t="s">
        <v>78</v>
      </c>
      <c r="D2236" s="1" t="s">
        <v>86</v>
      </c>
      <c r="E2236" s="1" t="s">
        <v>4252</v>
      </c>
      <c r="F2236" s="1" t="s">
        <v>175</v>
      </c>
      <c r="G2236" s="1" t="s">
        <v>71</v>
      </c>
      <c r="H2236" s="1" t="s">
        <v>127</v>
      </c>
      <c r="I2236" s="1" t="s">
        <v>22</v>
      </c>
      <c r="J2236" s="1" t="s">
        <v>128</v>
      </c>
      <c r="K2236" s="1">
        <v>43140.3902199074</v>
      </c>
      <c r="L2236" s="1">
        <v>43140.640972222202</v>
      </c>
      <c r="M2236" s="1">
        <v>6.0170000000000003</v>
      </c>
      <c r="N2236" s="1">
        <v>0</v>
      </c>
      <c r="O2236" s="1">
        <v>57.61</v>
      </c>
      <c r="P2236" s="1">
        <v>0</v>
      </c>
      <c r="Q2236" s="1">
        <v>0</v>
      </c>
      <c r="R2236" s="1">
        <v>0</v>
      </c>
      <c r="S2236" s="1">
        <v>346.63937000000004</v>
      </c>
      <c r="T2236" s="1">
        <v>0</v>
      </c>
      <c r="U2236" s="1">
        <v>0</v>
      </c>
    </row>
    <row r="2237" spans="1:21" x14ac:dyDescent="0.3">
      <c r="A2237" s="1" t="s">
        <v>4253</v>
      </c>
      <c r="B2237" s="1">
        <v>1</v>
      </c>
      <c r="C2237" s="1" t="s">
        <v>78</v>
      </c>
      <c r="D2237" s="1" t="s">
        <v>86</v>
      </c>
      <c r="E2237" s="1" t="s">
        <v>4254</v>
      </c>
      <c r="F2237" s="1" t="s">
        <v>170</v>
      </c>
      <c r="G2237" s="1" t="s">
        <v>71</v>
      </c>
      <c r="H2237" s="1" t="s">
        <v>127</v>
      </c>
      <c r="I2237" s="1" t="s">
        <v>22</v>
      </c>
      <c r="J2237" s="1" t="s">
        <v>128</v>
      </c>
      <c r="K2237" s="1">
        <v>43140.378553240698</v>
      </c>
      <c r="L2237" s="1">
        <v>43140.623611111099</v>
      </c>
      <c r="M2237" s="1">
        <v>5.867</v>
      </c>
      <c r="N2237" s="1">
        <v>0</v>
      </c>
      <c r="O2237" s="1">
        <v>57.61</v>
      </c>
      <c r="P2237" s="1">
        <v>0</v>
      </c>
      <c r="Q2237" s="1">
        <v>0</v>
      </c>
      <c r="R2237" s="1">
        <v>0</v>
      </c>
      <c r="S2237" s="1">
        <v>337.99786999999998</v>
      </c>
      <c r="T2237" s="1">
        <v>0</v>
      </c>
      <c r="U2237" s="1">
        <v>0</v>
      </c>
    </row>
    <row r="2238" spans="1:21" x14ac:dyDescent="0.3">
      <c r="A2238" s="1" t="s">
        <v>4255</v>
      </c>
      <c r="B2238" s="1">
        <v>1</v>
      </c>
      <c r="C2238" s="1" t="s">
        <v>78</v>
      </c>
      <c r="D2238" s="1" t="s">
        <v>83</v>
      </c>
      <c r="E2238" s="1" t="s">
        <v>4256</v>
      </c>
      <c r="F2238" s="1" t="s">
        <v>175</v>
      </c>
      <c r="G2238" s="1" t="s">
        <v>71</v>
      </c>
      <c r="H2238" s="1" t="s">
        <v>127</v>
      </c>
      <c r="I2238" s="1" t="s">
        <v>22</v>
      </c>
      <c r="J2238" s="1" t="s">
        <v>128</v>
      </c>
      <c r="K2238" s="1">
        <v>43139.901342592602</v>
      </c>
      <c r="L2238" s="1">
        <v>43140.210416666698</v>
      </c>
      <c r="M2238" s="1">
        <v>7.4169999999999998</v>
      </c>
      <c r="N2238" s="1">
        <v>0</v>
      </c>
      <c r="O2238" s="1">
        <v>116.03</v>
      </c>
      <c r="P2238" s="1">
        <v>0</v>
      </c>
      <c r="Q2238" s="1">
        <v>0</v>
      </c>
      <c r="R2238" s="1">
        <v>0</v>
      </c>
      <c r="S2238" s="1">
        <v>860.59451000000001</v>
      </c>
      <c r="T2238" s="1">
        <v>0</v>
      </c>
      <c r="U2238" s="1">
        <v>0</v>
      </c>
    </row>
    <row r="2239" spans="1:21" x14ac:dyDescent="0.3">
      <c r="A2239" s="1" t="s">
        <v>4257</v>
      </c>
      <c r="B2239" s="1">
        <v>1</v>
      </c>
      <c r="C2239" s="1" t="s">
        <v>78</v>
      </c>
      <c r="D2239" s="1" t="s">
        <v>86</v>
      </c>
      <c r="E2239" s="1" t="s">
        <v>4258</v>
      </c>
      <c r="F2239" s="1" t="s">
        <v>170</v>
      </c>
      <c r="G2239" s="1" t="s">
        <v>71</v>
      </c>
      <c r="H2239" s="1" t="s">
        <v>127</v>
      </c>
      <c r="I2239" s="1" t="s">
        <v>22</v>
      </c>
      <c r="J2239" s="1" t="s">
        <v>128</v>
      </c>
      <c r="K2239" s="1">
        <v>43139.710069444402</v>
      </c>
      <c r="L2239" s="1">
        <v>43139.878472222197</v>
      </c>
      <c r="M2239" s="1">
        <v>4.0330000000000004</v>
      </c>
      <c r="N2239" s="1">
        <v>0</v>
      </c>
      <c r="O2239" s="1">
        <v>57.61</v>
      </c>
      <c r="P2239" s="1">
        <v>0</v>
      </c>
      <c r="Q2239" s="1">
        <v>0</v>
      </c>
      <c r="R2239" s="1">
        <v>0</v>
      </c>
      <c r="S2239" s="1">
        <v>232.34113000000002</v>
      </c>
      <c r="T2239" s="1">
        <v>0</v>
      </c>
      <c r="U2239" s="1">
        <v>0</v>
      </c>
    </row>
    <row r="2240" spans="1:21" x14ac:dyDescent="0.3">
      <c r="A2240" s="1" t="s">
        <v>4259</v>
      </c>
      <c r="B2240" s="1">
        <v>1</v>
      </c>
      <c r="C2240" s="1" t="s">
        <v>78</v>
      </c>
      <c r="D2240" s="1" t="s">
        <v>83</v>
      </c>
      <c r="E2240" s="1" t="s">
        <v>4260</v>
      </c>
      <c r="F2240" s="1" t="s">
        <v>166</v>
      </c>
      <c r="G2240" s="1" t="s">
        <v>71</v>
      </c>
      <c r="H2240" s="1" t="s">
        <v>127</v>
      </c>
      <c r="I2240" s="1" t="s">
        <v>22</v>
      </c>
      <c r="J2240" s="1" t="s">
        <v>128</v>
      </c>
      <c r="K2240" s="1">
        <v>43139.422962962999</v>
      </c>
      <c r="L2240" s="1">
        <v>43139.464583333298</v>
      </c>
      <c r="M2240" s="1">
        <v>0.98299999999999998</v>
      </c>
      <c r="N2240" s="1">
        <v>0</v>
      </c>
      <c r="O2240" s="1">
        <v>116.03</v>
      </c>
      <c r="P2240" s="1">
        <v>0</v>
      </c>
      <c r="Q2240" s="1">
        <v>0</v>
      </c>
      <c r="R2240" s="1">
        <v>0</v>
      </c>
      <c r="S2240" s="1">
        <v>114.05749</v>
      </c>
      <c r="T2240" s="1">
        <v>0</v>
      </c>
      <c r="U2240" s="1">
        <v>0</v>
      </c>
    </row>
    <row r="2241" spans="1:21" x14ac:dyDescent="0.3">
      <c r="A2241" s="1" t="s">
        <v>4261</v>
      </c>
      <c r="B2241" s="1">
        <v>1</v>
      </c>
      <c r="C2241" s="1" t="s">
        <v>78</v>
      </c>
      <c r="D2241" s="1" t="s">
        <v>86</v>
      </c>
      <c r="E2241" s="1" t="s">
        <v>4262</v>
      </c>
      <c r="F2241" s="1" t="s">
        <v>167</v>
      </c>
      <c r="G2241" s="1" t="s">
        <v>71</v>
      </c>
      <c r="H2241" s="1" t="s">
        <v>127</v>
      </c>
      <c r="I2241" s="1" t="s">
        <v>22</v>
      </c>
      <c r="J2241" s="1" t="s">
        <v>128</v>
      </c>
      <c r="K2241" s="1">
        <v>43138.611018518503</v>
      </c>
      <c r="L2241" s="1">
        <v>43138.756944444402</v>
      </c>
      <c r="M2241" s="1">
        <v>3.5</v>
      </c>
      <c r="N2241" s="1">
        <v>0</v>
      </c>
      <c r="O2241" s="1">
        <v>57.61</v>
      </c>
      <c r="P2241" s="1">
        <v>0</v>
      </c>
      <c r="Q2241" s="1">
        <v>0</v>
      </c>
      <c r="R2241" s="1">
        <v>0</v>
      </c>
      <c r="S2241" s="1">
        <v>201.63499999999999</v>
      </c>
      <c r="T2241" s="1">
        <v>0</v>
      </c>
      <c r="U2241" s="1">
        <v>0</v>
      </c>
    </row>
    <row r="2242" spans="1:21" x14ac:dyDescent="0.3">
      <c r="A2242" s="1" t="s">
        <v>4263</v>
      </c>
      <c r="B2242" s="1">
        <v>1</v>
      </c>
      <c r="C2242" s="1" t="s">
        <v>78</v>
      </c>
      <c r="D2242" s="1" t="s">
        <v>86</v>
      </c>
      <c r="E2242" s="1" t="s">
        <v>4264</v>
      </c>
      <c r="F2242" s="1" t="s">
        <v>167</v>
      </c>
      <c r="G2242" s="1" t="s">
        <v>71</v>
      </c>
      <c r="H2242" s="1" t="s">
        <v>127</v>
      </c>
      <c r="I2242" s="1" t="s">
        <v>22</v>
      </c>
      <c r="J2242" s="1" t="s">
        <v>128</v>
      </c>
      <c r="K2242" s="1">
        <v>43138.596539351798</v>
      </c>
      <c r="L2242" s="1">
        <v>43138.712500000001</v>
      </c>
      <c r="M2242" s="1">
        <v>2.7669999999999999</v>
      </c>
      <c r="N2242" s="1">
        <v>0</v>
      </c>
      <c r="O2242" s="1">
        <v>57.61</v>
      </c>
      <c r="P2242" s="1">
        <v>0</v>
      </c>
      <c r="Q2242" s="1">
        <v>0</v>
      </c>
      <c r="R2242" s="1">
        <v>0</v>
      </c>
      <c r="S2242" s="1">
        <v>159.40687</v>
      </c>
      <c r="T2242" s="1">
        <v>0</v>
      </c>
      <c r="U2242" s="1">
        <v>0</v>
      </c>
    </row>
    <row r="2243" spans="1:21" x14ac:dyDescent="0.3">
      <c r="A2243" s="1" t="s">
        <v>4265</v>
      </c>
      <c r="B2243" s="1">
        <v>1</v>
      </c>
      <c r="C2243" s="1" t="s">
        <v>78</v>
      </c>
      <c r="D2243" s="1" t="s">
        <v>83</v>
      </c>
      <c r="E2243" s="1" t="s">
        <v>4192</v>
      </c>
      <c r="F2243" s="1" t="s">
        <v>134</v>
      </c>
      <c r="G2243" s="1" t="s">
        <v>71</v>
      </c>
      <c r="H2243" s="1" t="s">
        <v>127</v>
      </c>
      <c r="I2243" s="1" t="s">
        <v>22</v>
      </c>
      <c r="J2243" s="1" t="s">
        <v>130</v>
      </c>
      <c r="K2243" s="1">
        <v>43138.4168055556</v>
      </c>
      <c r="L2243" s="1">
        <v>43138.706944444399</v>
      </c>
      <c r="M2243" s="1">
        <v>6.95</v>
      </c>
      <c r="N2243" s="1">
        <v>0</v>
      </c>
      <c r="O2243" s="1">
        <v>116.03</v>
      </c>
      <c r="P2243" s="1">
        <v>0</v>
      </c>
      <c r="Q2243" s="1">
        <v>0</v>
      </c>
      <c r="R2243" s="1">
        <v>0</v>
      </c>
      <c r="S2243" s="1">
        <v>806.4085</v>
      </c>
      <c r="T2243" s="1">
        <v>0</v>
      </c>
      <c r="U2243" s="1">
        <v>0</v>
      </c>
    </row>
    <row r="2244" spans="1:21" x14ac:dyDescent="0.3">
      <c r="A2244" s="1" t="s">
        <v>4266</v>
      </c>
      <c r="B2244" s="1">
        <v>1</v>
      </c>
      <c r="C2244" s="1" t="s">
        <v>78</v>
      </c>
      <c r="D2244" s="1" t="s">
        <v>83</v>
      </c>
      <c r="E2244" s="1" t="s">
        <v>4267</v>
      </c>
      <c r="F2244" s="1" t="s">
        <v>134</v>
      </c>
      <c r="G2244" s="1" t="s">
        <v>71</v>
      </c>
      <c r="H2244" s="1" t="s">
        <v>127</v>
      </c>
      <c r="I2244" s="1" t="s">
        <v>22</v>
      </c>
      <c r="J2244" s="1" t="s">
        <v>130</v>
      </c>
      <c r="K2244" s="1">
        <v>43138.412951388898</v>
      </c>
      <c r="L2244" s="1">
        <v>43138.738888888904</v>
      </c>
      <c r="M2244" s="1">
        <v>7.8170000000000002</v>
      </c>
      <c r="N2244" s="1">
        <v>0</v>
      </c>
      <c r="O2244" s="1">
        <v>116.03</v>
      </c>
      <c r="P2244" s="1">
        <v>0</v>
      </c>
      <c r="Q2244" s="1">
        <v>0</v>
      </c>
      <c r="R2244" s="1">
        <v>0</v>
      </c>
      <c r="S2244" s="1">
        <v>907.00651000000005</v>
      </c>
      <c r="T2244" s="1">
        <v>0</v>
      </c>
      <c r="U2244" s="1">
        <v>0</v>
      </c>
    </row>
    <row r="2245" spans="1:21" x14ac:dyDescent="0.3">
      <c r="A2245" s="1" t="s">
        <v>4268</v>
      </c>
      <c r="B2245" s="1">
        <v>1</v>
      </c>
      <c r="C2245" s="1" t="s">
        <v>78</v>
      </c>
      <c r="D2245" s="1" t="s">
        <v>83</v>
      </c>
      <c r="E2245" s="1" t="s">
        <v>4269</v>
      </c>
      <c r="F2245" s="1" t="s">
        <v>134</v>
      </c>
      <c r="G2245" s="1" t="s">
        <v>71</v>
      </c>
      <c r="H2245" s="1" t="s">
        <v>127</v>
      </c>
      <c r="I2245" s="1" t="s">
        <v>22</v>
      </c>
      <c r="J2245" s="1" t="s">
        <v>130</v>
      </c>
      <c r="K2245" s="1">
        <v>43138.4121759259</v>
      </c>
      <c r="L2245" s="1">
        <v>43138.737500000003</v>
      </c>
      <c r="M2245" s="1">
        <v>7.8</v>
      </c>
      <c r="N2245" s="1">
        <v>0</v>
      </c>
      <c r="O2245" s="1">
        <v>116.03</v>
      </c>
      <c r="P2245" s="1">
        <v>0</v>
      </c>
      <c r="Q2245" s="1">
        <v>0</v>
      </c>
      <c r="R2245" s="1">
        <v>0</v>
      </c>
      <c r="S2245" s="1">
        <v>905.03399999999999</v>
      </c>
      <c r="T2245" s="1">
        <v>0</v>
      </c>
      <c r="U2245" s="1">
        <v>0</v>
      </c>
    </row>
    <row r="2246" spans="1:21" x14ac:dyDescent="0.3">
      <c r="A2246" s="1" t="s">
        <v>4270</v>
      </c>
      <c r="B2246" s="1">
        <v>1</v>
      </c>
      <c r="C2246" s="1" t="s">
        <v>78</v>
      </c>
      <c r="D2246" s="1" t="s">
        <v>83</v>
      </c>
      <c r="E2246" s="1" t="s">
        <v>4271</v>
      </c>
      <c r="F2246" s="1" t="s">
        <v>134</v>
      </c>
      <c r="G2246" s="1" t="s">
        <v>71</v>
      </c>
      <c r="H2246" s="1" t="s">
        <v>127</v>
      </c>
      <c r="I2246" s="1" t="s">
        <v>22</v>
      </c>
      <c r="J2246" s="1" t="s">
        <v>130</v>
      </c>
      <c r="K2246" s="1">
        <v>43138.406307870398</v>
      </c>
      <c r="L2246" s="1">
        <v>43138.727083333302</v>
      </c>
      <c r="M2246" s="1">
        <v>7.6829999999999998</v>
      </c>
      <c r="N2246" s="1">
        <v>0</v>
      </c>
      <c r="O2246" s="1">
        <v>116.03</v>
      </c>
      <c r="P2246" s="1">
        <v>0</v>
      </c>
      <c r="Q2246" s="1">
        <v>0</v>
      </c>
      <c r="R2246" s="1">
        <v>0</v>
      </c>
      <c r="S2246" s="1">
        <v>891.45848999999998</v>
      </c>
      <c r="T2246" s="1">
        <v>0</v>
      </c>
      <c r="U2246" s="1">
        <v>0</v>
      </c>
    </row>
    <row r="2247" spans="1:21" x14ac:dyDescent="0.3">
      <c r="A2247" s="1" t="s">
        <v>4272</v>
      </c>
      <c r="B2247" s="1">
        <v>1</v>
      </c>
      <c r="C2247" s="1" t="s">
        <v>78</v>
      </c>
      <c r="D2247" s="1" t="s">
        <v>83</v>
      </c>
      <c r="E2247" s="1" t="s">
        <v>4273</v>
      </c>
      <c r="F2247" s="1" t="s">
        <v>170</v>
      </c>
      <c r="G2247" s="1" t="s">
        <v>71</v>
      </c>
      <c r="H2247" s="1" t="s">
        <v>127</v>
      </c>
      <c r="I2247" s="1" t="s">
        <v>22</v>
      </c>
      <c r="J2247" s="1" t="s">
        <v>128</v>
      </c>
      <c r="K2247" s="1">
        <v>43138.402708333299</v>
      </c>
      <c r="L2247" s="1">
        <v>43138.854097222189</v>
      </c>
      <c r="M2247" s="1">
        <v>10.833</v>
      </c>
      <c r="N2247" s="1">
        <v>0</v>
      </c>
      <c r="O2247" s="1">
        <v>116.03</v>
      </c>
      <c r="P2247" s="1">
        <v>0</v>
      </c>
      <c r="Q2247" s="1">
        <v>0</v>
      </c>
      <c r="R2247" s="1">
        <v>0</v>
      </c>
      <c r="S2247" s="1">
        <v>1256.95299</v>
      </c>
      <c r="T2247" s="1">
        <v>0</v>
      </c>
      <c r="U2247" s="1">
        <v>0</v>
      </c>
    </row>
    <row r="2248" spans="1:21" x14ac:dyDescent="0.3">
      <c r="A2248" s="1" t="s">
        <v>4274</v>
      </c>
      <c r="B2248" s="1">
        <v>1</v>
      </c>
      <c r="C2248" s="1" t="s">
        <v>78</v>
      </c>
      <c r="D2248" s="1" t="s">
        <v>83</v>
      </c>
      <c r="E2248" s="1" t="s">
        <v>4275</v>
      </c>
      <c r="F2248" s="1" t="s">
        <v>178</v>
      </c>
      <c r="G2248" s="1" t="s">
        <v>71</v>
      </c>
      <c r="H2248" s="1" t="s">
        <v>127</v>
      </c>
      <c r="I2248" s="1" t="s">
        <v>22</v>
      </c>
      <c r="J2248" s="1" t="s">
        <v>128</v>
      </c>
      <c r="K2248" s="1">
        <v>43138.397245370397</v>
      </c>
      <c r="L2248" s="1">
        <v>43138.558333333298</v>
      </c>
      <c r="M2248" s="1">
        <v>3.85</v>
      </c>
      <c r="N2248" s="1">
        <v>0</v>
      </c>
      <c r="O2248" s="1">
        <v>116.03</v>
      </c>
      <c r="P2248" s="1">
        <v>0</v>
      </c>
      <c r="Q2248" s="1">
        <v>0</v>
      </c>
      <c r="R2248" s="1">
        <v>0</v>
      </c>
      <c r="S2248" s="1">
        <v>446.71550000000002</v>
      </c>
      <c r="T2248" s="1">
        <v>0</v>
      </c>
      <c r="U2248" s="1">
        <v>0</v>
      </c>
    </row>
    <row r="2249" spans="1:21" x14ac:dyDescent="0.3">
      <c r="A2249" s="1" t="s">
        <v>4276</v>
      </c>
      <c r="B2249" s="1">
        <v>1</v>
      </c>
      <c r="C2249" s="1" t="s">
        <v>78</v>
      </c>
      <c r="D2249" s="1" t="s">
        <v>83</v>
      </c>
      <c r="E2249" s="1" t="s">
        <v>4102</v>
      </c>
      <c r="F2249" s="1" t="s">
        <v>167</v>
      </c>
      <c r="G2249" s="1" t="s">
        <v>71</v>
      </c>
      <c r="H2249" s="1" t="s">
        <v>127</v>
      </c>
      <c r="I2249" s="1" t="s">
        <v>22</v>
      </c>
      <c r="J2249" s="1" t="s">
        <v>128</v>
      </c>
      <c r="K2249" s="1">
        <v>43138.282743055599</v>
      </c>
      <c r="L2249" s="1">
        <v>43138.392361111102</v>
      </c>
      <c r="M2249" s="1">
        <v>2.617</v>
      </c>
      <c r="N2249" s="1">
        <v>0</v>
      </c>
      <c r="O2249" s="1">
        <v>116.03</v>
      </c>
      <c r="P2249" s="1">
        <v>0</v>
      </c>
      <c r="Q2249" s="1">
        <v>0</v>
      </c>
      <c r="R2249" s="1">
        <v>0</v>
      </c>
      <c r="S2249" s="1">
        <v>303.65051</v>
      </c>
      <c r="T2249" s="1">
        <v>0</v>
      </c>
      <c r="U2249" s="1">
        <v>0</v>
      </c>
    </row>
    <row r="2250" spans="1:21" x14ac:dyDescent="0.3">
      <c r="A2250" s="1" t="s">
        <v>4277</v>
      </c>
      <c r="B2250" s="1">
        <v>1</v>
      </c>
      <c r="C2250" s="1" t="s">
        <v>78</v>
      </c>
      <c r="D2250" s="1" t="s">
        <v>83</v>
      </c>
      <c r="E2250" s="1" t="s">
        <v>4278</v>
      </c>
      <c r="F2250" s="1" t="s">
        <v>179</v>
      </c>
      <c r="G2250" s="1" t="s">
        <v>71</v>
      </c>
      <c r="H2250" s="1" t="s">
        <v>127</v>
      </c>
      <c r="I2250" s="1" t="s">
        <v>22</v>
      </c>
      <c r="J2250" s="1" t="s">
        <v>128</v>
      </c>
      <c r="K2250" s="1">
        <v>43138.214525463001</v>
      </c>
      <c r="L2250" s="1">
        <v>43138.231249999997</v>
      </c>
      <c r="M2250" s="1">
        <v>0.4</v>
      </c>
      <c r="N2250" s="1">
        <v>0</v>
      </c>
      <c r="O2250" s="1">
        <v>116.03</v>
      </c>
      <c r="P2250" s="1">
        <v>0</v>
      </c>
      <c r="Q2250" s="1">
        <v>0</v>
      </c>
      <c r="R2250" s="1">
        <v>0</v>
      </c>
      <c r="S2250" s="1">
        <v>46.412000000000006</v>
      </c>
      <c r="T2250" s="1">
        <v>0</v>
      </c>
      <c r="U2250" s="1">
        <v>0</v>
      </c>
    </row>
    <row r="2251" spans="1:21" x14ac:dyDescent="0.3">
      <c r="A2251" s="1" t="s">
        <v>4279</v>
      </c>
      <c r="B2251" s="1">
        <v>1</v>
      </c>
      <c r="C2251" s="1" t="s">
        <v>78</v>
      </c>
      <c r="D2251" s="1" t="s">
        <v>83</v>
      </c>
      <c r="E2251" s="1" t="s">
        <v>4280</v>
      </c>
      <c r="F2251" s="1" t="s">
        <v>148</v>
      </c>
      <c r="G2251" s="1" t="s">
        <v>71</v>
      </c>
      <c r="H2251" s="1" t="s">
        <v>127</v>
      </c>
      <c r="I2251" s="1" t="s">
        <v>22</v>
      </c>
      <c r="J2251" s="1" t="s">
        <v>128</v>
      </c>
      <c r="K2251" s="1">
        <v>43137.683159722197</v>
      </c>
      <c r="L2251" s="1">
        <v>43137.706944444399</v>
      </c>
      <c r="M2251" s="1">
        <v>0.56699999999999995</v>
      </c>
      <c r="N2251" s="1">
        <v>0</v>
      </c>
      <c r="O2251" s="1">
        <v>116.03</v>
      </c>
      <c r="P2251" s="1">
        <v>0</v>
      </c>
      <c r="Q2251" s="1">
        <v>0</v>
      </c>
      <c r="R2251" s="1">
        <v>0</v>
      </c>
      <c r="S2251" s="1">
        <v>65.78900999999999</v>
      </c>
      <c r="T2251" s="1">
        <v>0</v>
      </c>
      <c r="U2251" s="1">
        <v>0</v>
      </c>
    </row>
    <row r="2252" spans="1:21" x14ac:dyDescent="0.3">
      <c r="A2252" s="1" t="s">
        <v>4281</v>
      </c>
      <c r="B2252" s="1">
        <v>1</v>
      </c>
      <c r="C2252" s="1" t="s">
        <v>78</v>
      </c>
      <c r="D2252" s="1" t="s">
        <v>83</v>
      </c>
      <c r="E2252" s="1" t="s">
        <v>4048</v>
      </c>
      <c r="F2252" s="1" t="s">
        <v>167</v>
      </c>
      <c r="G2252" s="1" t="s">
        <v>71</v>
      </c>
      <c r="H2252" s="1" t="s">
        <v>127</v>
      </c>
      <c r="I2252" s="1" t="s">
        <v>22</v>
      </c>
      <c r="J2252" s="1" t="s">
        <v>128</v>
      </c>
      <c r="K2252" s="1">
        <v>43137.630092592597</v>
      </c>
      <c r="L2252" s="1">
        <v>43137.711111111101</v>
      </c>
      <c r="M2252" s="1">
        <v>1.9330000000000001</v>
      </c>
      <c r="N2252" s="1">
        <v>0</v>
      </c>
      <c r="O2252" s="1">
        <v>116.03</v>
      </c>
      <c r="P2252" s="1">
        <v>0</v>
      </c>
      <c r="Q2252" s="1">
        <v>0</v>
      </c>
      <c r="R2252" s="1">
        <v>0</v>
      </c>
      <c r="S2252" s="1">
        <v>224.28599</v>
      </c>
      <c r="T2252" s="1">
        <v>0</v>
      </c>
      <c r="U2252" s="1">
        <v>0</v>
      </c>
    </row>
    <row r="2253" spans="1:21" x14ac:dyDescent="0.3">
      <c r="A2253" s="1" t="s">
        <v>4282</v>
      </c>
      <c r="B2253" s="1">
        <v>1</v>
      </c>
      <c r="C2253" s="1" t="s">
        <v>78</v>
      </c>
      <c r="D2253" s="1" t="s">
        <v>83</v>
      </c>
      <c r="E2253" s="1" t="s">
        <v>4283</v>
      </c>
      <c r="F2253" s="1" t="s">
        <v>131</v>
      </c>
      <c r="G2253" s="1" t="s">
        <v>71</v>
      </c>
      <c r="H2253" s="1" t="s">
        <v>127</v>
      </c>
      <c r="I2253" s="1" t="s">
        <v>22</v>
      </c>
      <c r="J2253" s="1" t="s">
        <v>130</v>
      </c>
      <c r="K2253" s="1">
        <v>43137.3882407407</v>
      </c>
      <c r="L2253" s="1">
        <v>43137.726388888899</v>
      </c>
      <c r="M2253" s="1">
        <v>8.1</v>
      </c>
      <c r="N2253" s="1">
        <v>0</v>
      </c>
      <c r="O2253" s="1">
        <v>116.03</v>
      </c>
      <c r="P2253" s="1">
        <v>0</v>
      </c>
      <c r="Q2253" s="1">
        <v>0</v>
      </c>
      <c r="R2253" s="1">
        <v>0</v>
      </c>
      <c r="S2253" s="1">
        <v>939.84299999999996</v>
      </c>
      <c r="T2253" s="1">
        <v>0</v>
      </c>
      <c r="U2253" s="1">
        <v>0</v>
      </c>
    </row>
    <row r="2254" spans="1:21" x14ac:dyDescent="0.3">
      <c r="A2254" s="1" t="s">
        <v>4284</v>
      </c>
      <c r="B2254" s="1">
        <v>1</v>
      </c>
      <c r="C2254" s="1" t="s">
        <v>78</v>
      </c>
      <c r="D2254" s="1" t="s">
        <v>86</v>
      </c>
      <c r="E2254" s="1" t="s">
        <v>4285</v>
      </c>
      <c r="F2254" s="1" t="s">
        <v>174</v>
      </c>
      <c r="G2254" s="1" t="s">
        <v>71</v>
      </c>
      <c r="H2254" s="1" t="s">
        <v>127</v>
      </c>
      <c r="I2254" s="1" t="s">
        <v>22</v>
      </c>
      <c r="J2254" s="1" t="s">
        <v>128</v>
      </c>
      <c r="K2254" s="1">
        <v>43137.354976851901</v>
      </c>
      <c r="L2254" s="1">
        <v>43137.403472222199</v>
      </c>
      <c r="M2254" s="1">
        <v>1.1499999999999999</v>
      </c>
      <c r="N2254" s="1">
        <v>0</v>
      </c>
      <c r="O2254" s="1">
        <v>57.61</v>
      </c>
      <c r="P2254" s="1">
        <v>0</v>
      </c>
      <c r="Q2254" s="1">
        <v>0</v>
      </c>
      <c r="R2254" s="1">
        <v>0</v>
      </c>
      <c r="S2254" s="1">
        <v>66.251499999999993</v>
      </c>
      <c r="T2254" s="1">
        <v>0</v>
      </c>
      <c r="U2254" s="1">
        <v>0</v>
      </c>
    </row>
    <row r="2255" spans="1:21" x14ac:dyDescent="0.3">
      <c r="A2255" s="1" t="s">
        <v>4286</v>
      </c>
      <c r="B2255" s="1">
        <v>1</v>
      </c>
      <c r="C2255" s="1" t="s">
        <v>78</v>
      </c>
      <c r="D2255" s="1" t="s">
        <v>83</v>
      </c>
      <c r="E2255" s="1" t="s">
        <v>4287</v>
      </c>
      <c r="F2255" s="1" t="s">
        <v>146</v>
      </c>
      <c r="G2255" s="1" t="s">
        <v>71</v>
      </c>
      <c r="H2255" s="1" t="s">
        <v>127</v>
      </c>
      <c r="I2255" s="1" t="s">
        <v>22</v>
      </c>
      <c r="J2255" s="1" t="s">
        <v>128</v>
      </c>
      <c r="K2255" s="1">
        <v>43137.102511574099</v>
      </c>
      <c r="L2255" s="1">
        <v>43137.122916666704</v>
      </c>
      <c r="M2255" s="1">
        <v>0.48299999999999998</v>
      </c>
      <c r="N2255" s="1">
        <v>0</v>
      </c>
      <c r="O2255" s="1">
        <v>116.03</v>
      </c>
      <c r="P2255" s="1">
        <v>0</v>
      </c>
      <c r="Q2255" s="1">
        <v>0</v>
      </c>
      <c r="R2255" s="1">
        <v>0</v>
      </c>
      <c r="S2255" s="1">
        <v>56.042490000000001</v>
      </c>
      <c r="T2255" s="1">
        <v>0</v>
      </c>
      <c r="U2255" s="1">
        <v>0</v>
      </c>
    </row>
    <row r="2256" spans="1:21" x14ac:dyDescent="0.3">
      <c r="A2256" s="1" t="s">
        <v>4288</v>
      </c>
      <c r="B2256" s="1">
        <v>1</v>
      </c>
      <c r="C2256" s="1" t="s">
        <v>78</v>
      </c>
      <c r="D2256" s="1" t="s">
        <v>83</v>
      </c>
      <c r="E2256" s="1" t="s">
        <v>4289</v>
      </c>
      <c r="F2256" s="1" t="s">
        <v>169</v>
      </c>
      <c r="G2256" s="1" t="s">
        <v>71</v>
      </c>
      <c r="H2256" s="1" t="s">
        <v>127</v>
      </c>
      <c r="I2256" s="1" t="s">
        <v>22</v>
      </c>
      <c r="J2256" s="1" t="s">
        <v>128</v>
      </c>
      <c r="K2256" s="1">
        <v>43136.839074074102</v>
      </c>
      <c r="L2256" s="1">
        <v>43136.904166666704</v>
      </c>
      <c r="M2256" s="1">
        <v>1.55</v>
      </c>
      <c r="N2256" s="1">
        <v>0</v>
      </c>
      <c r="O2256" s="1">
        <v>116.03</v>
      </c>
      <c r="P2256" s="1">
        <v>0</v>
      </c>
      <c r="Q2256" s="1">
        <v>0</v>
      </c>
      <c r="R2256" s="1">
        <v>0</v>
      </c>
      <c r="S2256" s="1">
        <v>179.84650000000002</v>
      </c>
      <c r="T2256" s="1">
        <v>0</v>
      </c>
      <c r="U2256" s="1">
        <v>0</v>
      </c>
    </row>
    <row r="2257" spans="1:21" x14ac:dyDescent="0.3">
      <c r="A2257" s="1" t="s">
        <v>4290</v>
      </c>
      <c r="B2257" s="1">
        <v>1</v>
      </c>
      <c r="C2257" s="1" t="s">
        <v>78</v>
      </c>
      <c r="D2257" s="1" t="s">
        <v>86</v>
      </c>
      <c r="E2257" s="1" t="s">
        <v>4291</v>
      </c>
      <c r="F2257" s="1" t="s">
        <v>167</v>
      </c>
      <c r="G2257" s="1" t="s">
        <v>71</v>
      </c>
      <c r="H2257" s="1" t="s">
        <v>127</v>
      </c>
      <c r="I2257" s="1" t="s">
        <v>22</v>
      </c>
      <c r="J2257" s="1" t="s">
        <v>128</v>
      </c>
      <c r="K2257" s="1">
        <v>43136.831863425898</v>
      </c>
      <c r="L2257" s="1">
        <v>43136.902083333298</v>
      </c>
      <c r="M2257" s="1">
        <v>1.6830000000000001</v>
      </c>
      <c r="N2257" s="1">
        <v>0</v>
      </c>
      <c r="O2257" s="1">
        <v>57.61</v>
      </c>
      <c r="P2257" s="1">
        <v>0</v>
      </c>
      <c r="Q2257" s="1">
        <v>0</v>
      </c>
      <c r="R2257" s="1">
        <v>0</v>
      </c>
      <c r="S2257" s="1">
        <v>96.957630000000009</v>
      </c>
      <c r="T2257" s="1">
        <v>0</v>
      </c>
      <c r="U2257" s="1">
        <v>0</v>
      </c>
    </row>
    <row r="2258" spans="1:21" x14ac:dyDescent="0.3">
      <c r="A2258" s="1" t="s">
        <v>4292</v>
      </c>
      <c r="B2258" s="1">
        <v>1</v>
      </c>
      <c r="C2258" s="1" t="s">
        <v>78</v>
      </c>
      <c r="D2258" s="1" t="s">
        <v>83</v>
      </c>
      <c r="E2258" s="1" t="s">
        <v>4293</v>
      </c>
      <c r="F2258" s="1" t="s">
        <v>167</v>
      </c>
      <c r="G2258" s="1" t="s">
        <v>71</v>
      </c>
      <c r="H2258" s="1" t="s">
        <v>127</v>
      </c>
      <c r="I2258" s="1" t="s">
        <v>22</v>
      </c>
      <c r="J2258" s="1" t="s">
        <v>128</v>
      </c>
      <c r="K2258" s="1">
        <v>43136.7721759259</v>
      </c>
      <c r="L2258" s="1">
        <v>43136.804166666698</v>
      </c>
      <c r="M2258" s="1">
        <v>0.76700000000000002</v>
      </c>
      <c r="N2258" s="1">
        <v>0</v>
      </c>
      <c r="O2258" s="1">
        <v>116.03</v>
      </c>
      <c r="P2258" s="1">
        <v>0</v>
      </c>
      <c r="Q2258" s="1">
        <v>0</v>
      </c>
      <c r="R2258" s="1">
        <v>0</v>
      </c>
      <c r="S2258" s="1">
        <v>88.995010000000008</v>
      </c>
      <c r="T2258" s="1">
        <v>0</v>
      </c>
      <c r="U2258" s="1">
        <v>0</v>
      </c>
    </row>
    <row r="2259" spans="1:21" x14ac:dyDescent="0.3">
      <c r="A2259" s="1" t="s">
        <v>4294</v>
      </c>
      <c r="B2259" s="1">
        <v>1</v>
      </c>
      <c r="C2259" s="1" t="s">
        <v>78</v>
      </c>
      <c r="D2259" s="1" t="s">
        <v>83</v>
      </c>
      <c r="E2259" s="1" t="s">
        <v>4295</v>
      </c>
      <c r="F2259" s="1" t="s">
        <v>146</v>
      </c>
      <c r="G2259" s="1" t="s">
        <v>71</v>
      </c>
      <c r="H2259" s="1" t="s">
        <v>127</v>
      </c>
      <c r="I2259" s="1" t="s">
        <v>22</v>
      </c>
      <c r="J2259" s="1" t="s">
        <v>128</v>
      </c>
      <c r="K2259" s="1">
        <v>43136.656886574099</v>
      </c>
      <c r="L2259" s="1">
        <v>43136.755555555603</v>
      </c>
      <c r="M2259" s="1">
        <v>2.367</v>
      </c>
      <c r="N2259" s="1">
        <v>0</v>
      </c>
      <c r="O2259" s="1">
        <v>116.03</v>
      </c>
      <c r="P2259" s="1">
        <v>0</v>
      </c>
      <c r="Q2259" s="1">
        <v>0</v>
      </c>
      <c r="R2259" s="1">
        <v>0</v>
      </c>
      <c r="S2259" s="1">
        <v>274.64301</v>
      </c>
      <c r="T2259" s="1">
        <v>0</v>
      </c>
      <c r="U2259" s="1">
        <v>0</v>
      </c>
    </row>
    <row r="2260" spans="1:21" x14ac:dyDescent="0.3">
      <c r="A2260" s="1" t="s">
        <v>4296</v>
      </c>
      <c r="B2260" s="1">
        <v>1</v>
      </c>
      <c r="C2260" s="1" t="s">
        <v>78</v>
      </c>
      <c r="D2260" s="1" t="s">
        <v>86</v>
      </c>
      <c r="E2260" s="1" t="s">
        <v>4297</v>
      </c>
      <c r="F2260" s="1" t="s">
        <v>167</v>
      </c>
      <c r="G2260" s="1" t="s">
        <v>71</v>
      </c>
      <c r="H2260" s="1" t="s">
        <v>127</v>
      </c>
      <c r="I2260" s="1" t="s">
        <v>22</v>
      </c>
      <c r="J2260" s="1" t="s">
        <v>128</v>
      </c>
      <c r="K2260" s="1">
        <v>43136.463263888902</v>
      </c>
      <c r="L2260" s="1">
        <v>43136.531944444403</v>
      </c>
      <c r="M2260" s="1">
        <v>1.633</v>
      </c>
      <c r="N2260" s="1">
        <v>0</v>
      </c>
      <c r="O2260" s="1">
        <v>57.61</v>
      </c>
      <c r="P2260" s="1">
        <v>0</v>
      </c>
      <c r="Q2260" s="1">
        <v>0</v>
      </c>
      <c r="R2260" s="1">
        <v>0</v>
      </c>
      <c r="S2260" s="1">
        <v>94.077129999999997</v>
      </c>
      <c r="T2260" s="1">
        <v>0</v>
      </c>
      <c r="U2260" s="1">
        <v>0</v>
      </c>
    </row>
    <row r="2261" spans="1:21" x14ac:dyDescent="0.3">
      <c r="A2261" s="1" t="s">
        <v>4298</v>
      </c>
      <c r="B2261" s="1">
        <v>1</v>
      </c>
      <c r="C2261" s="1" t="s">
        <v>78</v>
      </c>
      <c r="D2261" s="1" t="s">
        <v>86</v>
      </c>
      <c r="E2261" s="1" t="s">
        <v>4299</v>
      </c>
      <c r="F2261" s="1" t="s">
        <v>175</v>
      </c>
      <c r="G2261" s="1" t="s">
        <v>71</v>
      </c>
      <c r="H2261" s="1" t="s">
        <v>127</v>
      </c>
      <c r="I2261" s="1" t="s">
        <v>22</v>
      </c>
      <c r="J2261" s="1" t="s">
        <v>128</v>
      </c>
      <c r="K2261" s="1">
        <v>43136.405717592599</v>
      </c>
      <c r="L2261" s="1">
        <v>43136.476388888899</v>
      </c>
      <c r="M2261" s="1">
        <v>1.6830000000000001</v>
      </c>
      <c r="N2261" s="1">
        <v>0</v>
      </c>
      <c r="O2261" s="1">
        <v>57.61</v>
      </c>
      <c r="P2261" s="1">
        <v>0</v>
      </c>
      <c r="Q2261" s="1">
        <v>0</v>
      </c>
      <c r="R2261" s="1">
        <v>0</v>
      </c>
      <c r="S2261" s="1">
        <v>96.957630000000009</v>
      </c>
      <c r="T2261" s="1">
        <v>0</v>
      </c>
      <c r="U2261" s="1">
        <v>0</v>
      </c>
    </row>
    <row r="2262" spans="1:21" x14ac:dyDescent="0.3">
      <c r="A2262" s="1" t="s">
        <v>4300</v>
      </c>
      <c r="B2262" s="1">
        <v>1</v>
      </c>
      <c r="C2262" s="1" t="s">
        <v>78</v>
      </c>
      <c r="D2262" s="1" t="s">
        <v>86</v>
      </c>
      <c r="E2262" s="1" t="s">
        <v>4301</v>
      </c>
      <c r="F2262" s="1" t="s">
        <v>169</v>
      </c>
      <c r="G2262" s="1" t="s">
        <v>71</v>
      </c>
      <c r="H2262" s="1" t="s">
        <v>127</v>
      </c>
      <c r="I2262" s="1" t="s">
        <v>22</v>
      </c>
      <c r="J2262" s="1" t="s">
        <v>128</v>
      </c>
      <c r="K2262" s="1">
        <v>43135.726458333302</v>
      </c>
      <c r="L2262" s="1">
        <v>43135.819444444402</v>
      </c>
      <c r="M2262" s="1">
        <v>2.2170000000000001</v>
      </c>
      <c r="N2262" s="1">
        <v>0</v>
      </c>
      <c r="O2262" s="1">
        <v>57.61</v>
      </c>
      <c r="P2262" s="1">
        <v>0</v>
      </c>
      <c r="Q2262" s="1">
        <v>0</v>
      </c>
      <c r="R2262" s="1">
        <v>0</v>
      </c>
      <c r="S2262" s="1">
        <v>127.72137000000001</v>
      </c>
      <c r="T2262" s="1">
        <v>0</v>
      </c>
      <c r="U2262" s="1">
        <v>0</v>
      </c>
    </row>
    <row r="2263" spans="1:21" x14ac:dyDescent="0.3">
      <c r="A2263" s="1" t="s">
        <v>4302</v>
      </c>
      <c r="B2263" s="1">
        <v>1</v>
      </c>
      <c r="C2263" s="1" t="s">
        <v>78</v>
      </c>
      <c r="D2263" s="1" t="s">
        <v>86</v>
      </c>
      <c r="E2263" s="1" t="s">
        <v>4303</v>
      </c>
      <c r="F2263" s="1" t="s">
        <v>167</v>
      </c>
      <c r="G2263" s="1" t="s">
        <v>71</v>
      </c>
      <c r="H2263" s="1" t="s">
        <v>127</v>
      </c>
      <c r="I2263" s="1" t="s">
        <v>22</v>
      </c>
      <c r="J2263" s="1" t="s">
        <v>128</v>
      </c>
      <c r="K2263" s="1">
        <v>43135.651446759301</v>
      </c>
      <c r="L2263" s="1">
        <v>43135.725694444402</v>
      </c>
      <c r="M2263" s="1">
        <v>1.7669999999999999</v>
      </c>
      <c r="N2263" s="1">
        <v>0</v>
      </c>
      <c r="O2263" s="1">
        <v>57.61</v>
      </c>
      <c r="P2263" s="1">
        <v>0</v>
      </c>
      <c r="Q2263" s="1">
        <v>0</v>
      </c>
      <c r="R2263" s="1">
        <v>0</v>
      </c>
      <c r="S2263" s="1">
        <v>101.79687</v>
      </c>
      <c r="T2263" s="1">
        <v>0</v>
      </c>
      <c r="U2263" s="1">
        <v>0</v>
      </c>
    </row>
    <row r="2264" spans="1:21" x14ac:dyDescent="0.3">
      <c r="A2264" s="1" t="s">
        <v>4304</v>
      </c>
      <c r="B2264" s="1">
        <v>1</v>
      </c>
      <c r="C2264" s="1" t="s">
        <v>78</v>
      </c>
      <c r="D2264" s="1" t="s">
        <v>86</v>
      </c>
      <c r="E2264" s="1" t="s">
        <v>4305</v>
      </c>
      <c r="F2264" s="1" t="s">
        <v>167</v>
      </c>
      <c r="G2264" s="1" t="s">
        <v>71</v>
      </c>
      <c r="H2264" s="1" t="s">
        <v>127</v>
      </c>
      <c r="I2264" s="1" t="s">
        <v>22</v>
      </c>
      <c r="J2264" s="1" t="s">
        <v>128</v>
      </c>
      <c r="K2264" s="1">
        <v>43135.615243055603</v>
      </c>
      <c r="L2264" s="1">
        <v>43135.645833333299</v>
      </c>
      <c r="M2264" s="1">
        <v>0.73299999999999998</v>
      </c>
      <c r="N2264" s="1">
        <v>0</v>
      </c>
      <c r="O2264" s="1">
        <v>57.61</v>
      </c>
      <c r="P2264" s="1">
        <v>0</v>
      </c>
      <c r="Q2264" s="1">
        <v>0</v>
      </c>
      <c r="R2264" s="1">
        <v>0</v>
      </c>
      <c r="S2264" s="1">
        <v>42.22813</v>
      </c>
      <c r="T2264" s="1">
        <v>0</v>
      </c>
      <c r="U2264" s="1">
        <v>0</v>
      </c>
    </row>
    <row r="2265" spans="1:21" x14ac:dyDescent="0.3">
      <c r="A2265" s="1" t="s">
        <v>4306</v>
      </c>
      <c r="B2265" s="1">
        <v>1</v>
      </c>
      <c r="C2265" s="1" t="s">
        <v>78</v>
      </c>
      <c r="D2265" s="1" t="s">
        <v>83</v>
      </c>
      <c r="E2265" s="1" t="s">
        <v>4307</v>
      </c>
      <c r="F2265" s="1" t="s">
        <v>167</v>
      </c>
      <c r="G2265" s="1" t="s">
        <v>71</v>
      </c>
      <c r="H2265" s="1" t="s">
        <v>127</v>
      </c>
      <c r="I2265" s="1" t="s">
        <v>22</v>
      </c>
      <c r="J2265" s="1" t="s">
        <v>128</v>
      </c>
      <c r="K2265" s="1">
        <v>43135.590914351902</v>
      </c>
      <c r="L2265" s="1">
        <v>43135.624305555597</v>
      </c>
      <c r="M2265" s="1">
        <v>0.8</v>
      </c>
      <c r="N2265" s="1">
        <v>0</v>
      </c>
      <c r="O2265" s="1">
        <v>116.03</v>
      </c>
      <c r="P2265" s="1">
        <v>0</v>
      </c>
      <c r="Q2265" s="1">
        <v>0</v>
      </c>
      <c r="R2265" s="1">
        <v>0</v>
      </c>
      <c r="S2265" s="1">
        <v>92.824000000000012</v>
      </c>
      <c r="T2265" s="1">
        <v>0</v>
      </c>
      <c r="U2265" s="1">
        <v>0</v>
      </c>
    </row>
    <row r="2266" spans="1:21" x14ac:dyDescent="0.3">
      <c r="A2266" s="1" t="s">
        <v>4308</v>
      </c>
      <c r="B2266" s="1">
        <v>1</v>
      </c>
      <c r="C2266" s="1" t="s">
        <v>78</v>
      </c>
      <c r="D2266" s="1" t="s">
        <v>83</v>
      </c>
      <c r="E2266" s="1" t="s">
        <v>4309</v>
      </c>
      <c r="F2266" s="1" t="s">
        <v>166</v>
      </c>
      <c r="G2266" s="1" t="s">
        <v>71</v>
      </c>
      <c r="H2266" s="1" t="s">
        <v>127</v>
      </c>
      <c r="I2266" s="1" t="s">
        <v>22</v>
      </c>
      <c r="J2266" s="1" t="s">
        <v>128</v>
      </c>
      <c r="K2266" s="1">
        <v>43134.919594907398</v>
      </c>
      <c r="L2266" s="1">
        <v>43135.0444444444</v>
      </c>
      <c r="M2266" s="1">
        <v>2.9830000000000001</v>
      </c>
      <c r="N2266" s="1">
        <v>0</v>
      </c>
      <c r="O2266" s="1">
        <v>116.03</v>
      </c>
      <c r="P2266" s="1">
        <v>0</v>
      </c>
      <c r="Q2266" s="1">
        <v>0</v>
      </c>
      <c r="R2266" s="1">
        <v>0</v>
      </c>
      <c r="S2266" s="1">
        <v>346.11749000000003</v>
      </c>
      <c r="T2266" s="1">
        <v>0</v>
      </c>
      <c r="U2266" s="1">
        <v>0</v>
      </c>
    </row>
    <row r="2267" spans="1:21" x14ac:dyDescent="0.3">
      <c r="A2267" s="1" t="s">
        <v>4310</v>
      </c>
      <c r="B2267" s="1">
        <v>1</v>
      </c>
      <c r="C2267" s="1" t="s">
        <v>78</v>
      </c>
      <c r="D2267" s="1" t="s">
        <v>83</v>
      </c>
      <c r="E2267" s="1" t="s">
        <v>4311</v>
      </c>
      <c r="F2267" s="1" t="s">
        <v>182</v>
      </c>
      <c r="G2267" s="1" t="s">
        <v>71</v>
      </c>
      <c r="H2267" s="1" t="s">
        <v>127</v>
      </c>
      <c r="I2267" s="1" t="s">
        <v>22</v>
      </c>
      <c r="J2267" s="1" t="s">
        <v>128</v>
      </c>
      <c r="K2267" s="1">
        <v>43134.826828703699</v>
      </c>
      <c r="L2267" s="1">
        <v>43134.8881944444</v>
      </c>
      <c r="M2267" s="1">
        <v>1.4670000000000001</v>
      </c>
      <c r="N2267" s="1">
        <v>0</v>
      </c>
      <c r="O2267" s="1">
        <v>116.03</v>
      </c>
      <c r="P2267" s="1">
        <v>0</v>
      </c>
      <c r="Q2267" s="1">
        <v>0</v>
      </c>
      <c r="R2267" s="1">
        <v>0</v>
      </c>
      <c r="S2267" s="1">
        <v>170.21601000000001</v>
      </c>
      <c r="T2267" s="1">
        <v>0</v>
      </c>
      <c r="U2267" s="1">
        <v>0</v>
      </c>
    </row>
    <row r="2268" spans="1:21" x14ac:dyDescent="0.3">
      <c r="A2268" s="1" t="s">
        <v>4312</v>
      </c>
      <c r="B2268" s="1">
        <v>1</v>
      </c>
      <c r="C2268" s="1" t="s">
        <v>78</v>
      </c>
      <c r="D2268" s="1" t="s">
        <v>83</v>
      </c>
      <c r="E2268" s="1" t="s">
        <v>4232</v>
      </c>
      <c r="F2268" s="1" t="s">
        <v>153</v>
      </c>
      <c r="G2268" s="1" t="s">
        <v>71</v>
      </c>
      <c r="H2268" s="1" t="s">
        <v>127</v>
      </c>
      <c r="I2268" s="1" t="s">
        <v>22</v>
      </c>
      <c r="J2268" s="1" t="s">
        <v>128</v>
      </c>
      <c r="K2268" s="1">
        <v>43134.733263888898</v>
      </c>
      <c r="L2268" s="1">
        <v>43134.793749999997</v>
      </c>
      <c r="M2268" s="1">
        <v>1.45</v>
      </c>
      <c r="N2268" s="1">
        <v>0</v>
      </c>
      <c r="O2268" s="1">
        <v>116.03</v>
      </c>
      <c r="P2268" s="1">
        <v>0</v>
      </c>
      <c r="Q2268" s="1">
        <v>0</v>
      </c>
      <c r="R2268" s="1">
        <v>0</v>
      </c>
      <c r="S2268" s="1">
        <v>168.24349999999998</v>
      </c>
      <c r="T2268" s="1">
        <v>0</v>
      </c>
      <c r="U2268" s="1">
        <v>0</v>
      </c>
    </row>
    <row r="2269" spans="1:21" x14ac:dyDescent="0.3">
      <c r="A2269" s="1" t="s">
        <v>4313</v>
      </c>
      <c r="B2269" s="1">
        <v>1</v>
      </c>
      <c r="C2269" s="1" t="s">
        <v>78</v>
      </c>
      <c r="D2269" s="1" t="s">
        <v>83</v>
      </c>
      <c r="E2269" s="1" t="s">
        <v>4314</v>
      </c>
      <c r="F2269" s="1" t="s">
        <v>180</v>
      </c>
      <c r="G2269" s="1" t="s">
        <v>71</v>
      </c>
      <c r="H2269" s="1" t="s">
        <v>127</v>
      </c>
      <c r="I2269" s="1" t="s">
        <v>22</v>
      </c>
      <c r="J2269" s="1" t="s">
        <v>128</v>
      </c>
      <c r="K2269" s="1">
        <v>43134.574259259301</v>
      </c>
      <c r="L2269" s="1">
        <v>43134.604861111096</v>
      </c>
      <c r="M2269" s="1">
        <v>0.73299999999999998</v>
      </c>
      <c r="N2269" s="1">
        <v>0</v>
      </c>
      <c r="O2269" s="1">
        <v>116.03</v>
      </c>
      <c r="P2269" s="1">
        <v>0</v>
      </c>
      <c r="Q2269" s="1">
        <v>0</v>
      </c>
      <c r="R2269" s="1">
        <v>0</v>
      </c>
      <c r="S2269" s="1">
        <v>85.049989999999994</v>
      </c>
      <c r="T2269" s="1">
        <v>0</v>
      </c>
      <c r="U2269" s="1">
        <v>0</v>
      </c>
    </row>
    <row r="2270" spans="1:21" x14ac:dyDescent="0.3">
      <c r="A2270" s="1" t="s">
        <v>4315</v>
      </c>
      <c r="B2270" s="1">
        <v>1</v>
      </c>
      <c r="C2270" s="1" t="s">
        <v>78</v>
      </c>
      <c r="D2270" s="1" t="s">
        <v>86</v>
      </c>
      <c r="E2270" s="1" t="s">
        <v>4316</v>
      </c>
      <c r="F2270" s="1" t="s">
        <v>167</v>
      </c>
      <c r="G2270" s="1" t="s">
        <v>71</v>
      </c>
      <c r="H2270" s="1" t="s">
        <v>127</v>
      </c>
      <c r="I2270" s="1" t="s">
        <v>22</v>
      </c>
      <c r="J2270" s="1" t="s">
        <v>128</v>
      </c>
      <c r="K2270" s="1">
        <v>43134.537511574097</v>
      </c>
      <c r="L2270" s="1">
        <v>43134.614583333299</v>
      </c>
      <c r="M2270" s="1">
        <v>1.833</v>
      </c>
      <c r="N2270" s="1">
        <v>0</v>
      </c>
      <c r="O2270" s="1">
        <v>57.61</v>
      </c>
      <c r="P2270" s="1">
        <v>0</v>
      </c>
      <c r="Q2270" s="1">
        <v>0</v>
      </c>
      <c r="R2270" s="1">
        <v>0</v>
      </c>
      <c r="S2270" s="1">
        <v>105.59913</v>
      </c>
      <c r="T2270" s="1">
        <v>0</v>
      </c>
      <c r="U2270" s="1">
        <v>0</v>
      </c>
    </row>
    <row r="2271" spans="1:21" x14ac:dyDescent="0.3">
      <c r="A2271" s="1" t="s">
        <v>4317</v>
      </c>
      <c r="B2271" s="1">
        <v>1</v>
      </c>
      <c r="C2271" s="1" t="s">
        <v>78</v>
      </c>
      <c r="D2271" s="1" t="s">
        <v>83</v>
      </c>
      <c r="E2271" s="1" t="s">
        <v>4318</v>
      </c>
      <c r="F2271" s="1" t="s">
        <v>167</v>
      </c>
      <c r="G2271" s="1" t="s">
        <v>71</v>
      </c>
      <c r="H2271" s="1" t="s">
        <v>127</v>
      </c>
      <c r="I2271" s="1" t="s">
        <v>22</v>
      </c>
      <c r="J2271" s="1" t="s">
        <v>128</v>
      </c>
      <c r="K2271" s="1">
        <v>43134.083472222199</v>
      </c>
      <c r="L2271" s="1">
        <v>43134.152777777803</v>
      </c>
      <c r="M2271" s="1">
        <v>1.65</v>
      </c>
      <c r="N2271" s="1">
        <v>0</v>
      </c>
      <c r="O2271" s="1">
        <v>116.03</v>
      </c>
      <c r="P2271" s="1">
        <v>0</v>
      </c>
      <c r="Q2271" s="1">
        <v>0</v>
      </c>
      <c r="R2271" s="1">
        <v>0</v>
      </c>
      <c r="S2271" s="1">
        <v>191.4495</v>
      </c>
      <c r="T2271" s="1">
        <v>0</v>
      </c>
      <c r="U2271" s="1">
        <v>0</v>
      </c>
    </row>
    <row r="2272" spans="1:21" x14ac:dyDescent="0.3">
      <c r="A2272" s="1" t="s">
        <v>4319</v>
      </c>
      <c r="B2272" s="1">
        <v>1</v>
      </c>
      <c r="C2272" s="1" t="s">
        <v>78</v>
      </c>
      <c r="D2272" s="1" t="s">
        <v>86</v>
      </c>
      <c r="E2272" s="1" t="s">
        <v>4320</v>
      </c>
      <c r="F2272" s="1" t="s">
        <v>166</v>
      </c>
      <c r="G2272" s="1" t="s">
        <v>71</v>
      </c>
      <c r="H2272" s="1" t="s">
        <v>127</v>
      </c>
      <c r="I2272" s="1" t="s">
        <v>22</v>
      </c>
      <c r="J2272" s="1" t="s">
        <v>128</v>
      </c>
      <c r="K2272" s="1">
        <v>43133.872060185196</v>
      </c>
      <c r="L2272" s="1">
        <v>43133.925694444399</v>
      </c>
      <c r="M2272" s="1">
        <v>1.2829999999999999</v>
      </c>
      <c r="N2272" s="1">
        <v>0</v>
      </c>
      <c r="O2272" s="1">
        <v>57.61</v>
      </c>
      <c r="P2272" s="1">
        <v>0</v>
      </c>
      <c r="Q2272" s="1">
        <v>0</v>
      </c>
      <c r="R2272" s="1">
        <v>0</v>
      </c>
      <c r="S2272" s="1">
        <v>73.913629999999998</v>
      </c>
      <c r="T2272" s="1">
        <v>0</v>
      </c>
      <c r="U2272" s="1">
        <v>0</v>
      </c>
    </row>
    <row r="2273" spans="1:21" x14ac:dyDescent="0.3">
      <c r="A2273" s="1" t="s">
        <v>4321</v>
      </c>
      <c r="B2273" s="1">
        <v>1</v>
      </c>
      <c r="C2273" s="1" t="s">
        <v>78</v>
      </c>
      <c r="D2273" s="1" t="s">
        <v>86</v>
      </c>
      <c r="E2273" s="1" t="s">
        <v>4322</v>
      </c>
      <c r="F2273" s="1" t="s">
        <v>167</v>
      </c>
      <c r="G2273" s="1" t="s">
        <v>71</v>
      </c>
      <c r="H2273" s="1" t="s">
        <v>127</v>
      </c>
      <c r="I2273" s="1" t="s">
        <v>22</v>
      </c>
      <c r="J2273" s="1" t="s">
        <v>128</v>
      </c>
      <c r="K2273" s="1">
        <v>43133.813495370399</v>
      </c>
      <c r="L2273" s="1">
        <v>43133.877083333296</v>
      </c>
      <c r="M2273" s="1">
        <v>1.5169999999999999</v>
      </c>
      <c r="N2273" s="1">
        <v>0</v>
      </c>
      <c r="O2273" s="1">
        <v>57.61</v>
      </c>
      <c r="P2273" s="1">
        <v>0</v>
      </c>
      <c r="Q2273" s="1">
        <v>0</v>
      </c>
      <c r="R2273" s="1">
        <v>0</v>
      </c>
      <c r="S2273" s="1">
        <v>87.394369999999995</v>
      </c>
      <c r="T2273" s="1">
        <v>0</v>
      </c>
      <c r="U2273" s="1">
        <v>0</v>
      </c>
    </row>
    <row r="2274" spans="1:21" x14ac:dyDescent="0.3">
      <c r="A2274" s="1" t="s">
        <v>4323</v>
      </c>
      <c r="B2274" s="1">
        <v>1</v>
      </c>
      <c r="C2274" s="1" t="s">
        <v>78</v>
      </c>
      <c r="D2274" s="1" t="s">
        <v>86</v>
      </c>
      <c r="E2274" s="1" t="s">
        <v>4324</v>
      </c>
      <c r="F2274" s="1" t="s">
        <v>166</v>
      </c>
      <c r="G2274" s="1" t="s">
        <v>71</v>
      </c>
      <c r="H2274" s="1" t="s">
        <v>127</v>
      </c>
      <c r="I2274" s="1" t="s">
        <v>22</v>
      </c>
      <c r="J2274" s="1" t="s">
        <v>128</v>
      </c>
      <c r="K2274" s="1">
        <v>43133.808796296304</v>
      </c>
      <c r="L2274" s="1">
        <v>43133.889583333301</v>
      </c>
      <c r="M2274" s="1">
        <v>1.9330000000000001</v>
      </c>
      <c r="N2274" s="1">
        <v>0</v>
      </c>
      <c r="O2274" s="1">
        <v>57.61</v>
      </c>
      <c r="P2274" s="1">
        <v>0</v>
      </c>
      <c r="Q2274" s="1">
        <v>0</v>
      </c>
      <c r="R2274" s="1">
        <v>0</v>
      </c>
      <c r="S2274" s="1">
        <v>111.36013</v>
      </c>
      <c r="T2274" s="1">
        <v>0</v>
      </c>
      <c r="U2274" s="1">
        <v>0</v>
      </c>
    </row>
    <row r="2275" spans="1:21" x14ac:dyDescent="0.3">
      <c r="A2275" s="1" t="s">
        <v>4325</v>
      </c>
      <c r="B2275" s="1">
        <v>1</v>
      </c>
      <c r="C2275" s="1" t="s">
        <v>78</v>
      </c>
      <c r="D2275" s="1" t="s">
        <v>86</v>
      </c>
      <c r="E2275" s="1" t="s">
        <v>4326</v>
      </c>
      <c r="F2275" s="1" t="s">
        <v>167</v>
      </c>
      <c r="G2275" s="1" t="s">
        <v>71</v>
      </c>
      <c r="H2275" s="1" t="s">
        <v>127</v>
      </c>
      <c r="I2275" s="1" t="s">
        <v>22</v>
      </c>
      <c r="J2275" s="1" t="s">
        <v>128</v>
      </c>
      <c r="K2275" s="1">
        <v>43133.738495370402</v>
      </c>
      <c r="L2275" s="1">
        <v>43133.754861111098</v>
      </c>
      <c r="M2275" s="1">
        <v>0.38300000000000001</v>
      </c>
      <c r="N2275" s="1">
        <v>0</v>
      </c>
      <c r="O2275" s="1">
        <v>57.61</v>
      </c>
      <c r="P2275" s="1">
        <v>0</v>
      </c>
      <c r="Q2275" s="1">
        <v>0</v>
      </c>
      <c r="R2275" s="1">
        <v>0</v>
      </c>
      <c r="S2275" s="1">
        <v>22.064630000000001</v>
      </c>
      <c r="T2275" s="1">
        <v>0</v>
      </c>
      <c r="U2275" s="1">
        <v>0</v>
      </c>
    </row>
    <row r="2276" spans="1:21" x14ac:dyDescent="0.3">
      <c r="A2276" s="1" t="s">
        <v>4327</v>
      </c>
      <c r="B2276" s="1">
        <v>1</v>
      </c>
      <c r="C2276" s="1" t="s">
        <v>78</v>
      </c>
      <c r="D2276" s="1" t="s">
        <v>83</v>
      </c>
      <c r="E2276" s="1" t="s">
        <v>4328</v>
      </c>
      <c r="F2276" s="1" t="s">
        <v>146</v>
      </c>
      <c r="G2276" s="1" t="s">
        <v>71</v>
      </c>
      <c r="H2276" s="1" t="s">
        <v>127</v>
      </c>
      <c r="I2276" s="1" t="s">
        <v>22</v>
      </c>
      <c r="J2276" s="1" t="s">
        <v>128</v>
      </c>
      <c r="K2276" s="1">
        <v>43133.697858796302</v>
      </c>
      <c r="L2276" s="1">
        <v>43133.861111111102</v>
      </c>
      <c r="M2276" s="1">
        <v>3.9169999999999998</v>
      </c>
      <c r="N2276" s="1">
        <v>0</v>
      </c>
      <c r="O2276" s="1">
        <v>116.03</v>
      </c>
      <c r="P2276" s="1">
        <v>0</v>
      </c>
      <c r="Q2276" s="1">
        <v>0</v>
      </c>
      <c r="R2276" s="1">
        <v>0</v>
      </c>
      <c r="S2276" s="1">
        <v>454.48951</v>
      </c>
      <c r="T2276" s="1">
        <v>0</v>
      </c>
      <c r="U2276" s="1">
        <v>0</v>
      </c>
    </row>
    <row r="2277" spans="1:21" x14ac:dyDescent="0.3">
      <c r="A2277" s="1" t="s">
        <v>4329</v>
      </c>
      <c r="B2277" s="1">
        <v>1</v>
      </c>
      <c r="C2277" s="1" t="s">
        <v>78</v>
      </c>
      <c r="D2277" s="1" t="s">
        <v>83</v>
      </c>
      <c r="E2277" s="1" t="s">
        <v>4015</v>
      </c>
      <c r="F2277" s="1" t="s">
        <v>134</v>
      </c>
      <c r="G2277" s="1" t="s">
        <v>71</v>
      </c>
      <c r="H2277" s="1" t="s">
        <v>127</v>
      </c>
      <c r="I2277" s="1" t="s">
        <v>22</v>
      </c>
      <c r="J2277" s="1" t="s">
        <v>130</v>
      </c>
      <c r="K2277" s="1">
        <v>43133.4617013889</v>
      </c>
      <c r="L2277" s="1">
        <v>43133.716666666704</v>
      </c>
      <c r="M2277" s="1">
        <v>6.117</v>
      </c>
      <c r="N2277" s="1">
        <v>0</v>
      </c>
      <c r="O2277" s="1">
        <v>116.03</v>
      </c>
      <c r="P2277" s="1">
        <v>0</v>
      </c>
      <c r="Q2277" s="1">
        <v>0</v>
      </c>
      <c r="R2277" s="1">
        <v>0</v>
      </c>
      <c r="S2277" s="1">
        <v>709.75550999999996</v>
      </c>
      <c r="T2277" s="1">
        <v>0</v>
      </c>
      <c r="U2277" s="1">
        <v>0</v>
      </c>
    </row>
    <row r="2278" spans="1:21" x14ac:dyDescent="0.3">
      <c r="A2278" s="1" t="s">
        <v>4330</v>
      </c>
      <c r="B2278" s="1">
        <v>1</v>
      </c>
      <c r="C2278" s="1" t="s">
        <v>78</v>
      </c>
      <c r="D2278" s="1" t="s">
        <v>83</v>
      </c>
      <c r="E2278" s="1" t="s">
        <v>4075</v>
      </c>
      <c r="F2278" s="1" t="s">
        <v>169</v>
      </c>
      <c r="G2278" s="1" t="s">
        <v>71</v>
      </c>
      <c r="H2278" s="1" t="s">
        <v>127</v>
      </c>
      <c r="I2278" s="1" t="s">
        <v>22</v>
      </c>
      <c r="J2278" s="1" t="s">
        <v>128</v>
      </c>
      <c r="K2278" s="1">
        <v>43133.417858796303</v>
      </c>
      <c r="L2278" s="1">
        <v>43133.603472222203</v>
      </c>
      <c r="M2278" s="1">
        <v>4.45</v>
      </c>
      <c r="N2278" s="1">
        <v>0</v>
      </c>
      <c r="O2278" s="1">
        <v>116.03</v>
      </c>
      <c r="P2278" s="1">
        <v>0</v>
      </c>
      <c r="Q2278" s="1">
        <v>0</v>
      </c>
      <c r="R2278" s="1">
        <v>0</v>
      </c>
      <c r="S2278" s="1">
        <v>516.33350000000007</v>
      </c>
      <c r="T2278" s="1">
        <v>0</v>
      </c>
      <c r="U2278" s="1">
        <v>0</v>
      </c>
    </row>
    <row r="2279" spans="1:21" x14ac:dyDescent="0.3">
      <c r="A2279" s="1" t="s">
        <v>4331</v>
      </c>
      <c r="B2279" s="1">
        <v>1</v>
      </c>
      <c r="C2279" s="1" t="s">
        <v>78</v>
      </c>
      <c r="D2279" s="1" t="s">
        <v>86</v>
      </c>
      <c r="E2279" s="1" t="s">
        <v>4332</v>
      </c>
      <c r="F2279" s="1" t="s">
        <v>169</v>
      </c>
      <c r="G2279" s="1" t="s">
        <v>71</v>
      </c>
      <c r="H2279" s="1" t="s">
        <v>127</v>
      </c>
      <c r="I2279" s="1" t="s">
        <v>22</v>
      </c>
      <c r="J2279" s="1" t="s">
        <v>128</v>
      </c>
      <c r="K2279" s="1">
        <v>43132.778217592597</v>
      </c>
      <c r="L2279" s="1">
        <v>43132.838888888902</v>
      </c>
      <c r="M2279" s="1">
        <v>1.45</v>
      </c>
      <c r="N2279" s="1">
        <v>0</v>
      </c>
      <c r="O2279" s="1">
        <v>57.61</v>
      </c>
      <c r="P2279" s="1">
        <v>0</v>
      </c>
      <c r="Q2279" s="1">
        <v>0</v>
      </c>
      <c r="R2279" s="1">
        <v>0</v>
      </c>
      <c r="S2279" s="1">
        <v>83.534499999999994</v>
      </c>
      <c r="T2279" s="1">
        <v>0</v>
      </c>
      <c r="U2279" s="1">
        <v>0</v>
      </c>
    </row>
    <row r="2280" spans="1:21" x14ac:dyDescent="0.3">
      <c r="A2280" s="1" t="s">
        <v>4333</v>
      </c>
      <c r="B2280" s="1">
        <v>1</v>
      </c>
      <c r="C2280" s="1" t="s">
        <v>78</v>
      </c>
      <c r="D2280" s="1" t="s">
        <v>86</v>
      </c>
      <c r="E2280" s="1" t="s">
        <v>4334</v>
      </c>
      <c r="F2280" s="1" t="s">
        <v>167</v>
      </c>
      <c r="G2280" s="1" t="s">
        <v>71</v>
      </c>
      <c r="H2280" s="1" t="s">
        <v>127</v>
      </c>
      <c r="I2280" s="1" t="s">
        <v>22</v>
      </c>
      <c r="J2280" s="1" t="s">
        <v>128</v>
      </c>
      <c r="K2280" s="1">
        <v>43132.770300925898</v>
      </c>
      <c r="L2280" s="1">
        <v>43132.863888888904</v>
      </c>
      <c r="M2280" s="1">
        <v>2.2330000000000001</v>
      </c>
      <c r="N2280" s="1">
        <v>0</v>
      </c>
      <c r="O2280" s="1">
        <v>57.61</v>
      </c>
      <c r="P2280" s="1">
        <v>0</v>
      </c>
      <c r="Q2280" s="1">
        <v>0</v>
      </c>
      <c r="R2280" s="1">
        <v>0</v>
      </c>
      <c r="S2280" s="1">
        <v>128.64313000000001</v>
      </c>
      <c r="T2280" s="1">
        <v>0</v>
      </c>
      <c r="U2280" s="1">
        <v>0</v>
      </c>
    </row>
    <row r="2281" spans="1:21" x14ac:dyDescent="0.3">
      <c r="A2281" s="1" t="s">
        <v>4335</v>
      </c>
      <c r="B2281" s="1">
        <v>1</v>
      </c>
      <c r="C2281" s="1" t="s">
        <v>78</v>
      </c>
      <c r="D2281" s="1" t="s">
        <v>83</v>
      </c>
      <c r="E2281" s="1" t="s">
        <v>4336</v>
      </c>
      <c r="F2281" s="1" t="s">
        <v>167</v>
      </c>
      <c r="G2281" s="1" t="s">
        <v>71</v>
      </c>
      <c r="H2281" s="1" t="s">
        <v>127</v>
      </c>
      <c r="I2281" s="1" t="s">
        <v>22</v>
      </c>
      <c r="J2281" s="1" t="s">
        <v>128</v>
      </c>
      <c r="K2281" s="1">
        <v>43132.678333333301</v>
      </c>
      <c r="L2281" s="1">
        <v>43132.709027777797</v>
      </c>
      <c r="M2281" s="1">
        <v>0.73299999999999998</v>
      </c>
      <c r="N2281" s="1">
        <v>0</v>
      </c>
      <c r="O2281" s="1">
        <v>116.03</v>
      </c>
      <c r="P2281" s="1">
        <v>0</v>
      </c>
      <c r="Q2281" s="1">
        <v>0</v>
      </c>
      <c r="R2281" s="1">
        <v>0</v>
      </c>
      <c r="S2281" s="1">
        <v>85.049989999999994</v>
      </c>
      <c r="T2281" s="1">
        <v>0</v>
      </c>
      <c r="U2281" s="1">
        <v>0</v>
      </c>
    </row>
    <row r="2282" spans="1:21" x14ac:dyDescent="0.3">
      <c r="A2282" s="1" t="s">
        <v>4337</v>
      </c>
      <c r="B2282" s="1">
        <v>1</v>
      </c>
      <c r="C2282" s="1" t="s">
        <v>78</v>
      </c>
      <c r="D2282" s="1" t="s">
        <v>83</v>
      </c>
      <c r="E2282" s="1" t="s">
        <v>4336</v>
      </c>
      <c r="F2282" s="1" t="s">
        <v>167</v>
      </c>
      <c r="G2282" s="1" t="s">
        <v>71</v>
      </c>
      <c r="H2282" s="1" t="s">
        <v>127</v>
      </c>
      <c r="I2282" s="1" t="s">
        <v>22</v>
      </c>
      <c r="J2282" s="1" t="s">
        <v>128</v>
      </c>
      <c r="K2282" s="1">
        <v>43132.506377314799</v>
      </c>
      <c r="L2282" s="1">
        <v>43132.543055555601</v>
      </c>
      <c r="M2282" s="1">
        <v>0.86699999999999999</v>
      </c>
      <c r="N2282" s="1">
        <v>0</v>
      </c>
      <c r="O2282" s="1">
        <v>116.03</v>
      </c>
      <c r="P2282" s="1">
        <v>0</v>
      </c>
      <c r="Q2282" s="1">
        <v>0</v>
      </c>
      <c r="R2282" s="1">
        <v>0</v>
      </c>
      <c r="S2282" s="1">
        <v>100.59801</v>
      </c>
      <c r="T2282" s="1">
        <v>0</v>
      </c>
      <c r="U2282" s="1">
        <v>0</v>
      </c>
    </row>
    <row r="2283" spans="1:21" x14ac:dyDescent="0.3">
      <c r="A2283" s="1" t="s">
        <v>4338</v>
      </c>
      <c r="B2283" s="1">
        <v>1</v>
      </c>
      <c r="C2283" s="1" t="s">
        <v>78</v>
      </c>
      <c r="D2283" s="1" t="s">
        <v>86</v>
      </c>
      <c r="E2283" s="1" t="s">
        <v>4339</v>
      </c>
      <c r="F2283" s="1" t="s">
        <v>131</v>
      </c>
      <c r="G2283" s="1" t="s">
        <v>71</v>
      </c>
      <c r="H2283" s="1" t="s">
        <v>127</v>
      </c>
      <c r="I2283" s="1" t="s">
        <v>22</v>
      </c>
      <c r="J2283" s="1" t="s">
        <v>130</v>
      </c>
      <c r="K2283" s="1">
        <v>43132.402962963002</v>
      </c>
      <c r="L2283" s="1">
        <v>43132.563888888901</v>
      </c>
      <c r="M2283" s="1">
        <v>3.85</v>
      </c>
      <c r="N2283" s="1">
        <v>0</v>
      </c>
      <c r="O2283" s="1">
        <v>57.61</v>
      </c>
      <c r="P2283" s="1">
        <v>0</v>
      </c>
      <c r="Q2283" s="1">
        <v>0</v>
      </c>
      <c r="R2283" s="1">
        <v>0</v>
      </c>
      <c r="S2283" s="1">
        <v>221.79849999999999</v>
      </c>
      <c r="T2283" s="1">
        <v>0</v>
      </c>
      <c r="U2283" s="1">
        <v>0</v>
      </c>
    </row>
    <row r="2284" spans="1:21" x14ac:dyDescent="0.3">
      <c r="A2284" s="1" t="s">
        <v>4340</v>
      </c>
      <c r="B2284" s="1">
        <v>1</v>
      </c>
      <c r="C2284" s="1" t="s">
        <v>78</v>
      </c>
      <c r="D2284" s="1" t="s">
        <v>83</v>
      </c>
      <c r="E2284" s="1" t="s">
        <v>4341</v>
      </c>
      <c r="F2284" s="1" t="s">
        <v>175</v>
      </c>
      <c r="G2284" s="1" t="s">
        <v>71</v>
      </c>
      <c r="H2284" s="1" t="s">
        <v>127</v>
      </c>
      <c r="I2284" s="1" t="s">
        <v>22</v>
      </c>
      <c r="J2284" s="1" t="s">
        <v>128</v>
      </c>
      <c r="K2284" s="1">
        <v>43132.173344907402</v>
      </c>
      <c r="L2284" s="1">
        <v>43132.259722222203</v>
      </c>
      <c r="M2284" s="1">
        <v>2.0670000000000002</v>
      </c>
      <c r="N2284" s="1">
        <v>0</v>
      </c>
      <c r="O2284" s="1">
        <v>116.03</v>
      </c>
      <c r="P2284" s="1">
        <v>0</v>
      </c>
      <c r="Q2284" s="1">
        <v>0</v>
      </c>
      <c r="R2284" s="1">
        <v>0</v>
      </c>
      <c r="S2284" s="1">
        <v>239.83401000000003</v>
      </c>
      <c r="T2284" s="1">
        <v>0</v>
      </c>
      <c r="U2284" s="1">
        <v>0</v>
      </c>
    </row>
    <row r="2285" spans="1:21" x14ac:dyDescent="0.3">
      <c r="A2285" s="1" t="s">
        <v>4342</v>
      </c>
      <c r="B2285" s="1">
        <v>1</v>
      </c>
      <c r="C2285" s="1" t="s">
        <v>78</v>
      </c>
      <c r="D2285" s="1" t="s">
        <v>80</v>
      </c>
      <c r="E2285" s="1" t="s">
        <v>4343</v>
      </c>
      <c r="F2285" s="1" t="s">
        <v>169</v>
      </c>
      <c r="G2285" s="1" t="s">
        <v>71</v>
      </c>
      <c r="H2285" s="1" t="s">
        <v>127</v>
      </c>
      <c r="I2285" s="1" t="s">
        <v>22</v>
      </c>
      <c r="J2285" s="1" t="s">
        <v>128</v>
      </c>
      <c r="K2285" s="1">
        <v>43159.773043981499</v>
      </c>
      <c r="L2285" s="1">
        <v>43159.84375</v>
      </c>
      <c r="M2285" s="1">
        <v>1.6830000000000001</v>
      </c>
      <c r="N2285" s="1">
        <v>0</v>
      </c>
      <c r="O2285" s="1">
        <v>96.38</v>
      </c>
      <c r="P2285" s="1">
        <v>0</v>
      </c>
      <c r="Q2285" s="1">
        <v>0</v>
      </c>
      <c r="R2285" s="1">
        <v>0</v>
      </c>
      <c r="S2285" s="1">
        <v>162.20753999999999</v>
      </c>
      <c r="T2285" s="1">
        <v>0</v>
      </c>
      <c r="U2285" s="1">
        <v>0</v>
      </c>
    </row>
    <row r="2286" spans="1:21" x14ac:dyDescent="0.3">
      <c r="A2286" s="1" t="s">
        <v>4344</v>
      </c>
      <c r="B2286" s="1">
        <v>1</v>
      </c>
      <c r="C2286" s="1" t="s">
        <v>78</v>
      </c>
      <c r="D2286" s="1" t="s">
        <v>80</v>
      </c>
      <c r="E2286" s="1" t="s">
        <v>4345</v>
      </c>
      <c r="F2286" s="1" t="s">
        <v>173</v>
      </c>
      <c r="G2286" s="1" t="s">
        <v>71</v>
      </c>
      <c r="H2286" s="1" t="s">
        <v>127</v>
      </c>
      <c r="I2286" s="1" t="s">
        <v>22</v>
      </c>
      <c r="J2286" s="1" t="s">
        <v>128</v>
      </c>
      <c r="K2286" s="1">
        <v>43159.639374999999</v>
      </c>
      <c r="L2286" s="1">
        <v>43159.8840277778</v>
      </c>
      <c r="M2286" s="1">
        <v>5.867</v>
      </c>
      <c r="N2286" s="1">
        <v>0</v>
      </c>
      <c r="O2286" s="1">
        <v>96.38</v>
      </c>
      <c r="P2286" s="1">
        <v>0</v>
      </c>
      <c r="Q2286" s="1">
        <v>0</v>
      </c>
      <c r="R2286" s="1">
        <v>0</v>
      </c>
      <c r="S2286" s="1">
        <v>565.46145999999999</v>
      </c>
      <c r="T2286" s="1">
        <v>0</v>
      </c>
      <c r="U2286" s="1">
        <v>0</v>
      </c>
    </row>
    <row r="2287" spans="1:21" x14ac:dyDescent="0.3">
      <c r="A2287" s="1" t="s">
        <v>4346</v>
      </c>
      <c r="B2287" s="1">
        <v>1</v>
      </c>
      <c r="C2287" s="1" t="s">
        <v>78</v>
      </c>
      <c r="D2287" s="1" t="s">
        <v>80</v>
      </c>
      <c r="E2287" s="1" t="s">
        <v>4347</v>
      </c>
      <c r="F2287" s="1" t="s">
        <v>171</v>
      </c>
      <c r="G2287" s="1" t="s">
        <v>71</v>
      </c>
      <c r="H2287" s="1" t="s">
        <v>127</v>
      </c>
      <c r="I2287" s="1" t="s">
        <v>22</v>
      </c>
      <c r="J2287" s="1" t="s">
        <v>128</v>
      </c>
      <c r="K2287" s="1">
        <v>43159.604513888902</v>
      </c>
      <c r="L2287" s="1">
        <v>43159.780555555597</v>
      </c>
      <c r="M2287" s="1">
        <v>4.2169999999999996</v>
      </c>
      <c r="N2287" s="1">
        <v>0</v>
      </c>
      <c r="O2287" s="1">
        <v>96.38</v>
      </c>
      <c r="P2287" s="1">
        <v>0</v>
      </c>
      <c r="Q2287" s="1">
        <v>0</v>
      </c>
      <c r="R2287" s="1">
        <v>0</v>
      </c>
      <c r="S2287" s="1">
        <v>406.43445999999994</v>
      </c>
      <c r="T2287" s="1">
        <v>0</v>
      </c>
      <c r="U2287" s="1">
        <v>0</v>
      </c>
    </row>
    <row r="2288" spans="1:21" x14ac:dyDescent="0.3">
      <c r="A2288" s="1" t="s">
        <v>4348</v>
      </c>
      <c r="B2288" s="1">
        <v>1</v>
      </c>
      <c r="C2288" s="1" t="s">
        <v>78</v>
      </c>
      <c r="D2288" s="1" t="s">
        <v>80</v>
      </c>
      <c r="E2288" s="1" t="s">
        <v>4349</v>
      </c>
      <c r="F2288" s="1" t="s">
        <v>132</v>
      </c>
      <c r="G2288" s="1" t="s">
        <v>71</v>
      </c>
      <c r="H2288" s="1" t="s">
        <v>127</v>
      </c>
      <c r="I2288" s="1" t="s">
        <v>22</v>
      </c>
      <c r="J2288" s="1" t="s">
        <v>130</v>
      </c>
      <c r="K2288" s="1">
        <v>43159.414305555598</v>
      </c>
      <c r="L2288" s="1">
        <v>43159.619444444397</v>
      </c>
      <c r="M2288" s="1">
        <v>4.9169999999999998</v>
      </c>
      <c r="N2288" s="1">
        <v>0</v>
      </c>
      <c r="O2288" s="1">
        <v>481.91</v>
      </c>
      <c r="P2288" s="1">
        <v>0</v>
      </c>
      <c r="Q2288" s="1">
        <v>0</v>
      </c>
      <c r="R2288" s="1">
        <v>0</v>
      </c>
      <c r="S2288" s="1">
        <v>2369.5514699999999</v>
      </c>
      <c r="T2288" s="1">
        <v>0</v>
      </c>
      <c r="U2288" s="1">
        <v>0</v>
      </c>
    </row>
    <row r="2289" spans="1:21" x14ac:dyDescent="0.3">
      <c r="A2289" s="1" t="s">
        <v>4350</v>
      </c>
      <c r="B2289" s="1">
        <v>1</v>
      </c>
      <c r="C2289" s="1" t="s">
        <v>78</v>
      </c>
      <c r="D2289" s="1" t="s">
        <v>80</v>
      </c>
      <c r="E2289" s="1" t="s">
        <v>4351</v>
      </c>
      <c r="F2289" s="1" t="s">
        <v>176</v>
      </c>
      <c r="G2289" s="1" t="s">
        <v>71</v>
      </c>
      <c r="H2289" s="1" t="s">
        <v>127</v>
      </c>
      <c r="I2289" s="1" t="s">
        <v>22</v>
      </c>
      <c r="J2289" s="1" t="s">
        <v>128</v>
      </c>
      <c r="K2289" s="1">
        <v>43158.819745370398</v>
      </c>
      <c r="L2289" s="1">
        <v>43158.876388888901</v>
      </c>
      <c r="M2289" s="1">
        <v>1.35</v>
      </c>
      <c r="N2289" s="1">
        <v>0</v>
      </c>
      <c r="O2289" s="1">
        <v>96.38</v>
      </c>
      <c r="P2289" s="1">
        <v>0</v>
      </c>
      <c r="Q2289" s="1">
        <v>0</v>
      </c>
      <c r="R2289" s="1">
        <v>0</v>
      </c>
      <c r="S2289" s="1">
        <v>130.113</v>
      </c>
      <c r="T2289" s="1">
        <v>0</v>
      </c>
      <c r="U2289" s="1">
        <v>0</v>
      </c>
    </row>
    <row r="2290" spans="1:21" x14ac:dyDescent="0.3">
      <c r="A2290" s="1" t="s">
        <v>4352</v>
      </c>
      <c r="B2290" s="1">
        <v>1</v>
      </c>
      <c r="C2290" s="1" t="s">
        <v>78</v>
      </c>
      <c r="D2290" s="1" t="s">
        <v>80</v>
      </c>
      <c r="E2290" s="1" t="s">
        <v>4353</v>
      </c>
      <c r="F2290" s="1" t="s">
        <v>176</v>
      </c>
      <c r="G2290" s="1" t="s">
        <v>71</v>
      </c>
      <c r="H2290" s="1" t="s">
        <v>127</v>
      </c>
      <c r="I2290" s="1" t="s">
        <v>22</v>
      </c>
      <c r="J2290" s="1" t="s">
        <v>128</v>
      </c>
      <c r="K2290" s="1">
        <v>43158.563680555599</v>
      </c>
      <c r="L2290" s="1">
        <v>43158.707638888904</v>
      </c>
      <c r="M2290" s="1">
        <v>3.45</v>
      </c>
      <c r="N2290" s="1">
        <v>0</v>
      </c>
      <c r="O2290" s="1">
        <v>96.38</v>
      </c>
      <c r="P2290" s="1">
        <v>0</v>
      </c>
      <c r="Q2290" s="1">
        <v>0</v>
      </c>
      <c r="R2290" s="1">
        <v>0</v>
      </c>
      <c r="S2290" s="1">
        <v>332.51100000000002</v>
      </c>
      <c r="T2290" s="1">
        <v>0</v>
      </c>
      <c r="U2290" s="1">
        <v>0</v>
      </c>
    </row>
    <row r="2291" spans="1:21" x14ac:dyDescent="0.3">
      <c r="A2291" s="1" t="s">
        <v>4354</v>
      </c>
      <c r="B2291" s="1">
        <v>1</v>
      </c>
      <c r="C2291" s="1" t="s">
        <v>78</v>
      </c>
      <c r="D2291" s="1" t="s">
        <v>80</v>
      </c>
      <c r="E2291" s="1" t="s">
        <v>4355</v>
      </c>
      <c r="F2291" s="1" t="s">
        <v>132</v>
      </c>
      <c r="G2291" s="1" t="s">
        <v>71</v>
      </c>
      <c r="H2291" s="1" t="s">
        <v>127</v>
      </c>
      <c r="I2291" s="1" t="s">
        <v>22</v>
      </c>
      <c r="J2291" s="1" t="s">
        <v>130</v>
      </c>
      <c r="K2291" s="1">
        <v>43158.466481481497</v>
      </c>
      <c r="L2291" s="1">
        <v>43158.716666666704</v>
      </c>
      <c r="M2291" s="1">
        <v>6</v>
      </c>
      <c r="N2291" s="1">
        <v>0</v>
      </c>
      <c r="O2291" s="1">
        <v>481.91</v>
      </c>
      <c r="P2291" s="1">
        <v>0</v>
      </c>
      <c r="Q2291" s="1">
        <v>0</v>
      </c>
      <c r="R2291" s="1">
        <v>0</v>
      </c>
      <c r="S2291" s="1">
        <v>2891.46</v>
      </c>
      <c r="T2291" s="1">
        <v>0</v>
      </c>
      <c r="U2291" s="1">
        <v>0</v>
      </c>
    </row>
    <row r="2292" spans="1:21" x14ac:dyDescent="0.3">
      <c r="A2292" s="1" t="s">
        <v>4356</v>
      </c>
      <c r="B2292" s="1">
        <v>1</v>
      </c>
      <c r="C2292" s="1" t="s">
        <v>78</v>
      </c>
      <c r="D2292" s="1" t="s">
        <v>80</v>
      </c>
      <c r="E2292" s="1" t="s">
        <v>4357</v>
      </c>
      <c r="F2292" s="1" t="s">
        <v>146</v>
      </c>
      <c r="G2292" s="1" t="s">
        <v>71</v>
      </c>
      <c r="H2292" s="1" t="s">
        <v>127</v>
      </c>
      <c r="I2292" s="1" t="s">
        <v>22</v>
      </c>
      <c r="J2292" s="1" t="s">
        <v>128</v>
      </c>
      <c r="K2292" s="1">
        <v>43158.399178240703</v>
      </c>
      <c r="L2292" s="1">
        <v>43158.46875</v>
      </c>
      <c r="M2292" s="1">
        <v>1.667</v>
      </c>
      <c r="N2292" s="1">
        <v>0</v>
      </c>
      <c r="O2292" s="1">
        <v>96.38</v>
      </c>
      <c r="P2292" s="1">
        <v>0</v>
      </c>
      <c r="Q2292" s="1">
        <v>0</v>
      </c>
      <c r="R2292" s="1">
        <v>0</v>
      </c>
      <c r="S2292" s="1">
        <v>160.66546</v>
      </c>
      <c r="T2292" s="1">
        <v>0</v>
      </c>
      <c r="U2292" s="1">
        <v>0</v>
      </c>
    </row>
    <row r="2293" spans="1:21" x14ac:dyDescent="0.3">
      <c r="A2293" s="1" t="s">
        <v>4358</v>
      </c>
      <c r="B2293" s="1">
        <v>1</v>
      </c>
      <c r="C2293" s="1" t="s">
        <v>78</v>
      </c>
      <c r="D2293" s="1" t="s">
        <v>80</v>
      </c>
      <c r="E2293" s="1" t="s">
        <v>4345</v>
      </c>
      <c r="F2293" s="1" t="s">
        <v>174</v>
      </c>
      <c r="G2293" s="1" t="s">
        <v>71</v>
      </c>
      <c r="H2293" s="1" t="s">
        <v>127</v>
      </c>
      <c r="I2293" s="1" t="s">
        <v>22</v>
      </c>
      <c r="J2293" s="1" t="s">
        <v>128</v>
      </c>
      <c r="K2293" s="1">
        <v>43158.3432060185</v>
      </c>
      <c r="L2293" s="1">
        <v>43158.444444444402</v>
      </c>
      <c r="M2293" s="1">
        <v>2.4169999999999998</v>
      </c>
      <c r="N2293" s="1">
        <v>0</v>
      </c>
      <c r="O2293" s="1">
        <v>96.38</v>
      </c>
      <c r="P2293" s="1">
        <v>0</v>
      </c>
      <c r="Q2293" s="1">
        <v>0</v>
      </c>
      <c r="R2293" s="1">
        <v>0</v>
      </c>
      <c r="S2293" s="1">
        <v>232.95045999999996</v>
      </c>
      <c r="T2293" s="1">
        <v>0</v>
      </c>
      <c r="U2293" s="1">
        <v>0</v>
      </c>
    </row>
    <row r="2294" spans="1:21" x14ac:dyDescent="0.3">
      <c r="A2294" s="1" t="s">
        <v>4359</v>
      </c>
      <c r="B2294" s="1">
        <v>1</v>
      </c>
      <c r="C2294" s="1" t="s">
        <v>78</v>
      </c>
      <c r="D2294" s="1" t="s">
        <v>80</v>
      </c>
      <c r="E2294" s="1" t="s">
        <v>4360</v>
      </c>
      <c r="F2294" s="1" t="s">
        <v>181</v>
      </c>
      <c r="G2294" s="1" t="s">
        <v>71</v>
      </c>
      <c r="H2294" s="1" t="s">
        <v>127</v>
      </c>
      <c r="I2294" s="1" t="s">
        <v>22</v>
      </c>
      <c r="J2294" s="1" t="s">
        <v>128</v>
      </c>
      <c r="K2294" s="1">
        <v>43157.748298611099</v>
      </c>
      <c r="L2294" s="1">
        <v>43157.855555555601</v>
      </c>
      <c r="M2294" s="1">
        <v>2.5670000000000002</v>
      </c>
      <c r="N2294" s="1">
        <v>0</v>
      </c>
      <c r="O2294" s="1">
        <v>96.38</v>
      </c>
      <c r="P2294" s="1">
        <v>0</v>
      </c>
      <c r="Q2294" s="1">
        <v>0</v>
      </c>
      <c r="R2294" s="1">
        <v>0</v>
      </c>
      <c r="S2294" s="1">
        <v>247.40746000000001</v>
      </c>
      <c r="T2294" s="1">
        <v>0</v>
      </c>
      <c r="U2294" s="1">
        <v>0</v>
      </c>
    </row>
    <row r="2295" spans="1:21" x14ac:dyDescent="0.3">
      <c r="A2295" s="1" t="s">
        <v>4361</v>
      </c>
      <c r="B2295" s="1">
        <v>1</v>
      </c>
      <c r="C2295" s="1" t="s">
        <v>78</v>
      </c>
      <c r="D2295" s="1" t="s">
        <v>80</v>
      </c>
      <c r="E2295" s="1" t="s">
        <v>4362</v>
      </c>
      <c r="F2295" s="1" t="s">
        <v>168</v>
      </c>
      <c r="G2295" s="1" t="s">
        <v>71</v>
      </c>
      <c r="H2295" s="1" t="s">
        <v>127</v>
      </c>
      <c r="I2295" s="1" t="s">
        <v>22</v>
      </c>
      <c r="J2295" s="1" t="s">
        <v>128</v>
      </c>
      <c r="K2295" s="1">
        <v>43157.7274189815</v>
      </c>
      <c r="L2295" s="1">
        <v>43157.793055555601</v>
      </c>
      <c r="M2295" s="1">
        <v>1.5669999999999999</v>
      </c>
      <c r="N2295" s="1">
        <v>0</v>
      </c>
      <c r="O2295" s="1">
        <v>96.38</v>
      </c>
      <c r="P2295" s="1">
        <v>0</v>
      </c>
      <c r="Q2295" s="1">
        <v>0</v>
      </c>
      <c r="R2295" s="1">
        <v>0</v>
      </c>
      <c r="S2295" s="1">
        <v>151.02745999999999</v>
      </c>
      <c r="T2295" s="1">
        <v>0</v>
      </c>
      <c r="U2295" s="1">
        <v>0</v>
      </c>
    </row>
    <row r="2296" spans="1:21" x14ac:dyDescent="0.3">
      <c r="A2296" s="1" t="s">
        <v>4363</v>
      </c>
      <c r="B2296" s="1">
        <v>1</v>
      </c>
      <c r="C2296" s="1" t="s">
        <v>78</v>
      </c>
      <c r="D2296" s="1" t="s">
        <v>80</v>
      </c>
      <c r="E2296" s="1" t="s">
        <v>4364</v>
      </c>
      <c r="F2296" s="1" t="s">
        <v>167</v>
      </c>
      <c r="G2296" s="1" t="s">
        <v>71</v>
      </c>
      <c r="H2296" s="1" t="s">
        <v>127</v>
      </c>
      <c r="I2296" s="1" t="s">
        <v>22</v>
      </c>
      <c r="J2296" s="1" t="s">
        <v>128</v>
      </c>
      <c r="K2296" s="1">
        <v>43157.544826388897</v>
      </c>
      <c r="L2296" s="1">
        <v>43157.59375</v>
      </c>
      <c r="M2296" s="1">
        <v>1.167</v>
      </c>
      <c r="N2296" s="1">
        <v>0</v>
      </c>
      <c r="O2296" s="1">
        <v>96.38</v>
      </c>
      <c r="P2296" s="1">
        <v>0</v>
      </c>
      <c r="Q2296" s="1">
        <v>0</v>
      </c>
      <c r="R2296" s="1">
        <v>0</v>
      </c>
      <c r="S2296" s="1">
        <v>112.47546</v>
      </c>
      <c r="T2296" s="1">
        <v>0</v>
      </c>
      <c r="U2296" s="1">
        <v>0</v>
      </c>
    </row>
    <row r="2297" spans="1:21" x14ac:dyDescent="0.3">
      <c r="A2297" s="1" t="s">
        <v>4365</v>
      </c>
      <c r="B2297" s="1">
        <v>1</v>
      </c>
      <c r="C2297" s="1" t="s">
        <v>78</v>
      </c>
      <c r="D2297" s="1" t="s">
        <v>80</v>
      </c>
      <c r="E2297" s="1" t="s">
        <v>4366</v>
      </c>
      <c r="F2297" s="1" t="s">
        <v>167</v>
      </c>
      <c r="G2297" s="1" t="s">
        <v>71</v>
      </c>
      <c r="H2297" s="1" t="s">
        <v>127</v>
      </c>
      <c r="I2297" s="1" t="s">
        <v>22</v>
      </c>
      <c r="J2297" s="1" t="s">
        <v>128</v>
      </c>
      <c r="K2297" s="1">
        <v>43157.469212962998</v>
      </c>
      <c r="L2297" s="1">
        <v>43157.5534722222</v>
      </c>
      <c r="M2297" s="1">
        <v>2.0169999999999999</v>
      </c>
      <c r="N2297" s="1">
        <v>0</v>
      </c>
      <c r="O2297" s="1">
        <v>96.38</v>
      </c>
      <c r="P2297" s="1">
        <v>0</v>
      </c>
      <c r="Q2297" s="1">
        <v>0</v>
      </c>
      <c r="R2297" s="1">
        <v>0</v>
      </c>
      <c r="S2297" s="1">
        <v>194.39845999999997</v>
      </c>
      <c r="T2297" s="1">
        <v>0</v>
      </c>
      <c r="U2297" s="1">
        <v>0</v>
      </c>
    </row>
    <row r="2298" spans="1:21" x14ac:dyDescent="0.3">
      <c r="A2298" s="1" t="s">
        <v>4367</v>
      </c>
      <c r="B2298" s="1">
        <v>1</v>
      </c>
      <c r="C2298" s="1" t="s">
        <v>78</v>
      </c>
      <c r="D2298" s="1" t="s">
        <v>80</v>
      </c>
      <c r="E2298" s="1" t="s">
        <v>4368</v>
      </c>
      <c r="F2298" s="1" t="s">
        <v>134</v>
      </c>
      <c r="G2298" s="1" t="s">
        <v>71</v>
      </c>
      <c r="H2298" s="1" t="s">
        <v>127</v>
      </c>
      <c r="I2298" s="1" t="s">
        <v>22</v>
      </c>
      <c r="J2298" s="1" t="s">
        <v>130</v>
      </c>
      <c r="K2298" s="1">
        <v>43157.432175925896</v>
      </c>
      <c r="L2298" s="1">
        <v>43157.586111111101</v>
      </c>
      <c r="M2298" s="1">
        <v>3.6829999999999998</v>
      </c>
      <c r="N2298" s="1">
        <v>0</v>
      </c>
      <c r="O2298" s="1">
        <v>96.38</v>
      </c>
      <c r="P2298" s="1">
        <v>0</v>
      </c>
      <c r="Q2298" s="1">
        <v>0</v>
      </c>
      <c r="R2298" s="1">
        <v>0</v>
      </c>
      <c r="S2298" s="1">
        <v>354.96753999999999</v>
      </c>
      <c r="T2298" s="1">
        <v>0</v>
      </c>
      <c r="U2298" s="1">
        <v>0</v>
      </c>
    </row>
    <row r="2299" spans="1:21" x14ac:dyDescent="0.3">
      <c r="A2299" s="1" t="s">
        <v>4369</v>
      </c>
      <c r="B2299" s="1">
        <v>1</v>
      </c>
      <c r="C2299" s="1" t="s">
        <v>78</v>
      </c>
      <c r="D2299" s="1" t="s">
        <v>80</v>
      </c>
      <c r="E2299" s="1" t="s">
        <v>4370</v>
      </c>
      <c r="F2299" s="1" t="s">
        <v>132</v>
      </c>
      <c r="G2299" s="1" t="s">
        <v>71</v>
      </c>
      <c r="H2299" s="1" t="s">
        <v>127</v>
      </c>
      <c r="I2299" s="1" t="s">
        <v>22</v>
      </c>
      <c r="J2299" s="1" t="s">
        <v>130</v>
      </c>
      <c r="K2299" s="1">
        <v>43157.401076388902</v>
      </c>
      <c r="L2299" s="1">
        <v>43157.561111111099</v>
      </c>
      <c r="M2299" s="1">
        <v>3.8330000000000002</v>
      </c>
      <c r="N2299" s="1">
        <v>0</v>
      </c>
      <c r="O2299" s="1">
        <v>481.91</v>
      </c>
      <c r="P2299" s="1">
        <v>0</v>
      </c>
      <c r="Q2299" s="1">
        <v>0</v>
      </c>
      <c r="R2299" s="1">
        <v>0</v>
      </c>
      <c r="S2299" s="1">
        <v>1847.1610300000002</v>
      </c>
      <c r="T2299" s="1">
        <v>0</v>
      </c>
      <c r="U2299" s="1">
        <v>0</v>
      </c>
    </row>
    <row r="2300" spans="1:21" x14ac:dyDescent="0.3">
      <c r="A2300" s="1" t="s">
        <v>4371</v>
      </c>
      <c r="B2300" s="1">
        <v>1</v>
      </c>
      <c r="C2300" s="1" t="s">
        <v>78</v>
      </c>
      <c r="D2300" s="1" t="s">
        <v>80</v>
      </c>
      <c r="E2300" s="1" t="s">
        <v>4370</v>
      </c>
      <c r="F2300" s="1" t="s">
        <v>131</v>
      </c>
      <c r="G2300" s="1" t="s">
        <v>71</v>
      </c>
      <c r="H2300" s="1" t="s">
        <v>127</v>
      </c>
      <c r="I2300" s="1" t="s">
        <v>22</v>
      </c>
      <c r="J2300" s="1" t="s">
        <v>130</v>
      </c>
      <c r="K2300" s="1">
        <v>43157.374398148102</v>
      </c>
      <c r="L2300" s="1">
        <v>43157.559722222199</v>
      </c>
      <c r="M2300" s="1">
        <v>4.4329999999999998</v>
      </c>
      <c r="N2300" s="1">
        <v>0</v>
      </c>
      <c r="O2300" s="1">
        <v>481.91</v>
      </c>
      <c r="P2300" s="1">
        <v>0</v>
      </c>
      <c r="Q2300" s="1">
        <v>0</v>
      </c>
      <c r="R2300" s="1">
        <v>0</v>
      </c>
      <c r="S2300" s="1">
        <v>2136.3070299999999</v>
      </c>
      <c r="T2300" s="1">
        <v>0</v>
      </c>
      <c r="U2300" s="1">
        <v>0</v>
      </c>
    </row>
    <row r="2301" spans="1:21" x14ac:dyDescent="0.3">
      <c r="A2301" s="1" t="s">
        <v>4372</v>
      </c>
      <c r="B2301" s="1">
        <v>1</v>
      </c>
      <c r="C2301" s="1" t="s">
        <v>78</v>
      </c>
      <c r="D2301" s="1" t="s">
        <v>80</v>
      </c>
      <c r="E2301" s="1" t="s">
        <v>4373</v>
      </c>
      <c r="F2301" s="1" t="s">
        <v>167</v>
      </c>
      <c r="G2301" s="1" t="s">
        <v>71</v>
      </c>
      <c r="H2301" s="1" t="s">
        <v>127</v>
      </c>
      <c r="I2301" s="1" t="s">
        <v>22</v>
      </c>
      <c r="J2301" s="1" t="s">
        <v>128</v>
      </c>
      <c r="K2301" s="1">
        <v>43157.362094907403</v>
      </c>
      <c r="L2301" s="1">
        <v>43157.402777777803</v>
      </c>
      <c r="M2301" s="1">
        <v>0.96699999999999997</v>
      </c>
      <c r="N2301" s="1">
        <v>0</v>
      </c>
      <c r="O2301" s="1">
        <v>96.38</v>
      </c>
      <c r="P2301" s="1">
        <v>0</v>
      </c>
      <c r="Q2301" s="1">
        <v>0</v>
      </c>
      <c r="R2301" s="1">
        <v>0</v>
      </c>
      <c r="S2301" s="1">
        <v>93.199459999999988</v>
      </c>
      <c r="T2301" s="1">
        <v>0</v>
      </c>
      <c r="U2301" s="1">
        <v>0</v>
      </c>
    </row>
    <row r="2302" spans="1:21" x14ac:dyDescent="0.3">
      <c r="A2302" s="1" t="s">
        <v>4374</v>
      </c>
      <c r="B2302" s="1">
        <v>1</v>
      </c>
      <c r="C2302" s="1" t="s">
        <v>78</v>
      </c>
      <c r="D2302" s="1" t="s">
        <v>80</v>
      </c>
      <c r="E2302" s="1" t="s">
        <v>4375</v>
      </c>
      <c r="F2302" s="1" t="s">
        <v>167</v>
      </c>
      <c r="G2302" s="1" t="s">
        <v>71</v>
      </c>
      <c r="H2302" s="1" t="s">
        <v>127</v>
      </c>
      <c r="I2302" s="1" t="s">
        <v>22</v>
      </c>
      <c r="J2302" s="1" t="s">
        <v>128</v>
      </c>
      <c r="K2302" s="1">
        <v>43157.353576388901</v>
      </c>
      <c r="L2302" s="1">
        <v>43157.5222222222</v>
      </c>
      <c r="M2302" s="1">
        <v>4.0330000000000004</v>
      </c>
      <c r="N2302" s="1">
        <v>0</v>
      </c>
      <c r="O2302" s="1">
        <v>96.38</v>
      </c>
      <c r="P2302" s="1">
        <v>0</v>
      </c>
      <c r="Q2302" s="1">
        <v>0</v>
      </c>
      <c r="R2302" s="1">
        <v>0</v>
      </c>
      <c r="S2302" s="1">
        <v>388.70053999999999</v>
      </c>
      <c r="T2302" s="1">
        <v>0</v>
      </c>
      <c r="U2302" s="1">
        <v>0</v>
      </c>
    </row>
    <row r="2303" spans="1:21" x14ac:dyDescent="0.3">
      <c r="A2303" s="1" t="s">
        <v>4376</v>
      </c>
      <c r="B2303" s="1">
        <v>1</v>
      </c>
      <c r="C2303" s="1" t="s">
        <v>78</v>
      </c>
      <c r="D2303" s="1" t="s">
        <v>80</v>
      </c>
      <c r="E2303" s="1" t="s">
        <v>4377</v>
      </c>
      <c r="F2303" s="1" t="s">
        <v>167</v>
      </c>
      <c r="G2303" s="1" t="s">
        <v>71</v>
      </c>
      <c r="H2303" s="1" t="s">
        <v>127</v>
      </c>
      <c r="I2303" s="1" t="s">
        <v>22</v>
      </c>
      <c r="J2303" s="1" t="s">
        <v>128</v>
      </c>
      <c r="K2303" s="1">
        <v>43157.294247685197</v>
      </c>
      <c r="L2303" s="1">
        <v>43157.347916666702</v>
      </c>
      <c r="M2303" s="1">
        <v>1.2829999999999999</v>
      </c>
      <c r="N2303" s="1">
        <v>0</v>
      </c>
      <c r="O2303" s="1">
        <v>481.91</v>
      </c>
      <c r="P2303" s="1">
        <v>0</v>
      </c>
      <c r="Q2303" s="1">
        <v>0</v>
      </c>
      <c r="R2303" s="1">
        <v>0</v>
      </c>
      <c r="S2303" s="1">
        <v>618.29052999999999</v>
      </c>
      <c r="T2303" s="1">
        <v>0</v>
      </c>
      <c r="U2303" s="1">
        <v>0</v>
      </c>
    </row>
    <row r="2304" spans="1:21" x14ac:dyDescent="0.3">
      <c r="A2304" s="1" t="s">
        <v>4378</v>
      </c>
      <c r="B2304" s="1">
        <v>1</v>
      </c>
      <c r="C2304" s="1" t="s">
        <v>78</v>
      </c>
      <c r="D2304" s="1" t="s">
        <v>80</v>
      </c>
      <c r="E2304" s="1" t="s">
        <v>4379</v>
      </c>
      <c r="F2304" s="1" t="s">
        <v>146</v>
      </c>
      <c r="G2304" s="1" t="s">
        <v>71</v>
      </c>
      <c r="H2304" s="1" t="s">
        <v>127</v>
      </c>
      <c r="I2304" s="1" t="s">
        <v>22</v>
      </c>
      <c r="J2304" s="1" t="s">
        <v>128</v>
      </c>
      <c r="K2304" s="1">
        <v>43156.532638888901</v>
      </c>
      <c r="L2304" s="1">
        <v>43156.588888888902</v>
      </c>
      <c r="M2304" s="1">
        <v>1.35</v>
      </c>
      <c r="N2304" s="1">
        <v>0</v>
      </c>
      <c r="O2304" s="1">
        <v>96.38</v>
      </c>
      <c r="P2304" s="1">
        <v>0</v>
      </c>
      <c r="Q2304" s="1">
        <v>0</v>
      </c>
      <c r="R2304" s="1">
        <v>0</v>
      </c>
      <c r="S2304" s="1">
        <v>130.113</v>
      </c>
      <c r="T2304" s="1">
        <v>0</v>
      </c>
      <c r="U2304" s="1">
        <v>0</v>
      </c>
    </row>
    <row r="2305" spans="1:21" x14ac:dyDescent="0.3">
      <c r="A2305" s="1" t="s">
        <v>4380</v>
      </c>
      <c r="B2305" s="1">
        <v>1</v>
      </c>
      <c r="C2305" s="1" t="s">
        <v>78</v>
      </c>
      <c r="D2305" s="1" t="s">
        <v>80</v>
      </c>
      <c r="E2305" s="1" t="s">
        <v>4381</v>
      </c>
      <c r="F2305" s="1" t="s">
        <v>132</v>
      </c>
      <c r="G2305" s="1" t="s">
        <v>71</v>
      </c>
      <c r="H2305" s="1" t="s">
        <v>127</v>
      </c>
      <c r="I2305" s="1" t="s">
        <v>22</v>
      </c>
      <c r="J2305" s="1" t="s">
        <v>130</v>
      </c>
      <c r="K2305" s="1">
        <v>43156.411597222199</v>
      </c>
      <c r="L2305" s="1">
        <v>43156.4465277778</v>
      </c>
      <c r="M2305" s="1">
        <v>0.83299999999999996</v>
      </c>
      <c r="N2305" s="1">
        <v>0</v>
      </c>
      <c r="O2305" s="1">
        <v>481.91</v>
      </c>
      <c r="P2305" s="1">
        <v>0</v>
      </c>
      <c r="Q2305" s="1">
        <v>0</v>
      </c>
      <c r="R2305" s="1">
        <v>0</v>
      </c>
      <c r="S2305" s="1">
        <v>401.43103000000002</v>
      </c>
      <c r="T2305" s="1">
        <v>0</v>
      </c>
      <c r="U2305" s="1">
        <v>0</v>
      </c>
    </row>
    <row r="2306" spans="1:21" x14ac:dyDescent="0.3">
      <c r="A2306" s="1" t="s">
        <v>4382</v>
      </c>
      <c r="B2306" s="1">
        <v>1</v>
      </c>
      <c r="C2306" s="1" t="s">
        <v>78</v>
      </c>
      <c r="D2306" s="1" t="s">
        <v>80</v>
      </c>
      <c r="E2306" s="1" t="s">
        <v>4383</v>
      </c>
      <c r="F2306" s="1" t="s">
        <v>167</v>
      </c>
      <c r="G2306" s="1" t="s">
        <v>71</v>
      </c>
      <c r="H2306" s="1" t="s">
        <v>127</v>
      </c>
      <c r="I2306" s="1" t="s">
        <v>22</v>
      </c>
      <c r="J2306" s="1" t="s">
        <v>128</v>
      </c>
      <c r="K2306" s="1">
        <v>43156.357499999998</v>
      </c>
      <c r="L2306" s="1">
        <v>43156.521527777797</v>
      </c>
      <c r="M2306" s="1">
        <v>3.9329999999999998</v>
      </c>
      <c r="N2306" s="1">
        <v>0</v>
      </c>
      <c r="O2306" s="1">
        <v>481.91</v>
      </c>
      <c r="P2306" s="1">
        <v>0</v>
      </c>
      <c r="Q2306" s="1">
        <v>0</v>
      </c>
      <c r="R2306" s="1">
        <v>0</v>
      </c>
      <c r="S2306" s="1">
        <v>1895.35203</v>
      </c>
      <c r="T2306" s="1">
        <v>0</v>
      </c>
      <c r="U2306" s="1">
        <v>0</v>
      </c>
    </row>
    <row r="2307" spans="1:21" x14ac:dyDescent="0.3">
      <c r="A2307" s="1" t="s">
        <v>4384</v>
      </c>
      <c r="B2307" s="1">
        <v>1</v>
      </c>
      <c r="C2307" s="1" t="s">
        <v>78</v>
      </c>
      <c r="D2307" s="1" t="s">
        <v>80</v>
      </c>
      <c r="E2307" s="1" t="s">
        <v>4349</v>
      </c>
      <c r="F2307" s="1" t="s">
        <v>167</v>
      </c>
      <c r="G2307" s="1" t="s">
        <v>71</v>
      </c>
      <c r="H2307" s="1" t="s">
        <v>127</v>
      </c>
      <c r="I2307" s="1" t="s">
        <v>22</v>
      </c>
      <c r="J2307" s="1" t="s">
        <v>128</v>
      </c>
      <c r="K2307" s="1">
        <v>43155.800150463001</v>
      </c>
      <c r="L2307" s="1">
        <v>43155.840972222199</v>
      </c>
      <c r="M2307" s="1">
        <v>0.96699999999999997</v>
      </c>
      <c r="N2307" s="1">
        <v>0</v>
      </c>
      <c r="O2307" s="1">
        <v>481.91</v>
      </c>
      <c r="P2307" s="1">
        <v>0</v>
      </c>
      <c r="Q2307" s="1">
        <v>0</v>
      </c>
      <c r="R2307" s="1">
        <v>0</v>
      </c>
      <c r="S2307" s="1">
        <v>466.00697000000002</v>
      </c>
      <c r="T2307" s="1">
        <v>0</v>
      </c>
      <c r="U2307" s="1">
        <v>0</v>
      </c>
    </row>
    <row r="2308" spans="1:21" x14ac:dyDescent="0.3">
      <c r="A2308" s="1" t="s">
        <v>4385</v>
      </c>
      <c r="B2308" s="1">
        <v>1</v>
      </c>
      <c r="C2308" s="1" t="s">
        <v>78</v>
      </c>
      <c r="D2308" s="1" t="s">
        <v>80</v>
      </c>
      <c r="E2308" s="1" t="s">
        <v>4386</v>
      </c>
      <c r="F2308" s="1" t="s">
        <v>169</v>
      </c>
      <c r="G2308" s="1" t="s">
        <v>71</v>
      </c>
      <c r="H2308" s="1" t="s">
        <v>127</v>
      </c>
      <c r="I2308" s="1" t="s">
        <v>22</v>
      </c>
      <c r="J2308" s="1" t="s">
        <v>128</v>
      </c>
      <c r="K2308" s="1">
        <v>43155.668993055602</v>
      </c>
      <c r="L2308" s="1">
        <v>43155.7902777778</v>
      </c>
      <c r="M2308" s="1">
        <v>2.9</v>
      </c>
      <c r="N2308" s="1">
        <v>0</v>
      </c>
      <c r="O2308" s="1">
        <v>96.38</v>
      </c>
      <c r="P2308" s="1">
        <v>0</v>
      </c>
      <c r="Q2308" s="1">
        <v>0</v>
      </c>
      <c r="R2308" s="1">
        <v>0</v>
      </c>
      <c r="S2308" s="1">
        <v>279.50199999999995</v>
      </c>
      <c r="T2308" s="1">
        <v>0</v>
      </c>
      <c r="U2308" s="1">
        <v>0</v>
      </c>
    </row>
    <row r="2309" spans="1:21" x14ac:dyDescent="0.3">
      <c r="A2309" s="1" t="s">
        <v>4387</v>
      </c>
      <c r="B2309" s="1">
        <v>1</v>
      </c>
      <c r="C2309" s="1" t="s">
        <v>78</v>
      </c>
      <c r="D2309" s="1" t="s">
        <v>80</v>
      </c>
      <c r="E2309" s="1" t="s">
        <v>4388</v>
      </c>
      <c r="F2309" s="1" t="s">
        <v>169</v>
      </c>
      <c r="G2309" s="1" t="s">
        <v>71</v>
      </c>
      <c r="H2309" s="1" t="s">
        <v>127</v>
      </c>
      <c r="I2309" s="1" t="s">
        <v>22</v>
      </c>
      <c r="J2309" s="1" t="s">
        <v>128</v>
      </c>
      <c r="K2309" s="1">
        <v>43155.664722222202</v>
      </c>
      <c r="L2309" s="1">
        <v>43155.759722222203</v>
      </c>
      <c r="M2309" s="1">
        <v>2.2669999999999999</v>
      </c>
      <c r="N2309" s="1">
        <v>0</v>
      </c>
      <c r="O2309" s="1">
        <v>96.38</v>
      </c>
      <c r="P2309" s="1">
        <v>0</v>
      </c>
      <c r="Q2309" s="1">
        <v>0</v>
      </c>
      <c r="R2309" s="1">
        <v>0</v>
      </c>
      <c r="S2309" s="1">
        <v>218.49345999999997</v>
      </c>
      <c r="T2309" s="1">
        <v>0</v>
      </c>
      <c r="U2309" s="1">
        <v>0</v>
      </c>
    </row>
    <row r="2310" spans="1:21" x14ac:dyDescent="0.3">
      <c r="A2310" s="1" t="s">
        <v>4389</v>
      </c>
      <c r="B2310" s="1">
        <v>1</v>
      </c>
      <c r="C2310" s="1" t="s">
        <v>78</v>
      </c>
      <c r="D2310" s="1" t="s">
        <v>80</v>
      </c>
      <c r="E2310" s="1" t="s">
        <v>4390</v>
      </c>
      <c r="F2310" s="1" t="s">
        <v>176</v>
      </c>
      <c r="G2310" s="1" t="s">
        <v>71</v>
      </c>
      <c r="H2310" s="1" t="s">
        <v>127</v>
      </c>
      <c r="I2310" s="1" t="s">
        <v>22</v>
      </c>
      <c r="J2310" s="1" t="s">
        <v>128</v>
      </c>
      <c r="K2310" s="1">
        <v>43155.664629629602</v>
      </c>
      <c r="L2310" s="1">
        <v>43155.795138888898</v>
      </c>
      <c r="M2310" s="1">
        <v>3.117</v>
      </c>
      <c r="N2310" s="1">
        <v>0</v>
      </c>
      <c r="O2310" s="1">
        <v>96.38</v>
      </c>
      <c r="P2310" s="1">
        <v>0</v>
      </c>
      <c r="Q2310" s="1">
        <v>0</v>
      </c>
      <c r="R2310" s="1">
        <v>0</v>
      </c>
      <c r="S2310" s="1">
        <v>300.41645999999997</v>
      </c>
      <c r="T2310" s="1">
        <v>0</v>
      </c>
      <c r="U2310" s="1">
        <v>0</v>
      </c>
    </row>
    <row r="2311" spans="1:21" x14ac:dyDescent="0.3">
      <c r="A2311" s="1" t="s">
        <v>4391</v>
      </c>
      <c r="B2311" s="1">
        <v>1</v>
      </c>
      <c r="C2311" s="1" t="s">
        <v>78</v>
      </c>
      <c r="D2311" s="1" t="s">
        <v>80</v>
      </c>
      <c r="E2311" s="1" t="s">
        <v>4392</v>
      </c>
      <c r="F2311" s="1" t="s">
        <v>167</v>
      </c>
      <c r="G2311" s="1" t="s">
        <v>71</v>
      </c>
      <c r="H2311" s="1" t="s">
        <v>127</v>
      </c>
      <c r="I2311" s="1" t="s">
        <v>22</v>
      </c>
      <c r="J2311" s="1" t="s">
        <v>128</v>
      </c>
      <c r="K2311" s="1">
        <v>43155.526944444398</v>
      </c>
      <c r="L2311" s="1">
        <v>43155.617361111101</v>
      </c>
      <c r="M2311" s="1">
        <v>2.1669999999999998</v>
      </c>
      <c r="N2311" s="1">
        <v>0</v>
      </c>
      <c r="O2311" s="1">
        <v>96.38</v>
      </c>
      <c r="P2311" s="1">
        <v>0</v>
      </c>
      <c r="Q2311" s="1">
        <v>0</v>
      </c>
      <c r="R2311" s="1">
        <v>0</v>
      </c>
      <c r="S2311" s="1">
        <v>208.85545999999997</v>
      </c>
      <c r="T2311" s="1">
        <v>0</v>
      </c>
      <c r="U2311" s="1">
        <v>0</v>
      </c>
    </row>
    <row r="2312" spans="1:21" x14ac:dyDescent="0.3">
      <c r="A2312" s="1" t="s">
        <v>4393</v>
      </c>
      <c r="B2312" s="1">
        <v>1</v>
      </c>
      <c r="C2312" s="1" t="s">
        <v>78</v>
      </c>
      <c r="D2312" s="1" t="s">
        <v>80</v>
      </c>
      <c r="E2312" s="1" t="s">
        <v>4394</v>
      </c>
      <c r="F2312" s="1" t="s">
        <v>134</v>
      </c>
      <c r="G2312" s="1" t="s">
        <v>71</v>
      </c>
      <c r="H2312" s="1" t="s">
        <v>127</v>
      </c>
      <c r="I2312" s="1" t="s">
        <v>22</v>
      </c>
      <c r="J2312" s="1" t="s">
        <v>130</v>
      </c>
      <c r="K2312" s="1">
        <v>43155.437627314801</v>
      </c>
      <c r="L2312" s="1">
        <v>43155.596527777801</v>
      </c>
      <c r="M2312" s="1">
        <v>3.8</v>
      </c>
      <c r="N2312" s="1">
        <v>0</v>
      </c>
      <c r="O2312" s="1">
        <v>96.38</v>
      </c>
      <c r="P2312" s="1">
        <v>0</v>
      </c>
      <c r="Q2312" s="1">
        <v>0</v>
      </c>
      <c r="R2312" s="1">
        <v>0</v>
      </c>
      <c r="S2312" s="1">
        <v>366.24399999999997</v>
      </c>
      <c r="T2312" s="1">
        <v>0</v>
      </c>
      <c r="U2312" s="1">
        <v>0</v>
      </c>
    </row>
    <row r="2313" spans="1:21" x14ac:dyDescent="0.3">
      <c r="A2313" s="1" t="s">
        <v>4395</v>
      </c>
      <c r="B2313" s="1">
        <v>1</v>
      </c>
      <c r="C2313" s="1" t="s">
        <v>78</v>
      </c>
      <c r="D2313" s="1" t="s">
        <v>80</v>
      </c>
      <c r="E2313" s="1" t="s">
        <v>4396</v>
      </c>
      <c r="F2313" s="1" t="s">
        <v>134</v>
      </c>
      <c r="G2313" s="1" t="s">
        <v>71</v>
      </c>
      <c r="H2313" s="1" t="s">
        <v>127</v>
      </c>
      <c r="I2313" s="1" t="s">
        <v>22</v>
      </c>
      <c r="J2313" s="1" t="s">
        <v>130</v>
      </c>
      <c r="K2313" s="1">
        <v>43155.419016203698</v>
      </c>
      <c r="L2313" s="1">
        <v>43155.694444444402</v>
      </c>
      <c r="M2313" s="1">
        <v>6.6</v>
      </c>
      <c r="N2313" s="1">
        <v>0</v>
      </c>
      <c r="O2313" s="1">
        <v>96.38</v>
      </c>
      <c r="P2313" s="1">
        <v>0</v>
      </c>
      <c r="Q2313" s="1">
        <v>0</v>
      </c>
      <c r="R2313" s="1">
        <v>0</v>
      </c>
      <c r="S2313" s="1">
        <v>636.10799999999995</v>
      </c>
      <c r="T2313" s="1">
        <v>0</v>
      </c>
      <c r="U2313" s="1">
        <v>0</v>
      </c>
    </row>
    <row r="2314" spans="1:21" x14ac:dyDescent="0.3">
      <c r="A2314" s="1" t="s">
        <v>4397</v>
      </c>
      <c r="B2314" s="1">
        <v>1</v>
      </c>
      <c r="C2314" s="1" t="s">
        <v>78</v>
      </c>
      <c r="D2314" s="1" t="s">
        <v>80</v>
      </c>
      <c r="E2314" s="1" t="s">
        <v>4398</v>
      </c>
      <c r="F2314" s="1" t="s">
        <v>134</v>
      </c>
      <c r="G2314" s="1" t="s">
        <v>71</v>
      </c>
      <c r="H2314" s="1" t="s">
        <v>127</v>
      </c>
      <c r="I2314" s="1" t="s">
        <v>22</v>
      </c>
      <c r="J2314" s="1" t="s">
        <v>130</v>
      </c>
      <c r="K2314" s="1">
        <v>43155.413402777798</v>
      </c>
      <c r="L2314" s="1">
        <v>43155.670833333301</v>
      </c>
      <c r="M2314" s="1">
        <v>6.1669999999999998</v>
      </c>
      <c r="N2314" s="1">
        <v>0</v>
      </c>
      <c r="O2314" s="1">
        <v>96.38</v>
      </c>
      <c r="P2314" s="1">
        <v>0</v>
      </c>
      <c r="Q2314" s="1">
        <v>0</v>
      </c>
      <c r="R2314" s="1">
        <v>0</v>
      </c>
      <c r="S2314" s="1">
        <v>594.37545999999998</v>
      </c>
      <c r="T2314" s="1">
        <v>0</v>
      </c>
      <c r="U2314" s="1">
        <v>0</v>
      </c>
    </row>
    <row r="2315" spans="1:21" x14ac:dyDescent="0.3">
      <c r="A2315" s="1" t="s">
        <v>4399</v>
      </c>
      <c r="B2315" s="1">
        <v>1</v>
      </c>
      <c r="C2315" s="1" t="s">
        <v>78</v>
      </c>
      <c r="D2315" s="1" t="s">
        <v>80</v>
      </c>
      <c r="E2315" s="1" t="s">
        <v>4392</v>
      </c>
      <c r="F2315" s="1" t="s">
        <v>167</v>
      </c>
      <c r="G2315" s="1" t="s">
        <v>71</v>
      </c>
      <c r="H2315" s="1" t="s">
        <v>127</v>
      </c>
      <c r="I2315" s="1" t="s">
        <v>22</v>
      </c>
      <c r="J2315" s="1" t="s">
        <v>128</v>
      </c>
      <c r="K2315" s="1">
        <v>43155.386238425897</v>
      </c>
      <c r="L2315" s="1">
        <v>43155.478472222203</v>
      </c>
      <c r="M2315" s="1">
        <v>2.2000000000000002</v>
      </c>
      <c r="N2315" s="1">
        <v>0</v>
      </c>
      <c r="O2315" s="1">
        <v>96.38</v>
      </c>
      <c r="P2315" s="1">
        <v>0</v>
      </c>
      <c r="Q2315" s="1">
        <v>0</v>
      </c>
      <c r="R2315" s="1">
        <v>0</v>
      </c>
      <c r="S2315" s="1">
        <v>212.036</v>
      </c>
      <c r="T2315" s="1">
        <v>0</v>
      </c>
      <c r="U2315" s="1">
        <v>0</v>
      </c>
    </row>
    <row r="2316" spans="1:21" x14ac:dyDescent="0.3">
      <c r="A2316" s="1" t="s">
        <v>4400</v>
      </c>
      <c r="B2316" s="1">
        <v>1</v>
      </c>
      <c r="C2316" s="1" t="s">
        <v>78</v>
      </c>
      <c r="D2316" s="1" t="s">
        <v>80</v>
      </c>
      <c r="E2316" s="1" t="s">
        <v>4401</v>
      </c>
      <c r="F2316" s="1" t="s">
        <v>153</v>
      </c>
      <c r="G2316" s="1" t="s">
        <v>71</v>
      </c>
      <c r="H2316" s="1" t="s">
        <v>127</v>
      </c>
      <c r="I2316" s="1" t="s">
        <v>22</v>
      </c>
      <c r="J2316" s="1" t="s">
        <v>128</v>
      </c>
      <c r="K2316" s="1">
        <v>43154.834247685198</v>
      </c>
      <c r="L2316" s="1">
        <v>43154.910416666702</v>
      </c>
      <c r="M2316" s="1">
        <v>1.8169999999999999</v>
      </c>
      <c r="N2316" s="1">
        <v>0</v>
      </c>
      <c r="O2316" s="1">
        <v>96.38</v>
      </c>
      <c r="P2316" s="1">
        <v>0</v>
      </c>
      <c r="Q2316" s="1">
        <v>0</v>
      </c>
      <c r="R2316" s="1">
        <v>0</v>
      </c>
      <c r="S2316" s="1">
        <v>175.12245999999999</v>
      </c>
      <c r="T2316" s="1">
        <v>0</v>
      </c>
      <c r="U2316" s="1">
        <v>0</v>
      </c>
    </row>
    <row r="2317" spans="1:21" x14ac:dyDescent="0.3">
      <c r="A2317" s="1" t="s">
        <v>4402</v>
      </c>
      <c r="B2317" s="1">
        <v>1</v>
      </c>
      <c r="C2317" s="1" t="s">
        <v>78</v>
      </c>
      <c r="D2317" s="1" t="s">
        <v>80</v>
      </c>
      <c r="E2317" s="1" t="s">
        <v>4403</v>
      </c>
      <c r="F2317" s="1" t="s">
        <v>170</v>
      </c>
      <c r="G2317" s="1" t="s">
        <v>71</v>
      </c>
      <c r="H2317" s="1" t="s">
        <v>127</v>
      </c>
      <c r="I2317" s="1" t="s">
        <v>22</v>
      </c>
      <c r="J2317" s="1" t="s">
        <v>128</v>
      </c>
      <c r="K2317" s="1">
        <v>43154.446296296301</v>
      </c>
      <c r="L2317" s="1">
        <v>43154.454166666699</v>
      </c>
      <c r="M2317" s="1">
        <v>0.183</v>
      </c>
      <c r="N2317" s="1">
        <v>0</v>
      </c>
      <c r="O2317" s="1">
        <v>481.91</v>
      </c>
      <c r="P2317" s="1">
        <v>0</v>
      </c>
      <c r="Q2317" s="1">
        <v>0</v>
      </c>
      <c r="R2317" s="1">
        <v>0</v>
      </c>
      <c r="S2317" s="1">
        <v>88.189530000000005</v>
      </c>
      <c r="T2317" s="1">
        <v>0</v>
      </c>
      <c r="U2317" s="1">
        <v>0</v>
      </c>
    </row>
    <row r="2318" spans="1:21" x14ac:dyDescent="0.3">
      <c r="A2318" s="1" t="s">
        <v>4404</v>
      </c>
      <c r="B2318" s="1">
        <v>1</v>
      </c>
      <c r="C2318" s="1" t="s">
        <v>78</v>
      </c>
      <c r="D2318" s="1" t="s">
        <v>80</v>
      </c>
      <c r="E2318" s="1" t="s">
        <v>4405</v>
      </c>
      <c r="F2318" s="1" t="s">
        <v>134</v>
      </c>
      <c r="G2318" s="1" t="s">
        <v>71</v>
      </c>
      <c r="H2318" s="1" t="s">
        <v>127</v>
      </c>
      <c r="I2318" s="1" t="s">
        <v>22</v>
      </c>
      <c r="J2318" s="1" t="s">
        <v>130</v>
      </c>
      <c r="K2318" s="1">
        <v>43154.382638888899</v>
      </c>
      <c r="L2318" s="1">
        <v>43154.820138888899</v>
      </c>
      <c r="M2318" s="1">
        <v>10.5</v>
      </c>
      <c r="N2318" s="1">
        <v>0</v>
      </c>
      <c r="O2318" s="1">
        <v>96.38</v>
      </c>
      <c r="P2318" s="1">
        <v>0</v>
      </c>
      <c r="Q2318" s="1">
        <v>0</v>
      </c>
      <c r="R2318" s="1">
        <v>0</v>
      </c>
      <c r="S2318" s="1">
        <v>1011.99</v>
      </c>
      <c r="T2318" s="1">
        <v>0</v>
      </c>
      <c r="U2318" s="1">
        <v>0</v>
      </c>
    </row>
    <row r="2319" spans="1:21" x14ac:dyDescent="0.3">
      <c r="A2319" s="1" t="s">
        <v>4406</v>
      </c>
      <c r="B2319" s="1">
        <v>1</v>
      </c>
      <c r="C2319" s="1" t="s">
        <v>78</v>
      </c>
      <c r="D2319" s="1" t="s">
        <v>80</v>
      </c>
      <c r="E2319" s="1" t="s">
        <v>4347</v>
      </c>
      <c r="F2319" s="1" t="s">
        <v>167</v>
      </c>
      <c r="G2319" s="1" t="s">
        <v>71</v>
      </c>
      <c r="H2319" s="1" t="s">
        <v>127</v>
      </c>
      <c r="I2319" s="1" t="s">
        <v>22</v>
      </c>
      <c r="J2319" s="1" t="s">
        <v>128</v>
      </c>
      <c r="K2319" s="1">
        <v>43153.730648148201</v>
      </c>
      <c r="L2319" s="1">
        <v>43153.831250000003</v>
      </c>
      <c r="M2319" s="1">
        <v>2.4</v>
      </c>
      <c r="N2319" s="1">
        <v>0</v>
      </c>
      <c r="O2319" s="1">
        <v>96.38</v>
      </c>
      <c r="P2319" s="1">
        <v>0</v>
      </c>
      <c r="Q2319" s="1">
        <v>0</v>
      </c>
      <c r="R2319" s="1">
        <v>0</v>
      </c>
      <c r="S2319" s="1">
        <v>231.31199999999998</v>
      </c>
      <c r="T2319" s="1">
        <v>0</v>
      </c>
      <c r="U2319" s="1">
        <v>0</v>
      </c>
    </row>
    <row r="2320" spans="1:21" x14ac:dyDescent="0.3">
      <c r="A2320" s="1" t="s">
        <v>4407</v>
      </c>
      <c r="B2320" s="1">
        <v>1</v>
      </c>
      <c r="C2320" s="1" t="s">
        <v>78</v>
      </c>
      <c r="D2320" s="1" t="s">
        <v>80</v>
      </c>
      <c r="E2320" s="1" t="s">
        <v>4408</v>
      </c>
      <c r="F2320" s="1" t="s">
        <v>168</v>
      </c>
      <c r="G2320" s="1" t="s">
        <v>71</v>
      </c>
      <c r="H2320" s="1" t="s">
        <v>127</v>
      </c>
      <c r="I2320" s="1" t="s">
        <v>22</v>
      </c>
      <c r="J2320" s="1" t="s">
        <v>128</v>
      </c>
      <c r="K2320" s="1">
        <v>43153.527615740699</v>
      </c>
      <c r="L2320" s="1">
        <v>43153.590972222199</v>
      </c>
      <c r="M2320" s="1">
        <v>1.5169999999999999</v>
      </c>
      <c r="N2320" s="1">
        <v>0</v>
      </c>
      <c r="O2320" s="1">
        <v>96.38</v>
      </c>
      <c r="P2320" s="1">
        <v>0</v>
      </c>
      <c r="Q2320" s="1">
        <v>0</v>
      </c>
      <c r="R2320" s="1">
        <v>0</v>
      </c>
      <c r="S2320" s="1">
        <v>146.20845999999997</v>
      </c>
      <c r="T2320" s="1">
        <v>0</v>
      </c>
      <c r="U2320" s="1">
        <v>0</v>
      </c>
    </row>
    <row r="2321" spans="1:21" x14ac:dyDescent="0.3">
      <c r="A2321" s="1" t="s">
        <v>4409</v>
      </c>
      <c r="B2321" s="1">
        <v>1</v>
      </c>
      <c r="C2321" s="1" t="s">
        <v>78</v>
      </c>
      <c r="D2321" s="1" t="s">
        <v>80</v>
      </c>
      <c r="E2321" s="1" t="s">
        <v>4410</v>
      </c>
      <c r="F2321" s="1" t="s">
        <v>132</v>
      </c>
      <c r="G2321" s="1" t="s">
        <v>71</v>
      </c>
      <c r="H2321" s="1" t="s">
        <v>127</v>
      </c>
      <c r="I2321" s="1" t="s">
        <v>22</v>
      </c>
      <c r="J2321" s="1" t="s">
        <v>130</v>
      </c>
      <c r="K2321" s="1">
        <v>43153.414687500001</v>
      </c>
      <c r="L2321" s="1">
        <v>43153.555555555598</v>
      </c>
      <c r="M2321" s="1">
        <v>3.367</v>
      </c>
      <c r="N2321" s="1">
        <v>0</v>
      </c>
      <c r="O2321" s="1">
        <v>481.91</v>
      </c>
      <c r="P2321" s="1">
        <v>0</v>
      </c>
      <c r="Q2321" s="1">
        <v>0</v>
      </c>
      <c r="R2321" s="1">
        <v>0</v>
      </c>
      <c r="S2321" s="1">
        <v>1622.59097</v>
      </c>
      <c r="T2321" s="1">
        <v>0</v>
      </c>
      <c r="U2321" s="1">
        <v>0</v>
      </c>
    </row>
    <row r="2322" spans="1:21" x14ac:dyDescent="0.3">
      <c r="A2322" s="1" t="s">
        <v>4411</v>
      </c>
      <c r="B2322" s="1">
        <v>1</v>
      </c>
      <c r="C2322" s="1" t="s">
        <v>78</v>
      </c>
      <c r="D2322" s="1" t="s">
        <v>80</v>
      </c>
      <c r="E2322" s="1" t="s">
        <v>4366</v>
      </c>
      <c r="F2322" s="1" t="s">
        <v>134</v>
      </c>
      <c r="G2322" s="1" t="s">
        <v>71</v>
      </c>
      <c r="H2322" s="1" t="s">
        <v>127</v>
      </c>
      <c r="I2322" s="1" t="s">
        <v>22</v>
      </c>
      <c r="J2322" s="1" t="s">
        <v>130</v>
      </c>
      <c r="K2322" s="1">
        <v>43153.3999189815</v>
      </c>
      <c r="L2322" s="1">
        <v>43153.788888888899</v>
      </c>
      <c r="M2322" s="1">
        <v>9.3330000000000002</v>
      </c>
      <c r="N2322" s="1">
        <v>0</v>
      </c>
      <c r="O2322" s="1">
        <v>96.38</v>
      </c>
      <c r="P2322" s="1">
        <v>0</v>
      </c>
      <c r="Q2322" s="1">
        <v>0</v>
      </c>
      <c r="R2322" s="1">
        <v>0</v>
      </c>
      <c r="S2322" s="1">
        <v>899.51454000000001</v>
      </c>
      <c r="T2322" s="1">
        <v>0</v>
      </c>
      <c r="U2322" s="1">
        <v>0</v>
      </c>
    </row>
    <row r="2323" spans="1:21" x14ac:dyDescent="0.3">
      <c r="A2323" s="1" t="s">
        <v>4412</v>
      </c>
      <c r="B2323" s="1">
        <v>1</v>
      </c>
      <c r="C2323" s="1" t="s">
        <v>78</v>
      </c>
      <c r="D2323" s="1" t="s">
        <v>80</v>
      </c>
      <c r="E2323" s="1" t="s">
        <v>4413</v>
      </c>
      <c r="F2323" s="1" t="s">
        <v>168</v>
      </c>
      <c r="G2323" s="1" t="s">
        <v>71</v>
      </c>
      <c r="H2323" s="1" t="s">
        <v>127</v>
      </c>
      <c r="I2323" s="1" t="s">
        <v>22</v>
      </c>
      <c r="J2323" s="1" t="s">
        <v>128</v>
      </c>
      <c r="K2323" s="1">
        <v>43152.779791666697</v>
      </c>
      <c r="L2323" s="1">
        <v>43152.859722222202</v>
      </c>
      <c r="M2323" s="1">
        <v>1.917</v>
      </c>
      <c r="N2323" s="1">
        <v>0</v>
      </c>
      <c r="O2323" s="1">
        <v>96.38</v>
      </c>
      <c r="P2323" s="1">
        <v>0</v>
      </c>
      <c r="Q2323" s="1">
        <v>0</v>
      </c>
      <c r="R2323" s="1">
        <v>0</v>
      </c>
      <c r="S2323" s="1">
        <v>184.76045999999999</v>
      </c>
      <c r="T2323" s="1">
        <v>0</v>
      </c>
      <c r="U2323" s="1">
        <v>0</v>
      </c>
    </row>
    <row r="2324" spans="1:21" x14ac:dyDescent="0.3">
      <c r="A2324" s="1" t="s">
        <v>4414</v>
      </c>
      <c r="B2324" s="1">
        <v>1</v>
      </c>
      <c r="C2324" s="1" t="s">
        <v>78</v>
      </c>
      <c r="D2324" s="1" t="s">
        <v>80</v>
      </c>
      <c r="E2324" s="1" t="s">
        <v>4415</v>
      </c>
      <c r="F2324" s="1" t="s">
        <v>167</v>
      </c>
      <c r="G2324" s="1" t="s">
        <v>71</v>
      </c>
      <c r="H2324" s="1" t="s">
        <v>127</v>
      </c>
      <c r="I2324" s="1" t="s">
        <v>22</v>
      </c>
      <c r="J2324" s="1" t="s">
        <v>128</v>
      </c>
      <c r="K2324" s="1">
        <v>43152.773090277798</v>
      </c>
      <c r="L2324" s="1">
        <v>43152.855555555601</v>
      </c>
      <c r="M2324" s="1">
        <v>1.9670000000000001</v>
      </c>
      <c r="N2324" s="1">
        <v>0</v>
      </c>
      <c r="O2324" s="1">
        <v>96.38</v>
      </c>
      <c r="P2324" s="1">
        <v>0</v>
      </c>
      <c r="Q2324" s="1">
        <v>0</v>
      </c>
      <c r="R2324" s="1">
        <v>0</v>
      </c>
      <c r="S2324" s="1">
        <v>189.57946000000001</v>
      </c>
      <c r="T2324" s="1">
        <v>0</v>
      </c>
      <c r="U2324" s="1">
        <v>0</v>
      </c>
    </row>
    <row r="2325" spans="1:21" x14ac:dyDescent="0.3">
      <c r="A2325" s="1" t="s">
        <v>4416</v>
      </c>
      <c r="B2325" s="1">
        <v>1</v>
      </c>
      <c r="C2325" s="1" t="s">
        <v>78</v>
      </c>
      <c r="D2325" s="1" t="s">
        <v>80</v>
      </c>
      <c r="E2325" s="1" t="s">
        <v>4417</v>
      </c>
      <c r="F2325" s="1" t="s">
        <v>132</v>
      </c>
      <c r="G2325" s="1" t="s">
        <v>71</v>
      </c>
      <c r="H2325" s="1" t="s">
        <v>127</v>
      </c>
      <c r="I2325" s="1" t="s">
        <v>22</v>
      </c>
      <c r="J2325" s="1" t="s">
        <v>130</v>
      </c>
      <c r="K2325" s="1">
        <v>43152.4074652778</v>
      </c>
      <c r="L2325" s="1">
        <v>43152.445833333302</v>
      </c>
      <c r="M2325" s="1">
        <v>0.91700000000000004</v>
      </c>
      <c r="N2325" s="1">
        <v>0</v>
      </c>
      <c r="O2325" s="1">
        <v>481.91</v>
      </c>
      <c r="P2325" s="1">
        <v>0</v>
      </c>
      <c r="Q2325" s="1">
        <v>0</v>
      </c>
      <c r="R2325" s="1">
        <v>0</v>
      </c>
      <c r="S2325" s="1">
        <v>441.91147000000007</v>
      </c>
      <c r="T2325" s="1">
        <v>0</v>
      </c>
      <c r="U2325" s="1">
        <v>0</v>
      </c>
    </row>
    <row r="2326" spans="1:21" x14ac:dyDescent="0.3">
      <c r="A2326" s="1" t="s">
        <v>4418</v>
      </c>
      <c r="B2326" s="1">
        <v>1</v>
      </c>
      <c r="C2326" s="1" t="s">
        <v>78</v>
      </c>
      <c r="D2326" s="1" t="s">
        <v>80</v>
      </c>
      <c r="E2326" s="1" t="s">
        <v>4405</v>
      </c>
      <c r="F2326" s="1" t="s">
        <v>134</v>
      </c>
      <c r="G2326" s="1" t="s">
        <v>71</v>
      </c>
      <c r="H2326" s="1" t="s">
        <v>127</v>
      </c>
      <c r="I2326" s="1" t="s">
        <v>22</v>
      </c>
      <c r="J2326" s="1" t="s">
        <v>130</v>
      </c>
      <c r="K2326" s="1">
        <v>43152.396122685197</v>
      </c>
      <c r="L2326" s="1">
        <v>43152.765277777798</v>
      </c>
      <c r="M2326" s="1">
        <v>8.85</v>
      </c>
      <c r="N2326" s="1">
        <v>0</v>
      </c>
      <c r="O2326" s="1">
        <v>96.38</v>
      </c>
      <c r="P2326" s="1">
        <v>0</v>
      </c>
      <c r="Q2326" s="1">
        <v>0</v>
      </c>
      <c r="R2326" s="1">
        <v>0</v>
      </c>
      <c r="S2326" s="1">
        <v>852.96299999999997</v>
      </c>
      <c r="T2326" s="1">
        <v>0</v>
      </c>
      <c r="U2326" s="1">
        <v>0</v>
      </c>
    </row>
    <row r="2327" spans="1:21" x14ac:dyDescent="0.3">
      <c r="A2327" s="1" t="s">
        <v>4419</v>
      </c>
      <c r="B2327" s="1">
        <v>1</v>
      </c>
      <c r="C2327" s="1" t="s">
        <v>78</v>
      </c>
      <c r="D2327" s="1" t="s">
        <v>80</v>
      </c>
      <c r="E2327" s="1" t="s">
        <v>4420</v>
      </c>
      <c r="F2327" s="1" t="s">
        <v>169</v>
      </c>
      <c r="G2327" s="1" t="s">
        <v>71</v>
      </c>
      <c r="H2327" s="1" t="s">
        <v>127</v>
      </c>
      <c r="I2327" s="1" t="s">
        <v>22</v>
      </c>
      <c r="J2327" s="1" t="s">
        <v>128</v>
      </c>
      <c r="K2327" s="1">
        <v>43151.900844907403</v>
      </c>
      <c r="L2327" s="1">
        <v>43152.0222222222</v>
      </c>
      <c r="M2327" s="1">
        <v>2.9</v>
      </c>
      <c r="N2327" s="1">
        <v>0</v>
      </c>
      <c r="O2327" s="1">
        <v>96.38</v>
      </c>
      <c r="P2327" s="1">
        <v>0</v>
      </c>
      <c r="Q2327" s="1">
        <v>0</v>
      </c>
      <c r="R2327" s="1">
        <v>0</v>
      </c>
      <c r="S2327" s="1">
        <v>279.50199999999995</v>
      </c>
      <c r="T2327" s="1">
        <v>0</v>
      </c>
      <c r="U2327" s="1">
        <v>0</v>
      </c>
    </row>
    <row r="2328" spans="1:21" x14ac:dyDescent="0.3">
      <c r="A2328" s="1" t="s">
        <v>4421</v>
      </c>
      <c r="B2328" s="1">
        <v>1</v>
      </c>
      <c r="C2328" s="1" t="s">
        <v>78</v>
      </c>
      <c r="D2328" s="1" t="s">
        <v>80</v>
      </c>
      <c r="E2328" s="1" t="s">
        <v>4422</v>
      </c>
      <c r="F2328" s="1" t="s">
        <v>168</v>
      </c>
      <c r="G2328" s="1" t="s">
        <v>71</v>
      </c>
      <c r="H2328" s="1" t="s">
        <v>127</v>
      </c>
      <c r="I2328" s="1" t="s">
        <v>22</v>
      </c>
      <c r="J2328" s="1" t="s">
        <v>128</v>
      </c>
      <c r="K2328" s="1">
        <v>43151.869907407403</v>
      </c>
      <c r="L2328" s="1">
        <v>43151.939583333296</v>
      </c>
      <c r="M2328" s="1">
        <v>1.667</v>
      </c>
      <c r="N2328" s="1">
        <v>0</v>
      </c>
      <c r="O2328" s="1">
        <v>96.38</v>
      </c>
      <c r="P2328" s="1">
        <v>0</v>
      </c>
      <c r="Q2328" s="1">
        <v>0</v>
      </c>
      <c r="R2328" s="1">
        <v>0</v>
      </c>
      <c r="S2328" s="1">
        <v>160.66546</v>
      </c>
      <c r="T2328" s="1">
        <v>0</v>
      </c>
      <c r="U2328" s="1">
        <v>0</v>
      </c>
    </row>
    <row r="2329" spans="1:21" x14ac:dyDescent="0.3">
      <c r="A2329" s="1" t="s">
        <v>4423</v>
      </c>
      <c r="B2329" s="1">
        <v>1</v>
      </c>
      <c r="C2329" s="1" t="s">
        <v>78</v>
      </c>
      <c r="D2329" s="1" t="s">
        <v>80</v>
      </c>
      <c r="E2329" s="1" t="s">
        <v>4424</v>
      </c>
      <c r="F2329" s="1" t="s">
        <v>132</v>
      </c>
      <c r="G2329" s="1" t="s">
        <v>71</v>
      </c>
      <c r="H2329" s="1" t="s">
        <v>127</v>
      </c>
      <c r="I2329" s="1" t="s">
        <v>22</v>
      </c>
      <c r="J2329" s="1" t="s">
        <v>130</v>
      </c>
      <c r="K2329" s="1">
        <v>43151.557395833297</v>
      </c>
      <c r="L2329" s="1">
        <v>43151.599305555603</v>
      </c>
      <c r="M2329" s="1">
        <v>1</v>
      </c>
      <c r="N2329" s="1">
        <v>0</v>
      </c>
      <c r="O2329" s="1">
        <v>481.91</v>
      </c>
      <c r="P2329" s="1">
        <v>0</v>
      </c>
      <c r="Q2329" s="1">
        <v>0</v>
      </c>
      <c r="R2329" s="1">
        <v>0</v>
      </c>
      <c r="S2329" s="1">
        <v>481.91</v>
      </c>
      <c r="T2329" s="1">
        <v>0</v>
      </c>
      <c r="U2329" s="1">
        <v>0</v>
      </c>
    </row>
    <row r="2330" spans="1:21" x14ac:dyDescent="0.3">
      <c r="A2330" s="1" t="s">
        <v>4425</v>
      </c>
      <c r="B2330" s="1">
        <v>1</v>
      </c>
      <c r="C2330" s="1" t="s">
        <v>78</v>
      </c>
      <c r="D2330" s="1" t="s">
        <v>80</v>
      </c>
      <c r="E2330" s="1" t="s">
        <v>4426</v>
      </c>
      <c r="F2330" s="1" t="s">
        <v>134</v>
      </c>
      <c r="G2330" s="1" t="s">
        <v>71</v>
      </c>
      <c r="H2330" s="1" t="s">
        <v>127</v>
      </c>
      <c r="I2330" s="1" t="s">
        <v>22</v>
      </c>
      <c r="J2330" s="1" t="s">
        <v>130</v>
      </c>
      <c r="K2330" s="1">
        <v>43151.428136574097</v>
      </c>
      <c r="L2330" s="1">
        <v>43151.493055555598</v>
      </c>
      <c r="M2330" s="1">
        <v>1.55</v>
      </c>
      <c r="N2330" s="1">
        <v>0</v>
      </c>
      <c r="O2330" s="1">
        <v>96.38</v>
      </c>
      <c r="P2330" s="1">
        <v>0</v>
      </c>
      <c r="Q2330" s="1">
        <v>0</v>
      </c>
      <c r="R2330" s="1">
        <v>0</v>
      </c>
      <c r="S2330" s="1">
        <v>149.38900000000001</v>
      </c>
      <c r="T2330" s="1">
        <v>0</v>
      </c>
      <c r="U2330" s="1">
        <v>0</v>
      </c>
    </row>
    <row r="2331" spans="1:21" x14ac:dyDescent="0.3">
      <c r="A2331" s="1" t="s">
        <v>4427</v>
      </c>
      <c r="B2331" s="1">
        <v>1</v>
      </c>
      <c r="C2331" s="1" t="s">
        <v>78</v>
      </c>
      <c r="D2331" s="1" t="s">
        <v>80</v>
      </c>
      <c r="E2331" s="1" t="s">
        <v>4428</v>
      </c>
      <c r="F2331" s="1" t="s">
        <v>134</v>
      </c>
      <c r="G2331" s="1" t="s">
        <v>71</v>
      </c>
      <c r="H2331" s="1" t="s">
        <v>127</v>
      </c>
      <c r="I2331" s="1" t="s">
        <v>22</v>
      </c>
      <c r="J2331" s="1" t="s">
        <v>130</v>
      </c>
      <c r="K2331" s="1">
        <v>43151.427037037</v>
      </c>
      <c r="L2331" s="1">
        <v>43151.590277777803</v>
      </c>
      <c r="M2331" s="1">
        <v>3.9169999999999998</v>
      </c>
      <c r="N2331" s="1">
        <v>0</v>
      </c>
      <c r="O2331" s="1">
        <v>96.38</v>
      </c>
      <c r="P2331" s="1">
        <v>0</v>
      </c>
      <c r="Q2331" s="1">
        <v>0</v>
      </c>
      <c r="R2331" s="1">
        <v>0</v>
      </c>
      <c r="S2331" s="1">
        <v>377.52045999999996</v>
      </c>
      <c r="T2331" s="1">
        <v>0</v>
      </c>
      <c r="U2331" s="1">
        <v>0</v>
      </c>
    </row>
    <row r="2332" spans="1:21" x14ac:dyDescent="0.3">
      <c r="A2332" s="1" t="s">
        <v>4429</v>
      </c>
      <c r="B2332" s="1">
        <v>1</v>
      </c>
      <c r="C2332" s="1" t="s">
        <v>78</v>
      </c>
      <c r="D2332" s="1" t="s">
        <v>80</v>
      </c>
      <c r="E2332" s="1" t="s">
        <v>4430</v>
      </c>
      <c r="F2332" s="1" t="s">
        <v>134</v>
      </c>
      <c r="G2332" s="1" t="s">
        <v>71</v>
      </c>
      <c r="H2332" s="1" t="s">
        <v>127</v>
      </c>
      <c r="I2332" s="1" t="s">
        <v>22</v>
      </c>
      <c r="J2332" s="1" t="s">
        <v>130</v>
      </c>
      <c r="K2332" s="1">
        <v>43151.4194444444</v>
      </c>
      <c r="L2332" s="1">
        <v>43151.760416666701</v>
      </c>
      <c r="M2332" s="1">
        <v>8.1829999999999998</v>
      </c>
      <c r="N2332" s="1">
        <v>0</v>
      </c>
      <c r="O2332" s="1">
        <v>481.91</v>
      </c>
      <c r="P2332" s="1">
        <v>0</v>
      </c>
      <c r="Q2332" s="1">
        <v>0</v>
      </c>
      <c r="R2332" s="1">
        <v>0</v>
      </c>
      <c r="S2332" s="1">
        <v>3943.4695300000003</v>
      </c>
      <c r="T2332" s="1">
        <v>0</v>
      </c>
      <c r="U2332" s="1">
        <v>0</v>
      </c>
    </row>
    <row r="2333" spans="1:21" x14ac:dyDescent="0.3">
      <c r="A2333" s="1" t="s">
        <v>4431</v>
      </c>
      <c r="B2333" s="1">
        <v>1</v>
      </c>
      <c r="C2333" s="1" t="s">
        <v>78</v>
      </c>
      <c r="D2333" s="1" t="s">
        <v>80</v>
      </c>
      <c r="E2333" s="1" t="s">
        <v>4366</v>
      </c>
      <c r="F2333" s="1" t="s">
        <v>134</v>
      </c>
      <c r="G2333" s="1" t="s">
        <v>71</v>
      </c>
      <c r="H2333" s="1" t="s">
        <v>127</v>
      </c>
      <c r="I2333" s="1" t="s">
        <v>22</v>
      </c>
      <c r="J2333" s="1" t="s">
        <v>130</v>
      </c>
      <c r="K2333" s="1">
        <v>43151.394780092603</v>
      </c>
      <c r="L2333" s="1">
        <v>43151.697222222203</v>
      </c>
      <c r="M2333" s="1">
        <v>7.25</v>
      </c>
      <c r="N2333" s="1">
        <v>0</v>
      </c>
      <c r="O2333" s="1">
        <v>96.38</v>
      </c>
      <c r="P2333" s="1">
        <v>0</v>
      </c>
      <c r="Q2333" s="1">
        <v>0</v>
      </c>
      <c r="R2333" s="1">
        <v>0</v>
      </c>
      <c r="S2333" s="1">
        <v>698.755</v>
      </c>
      <c r="T2333" s="1">
        <v>0</v>
      </c>
      <c r="U2333" s="1">
        <v>0</v>
      </c>
    </row>
    <row r="2334" spans="1:21" x14ac:dyDescent="0.3">
      <c r="A2334" s="1" t="s">
        <v>4432</v>
      </c>
      <c r="B2334" s="1">
        <v>1</v>
      </c>
      <c r="C2334" s="1" t="s">
        <v>78</v>
      </c>
      <c r="D2334" s="1" t="s">
        <v>80</v>
      </c>
      <c r="E2334" s="1" t="s">
        <v>4351</v>
      </c>
      <c r="F2334" s="1" t="s">
        <v>167</v>
      </c>
      <c r="G2334" s="1" t="s">
        <v>71</v>
      </c>
      <c r="H2334" s="1" t="s">
        <v>127</v>
      </c>
      <c r="I2334" s="1" t="s">
        <v>22</v>
      </c>
      <c r="J2334" s="1" t="s">
        <v>128</v>
      </c>
      <c r="K2334" s="1">
        <v>43150.861076388901</v>
      </c>
      <c r="L2334" s="1">
        <v>43150.918055555601</v>
      </c>
      <c r="M2334" s="1">
        <v>1.367</v>
      </c>
      <c r="N2334" s="1">
        <v>0</v>
      </c>
      <c r="O2334" s="1">
        <v>96.38</v>
      </c>
      <c r="P2334" s="1">
        <v>0</v>
      </c>
      <c r="Q2334" s="1">
        <v>0</v>
      </c>
      <c r="R2334" s="1">
        <v>0</v>
      </c>
      <c r="S2334" s="1">
        <v>131.75145999999998</v>
      </c>
      <c r="T2334" s="1">
        <v>0</v>
      </c>
      <c r="U2334" s="1">
        <v>0</v>
      </c>
    </row>
    <row r="2335" spans="1:21" x14ac:dyDescent="0.3">
      <c r="A2335" s="1" t="s">
        <v>4433</v>
      </c>
      <c r="B2335" s="1">
        <v>1</v>
      </c>
      <c r="C2335" s="1" t="s">
        <v>78</v>
      </c>
      <c r="D2335" s="1" t="s">
        <v>80</v>
      </c>
      <c r="E2335" s="1" t="s">
        <v>4434</v>
      </c>
      <c r="F2335" s="1" t="s">
        <v>167</v>
      </c>
      <c r="G2335" s="1" t="s">
        <v>71</v>
      </c>
      <c r="H2335" s="1" t="s">
        <v>127</v>
      </c>
      <c r="I2335" s="1" t="s">
        <v>22</v>
      </c>
      <c r="J2335" s="1" t="s">
        <v>128</v>
      </c>
      <c r="K2335" s="1">
        <v>43150.8528240741</v>
      </c>
      <c r="L2335" s="1">
        <v>43150.948611111096</v>
      </c>
      <c r="M2335" s="1">
        <v>2.2829999999999999</v>
      </c>
      <c r="N2335" s="1">
        <v>0</v>
      </c>
      <c r="O2335" s="1">
        <v>96.38</v>
      </c>
      <c r="P2335" s="1">
        <v>0</v>
      </c>
      <c r="Q2335" s="1">
        <v>0</v>
      </c>
      <c r="R2335" s="1">
        <v>0</v>
      </c>
      <c r="S2335" s="1">
        <v>220.03553999999997</v>
      </c>
      <c r="T2335" s="1">
        <v>0</v>
      </c>
      <c r="U2335" s="1">
        <v>0</v>
      </c>
    </row>
    <row r="2336" spans="1:21" x14ac:dyDescent="0.3">
      <c r="A2336" s="1" t="s">
        <v>4435</v>
      </c>
      <c r="B2336" s="1">
        <v>1</v>
      </c>
      <c r="C2336" s="1" t="s">
        <v>78</v>
      </c>
      <c r="D2336" s="1" t="s">
        <v>80</v>
      </c>
      <c r="E2336" s="1" t="s">
        <v>4436</v>
      </c>
      <c r="F2336" s="1" t="s">
        <v>166</v>
      </c>
      <c r="G2336" s="1" t="s">
        <v>71</v>
      </c>
      <c r="H2336" s="1" t="s">
        <v>127</v>
      </c>
      <c r="I2336" s="1" t="s">
        <v>22</v>
      </c>
      <c r="J2336" s="1" t="s">
        <v>128</v>
      </c>
      <c r="K2336" s="1">
        <v>43150.809270833299</v>
      </c>
      <c r="L2336" s="1">
        <v>43150.881249999999</v>
      </c>
      <c r="M2336" s="1">
        <v>1.7170000000000001</v>
      </c>
      <c r="N2336" s="1">
        <v>0</v>
      </c>
      <c r="O2336" s="1">
        <v>96.38</v>
      </c>
      <c r="P2336" s="1">
        <v>0</v>
      </c>
      <c r="Q2336" s="1">
        <v>0</v>
      </c>
      <c r="R2336" s="1">
        <v>0</v>
      </c>
      <c r="S2336" s="1">
        <v>165.48446000000001</v>
      </c>
      <c r="T2336" s="1">
        <v>0</v>
      </c>
      <c r="U2336" s="1">
        <v>0</v>
      </c>
    </row>
    <row r="2337" spans="1:21" x14ac:dyDescent="0.3">
      <c r="A2337" s="1" t="s">
        <v>4437</v>
      </c>
      <c r="B2337" s="1">
        <v>1</v>
      </c>
      <c r="C2337" s="1" t="s">
        <v>78</v>
      </c>
      <c r="D2337" s="1" t="s">
        <v>80</v>
      </c>
      <c r="E2337" s="1" t="s">
        <v>4438</v>
      </c>
      <c r="F2337" s="1" t="s">
        <v>167</v>
      </c>
      <c r="G2337" s="1" t="s">
        <v>71</v>
      </c>
      <c r="H2337" s="1" t="s">
        <v>127</v>
      </c>
      <c r="I2337" s="1" t="s">
        <v>22</v>
      </c>
      <c r="J2337" s="1" t="s">
        <v>128</v>
      </c>
      <c r="K2337" s="1">
        <v>43150.799074074101</v>
      </c>
      <c r="L2337" s="1">
        <v>43150.835416666698</v>
      </c>
      <c r="M2337" s="1">
        <v>0.86699999999999999</v>
      </c>
      <c r="N2337" s="1">
        <v>0</v>
      </c>
      <c r="O2337" s="1">
        <v>96.38</v>
      </c>
      <c r="P2337" s="1">
        <v>0</v>
      </c>
      <c r="Q2337" s="1">
        <v>0</v>
      </c>
      <c r="R2337" s="1">
        <v>0</v>
      </c>
      <c r="S2337" s="1">
        <v>83.561459999999997</v>
      </c>
      <c r="T2337" s="1">
        <v>0</v>
      </c>
      <c r="U2337" s="1">
        <v>0</v>
      </c>
    </row>
    <row r="2338" spans="1:21" x14ac:dyDescent="0.3">
      <c r="A2338" s="1" t="s">
        <v>4439</v>
      </c>
      <c r="B2338" s="1">
        <v>1</v>
      </c>
      <c r="C2338" s="1" t="s">
        <v>78</v>
      </c>
      <c r="D2338" s="1" t="s">
        <v>80</v>
      </c>
      <c r="E2338" s="1" t="s">
        <v>4440</v>
      </c>
      <c r="F2338" s="1" t="s">
        <v>167</v>
      </c>
      <c r="G2338" s="1" t="s">
        <v>71</v>
      </c>
      <c r="H2338" s="1" t="s">
        <v>127</v>
      </c>
      <c r="I2338" s="1" t="s">
        <v>22</v>
      </c>
      <c r="J2338" s="1" t="s">
        <v>128</v>
      </c>
      <c r="K2338" s="1">
        <v>43150.536620370403</v>
      </c>
      <c r="L2338" s="1">
        <v>43150.6118055556</v>
      </c>
      <c r="M2338" s="1">
        <v>1.8</v>
      </c>
      <c r="N2338" s="1">
        <v>0</v>
      </c>
      <c r="O2338" s="1">
        <v>481.91</v>
      </c>
      <c r="P2338" s="1">
        <v>0</v>
      </c>
      <c r="Q2338" s="1">
        <v>0</v>
      </c>
      <c r="R2338" s="1">
        <v>0</v>
      </c>
      <c r="S2338" s="1">
        <v>867.4380000000001</v>
      </c>
      <c r="T2338" s="1">
        <v>0</v>
      </c>
      <c r="U2338" s="1">
        <v>0</v>
      </c>
    </row>
    <row r="2339" spans="1:21" x14ac:dyDescent="0.3">
      <c r="A2339" s="1" t="s">
        <v>4441</v>
      </c>
      <c r="B2339" s="1">
        <v>1</v>
      </c>
      <c r="C2339" s="1" t="s">
        <v>78</v>
      </c>
      <c r="D2339" s="1" t="s">
        <v>80</v>
      </c>
      <c r="E2339" s="1" t="s">
        <v>4442</v>
      </c>
      <c r="F2339" s="1" t="s">
        <v>132</v>
      </c>
      <c r="G2339" s="1" t="s">
        <v>71</v>
      </c>
      <c r="H2339" s="1" t="s">
        <v>127</v>
      </c>
      <c r="I2339" s="1" t="s">
        <v>22</v>
      </c>
      <c r="J2339" s="1" t="s">
        <v>130</v>
      </c>
      <c r="K2339" s="1">
        <v>43150.497766203698</v>
      </c>
      <c r="L2339" s="1">
        <v>43150.569444444402</v>
      </c>
      <c r="M2339" s="1">
        <v>1.7170000000000001</v>
      </c>
      <c r="N2339" s="1">
        <v>0</v>
      </c>
      <c r="O2339" s="1">
        <v>481.91</v>
      </c>
      <c r="P2339" s="1">
        <v>0</v>
      </c>
      <c r="Q2339" s="1">
        <v>0</v>
      </c>
      <c r="R2339" s="1">
        <v>0</v>
      </c>
      <c r="S2339" s="1">
        <v>827.43947000000003</v>
      </c>
      <c r="T2339" s="1">
        <v>0</v>
      </c>
      <c r="U2339" s="1">
        <v>0</v>
      </c>
    </row>
    <row r="2340" spans="1:21" x14ac:dyDescent="0.3">
      <c r="A2340" s="1" t="s">
        <v>4443</v>
      </c>
      <c r="B2340" s="1">
        <v>1</v>
      </c>
      <c r="C2340" s="1" t="s">
        <v>78</v>
      </c>
      <c r="D2340" s="1" t="s">
        <v>80</v>
      </c>
      <c r="E2340" s="1" t="s">
        <v>4444</v>
      </c>
      <c r="F2340" s="1" t="s">
        <v>134</v>
      </c>
      <c r="G2340" s="1" t="s">
        <v>71</v>
      </c>
      <c r="H2340" s="1" t="s">
        <v>127</v>
      </c>
      <c r="I2340" s="1" t="s">
        <v>22</v>
      </c>
      <c r="J2340" s="1" t="s">
        <v>130</v>
      </c>
      <c r="K2340" s="1">
        <v>43150.434293981503</v>
      </c>
      <c r="L2340" s="1">
        <v>43150.572916666701</v>
      </c>
      <c r="M2340" s="1">
        <v>3.3170000000000002</v>
      </c>
      <c r="N2340" s="1">
        <v>0</v>
      </c>
      <c r="O2340" s="1">
        <v>96.38</v>
      </c>
      <c r="P2340" s="1">
        <v>0</v>
      </c>
      <c r="Q2340" s="1">
        <v>0</v>
      </c>
      <c r="R2340" s="1">
        <v>0</v>
      </c>
      <c r="S2340" s="1">
        <v>319.69245999999998</v>
      </c>
      <c r="T2340" s="1">
        <v>0</v>
      </c>
      <c r="U2340" s="1">
        <v>0</v>
      </c>
    </row>
    <row r="2341" spans="1:21" x14ac:dyDescent="0.3">
      <c r="A2341" s="1" t="s">
        <v>4445</v>
      </c>
      <c r="B2341" s="1">
        <v>1</v>
      </c>
      <c r="C2341" s="1" t="s">
        <v>78</v>
      </c>
      <c r="D2341" s="1" t="s">
        <v>80</v>
      </c>
      <c r="E2341" s="1" t="s">
        <v>4446</v>
      </c>
      <c r="F2341" s="1" t="s">
        <v>134</v>
      </c>
      <c r="G2341" s="1" t="s">
        <v>71</v>
      </c>
      <c r="H2341" s="1" t="s">
        <v>127</v>
      </c>
      <c r="I2341" s="1" t="s">
        <v>22</v>
      </c>
      <c r="J2341" s="1" t="s">
        <v>130</v>
      </c>
      <c r="K2341" s="1">
        <v>43150.414189814801</v>
      </c>
      <c r="L2341" s="1">
        <v>43150.713888888902</v>
      </c>
      <c r="M2341" s="1">
        <v>7.1829999999999998</v>
      </c>
      <c r="N2341" s="1">
        <v>0</v>
      </c>
      <c r="O2341" s="1">
        <v>96.38</v>
      </c>
      <c r="P2341" s="1">
        <v>0</v>
      </c>
      <c r="Q2341" s="1">
        <v>0</v>
      </c>
      <c r="R2341" s="1">
        <v>0</v>
      </c>
      <c r="S2341" s="1">
        <v>692.29753999999991</v>
      </c>
      <c r="T2341" s="1">
        <v>0</v>
      </c>
      <c r="U2341" s="1">
        <v>0</v>
      </c>
    </row>
    <row r="2342" spans="1:21" x14ac:dyDescent="0.3">
      <c r="A2342" s="1" t="s">
        <v>4447</v>
      </c>
      <c r="B2342" s="1">
        <v>1</v>
      </c>
      <c r="C2342" s="1" t="s">
        <v>78</v>
      </c>
      <c r="D2342" s="1" t="s">
        <v>80</v>
      </c>
      <c r="E2342" s="1" t="s">
        <v>4448</v>
      </c>
      <c r="F2342" s="1" t="s">
        <v>134</v>
      </c>
      <c r="G2342" s="1" t="s">
        <v>71</v>
      </c>
      <c r="H2342" s="1" t="s">
        <v>127</v>
      </c>
      <c r="I2342" s="1" t="s">
        <v>22</v>
      </c>
      <c r="J2342" s="1" t="s">
        <v>130</v>
      </c>
      <c r="K2342" s="1">
        <v>43150.399050925902</v>
      </c>
      <c r="L2342" s="1">
        <v>43150.797222222202</v>
      </c>
      <c r="M2342" s="1">
        <v>9.5500000000000007</v>
      </c>
      <c r="N2342" s="1">
        <v>0</v>
      </c>
      <c r="O2342" s="1">
        <v>96.38</v>
      </c>
      <c r="P2342" s="1">
        <v>0</v>
      </c>
      <c r="Q2342" s="1">
        <v>0</v>
      </c>
      <c r="R2342" s="1">
        <v>0</v>
      </c>
      <c r="S2342" s="1">
        <v>920.42899999999997</v>
      </c>
      <c r="T2342" s="1">
        <v>0</v>
      </c>
      <c r="U2342" s="1">
        <v>0</v>
      </c>
    </row>
    <row r="2343" spans="1:21" x14ac:dyDescent="0.3">
      <c r="A2343" s="1" t="s">
        <v>4449</v>
      </c>
      <c r="B2343" s="1">
        <v>1</v>
      </c>
      <c r="C2343" s="1" t="s">
        <v>78</v>
      </c>
      <c r="D2343" s="1" t="s">
        <v>80</v>
      </c>
      <c r="E2343" s="1" t="s">
        <v>4450</v>
      </c>
      <c r="F2343" s="1" t="s">
        <v>166</v>
      </c>
      <c r="G2343" s="1" t="s">
        <v>71</v>
      </c>
      <c r="H2343" s="1" t="s">
        <v>127</v>
      </c>
      <c r="I2343" s="1" t="s">
        <v>22</v>
      </c>
      <c r="J2343" s="1" t="s">
        <v>128</v>
      </c>
      <c r="K2343" s="1">
        <v>43150.322905092602</v>
      </c>
      <c r="L2343" s="1">
        <v>43150.527083333298</v>
      </c>
      <c r="M2343" s="1">
        <v>4.9000000000000004</v>
      </c>
      <c r="N2343" s="1">
        <v>0</v>
      </c>
      <c r="O2343" s="1">
        <v>96.38</v>
      </c>
      <c r="P2343" s="1">
        <v>0</v>
      </c>
      <c r="Q2343" s="1">
        <v>0</v>
      </c>
      <c r="R2343" s="1">
        <v>0</v>
      </c>
      <c r="S2343" s="1">
        <v>472.262</v>
      </c>
      <c r="T2343" s="1">
        <v>0</v>
      </c>
      <c r="U2343" s="1">
        <v>0</v>
      </c>
    </row>
    <row r="2344" spans="1:21" x14ac:dyDescent="0.3">
      <c r="A2344" s="1" t="s">
        <v>4451</v>
      </c>
      <c r="B2344" s="1">
        <v>1</v>
      </c>
      <c r="C2344" s="1" t="s">
        <v>78</v>
      </c>
      <c r="D2344" s="1" t="s">
        <v>80</v>
      </c>
      <c r="E2344" s="1" t="s">
        <v>4452</v>
      </c>
      <c r="F2344" s="1" t="s">
        <v>167</v>
      </c>
      <c r="G2344" s="1" t="s">
        <v>71</v>
      </c>
      <c r="H2344" s="1" t="s">
        <v>127</v>
      </c>
      <c r="I2344" s="1" t="s">
        <v>22</v>
      </c>
      <c r="J2344" s="1" t="s">
        <v>128</v>
      </c>
      <c r="K2344" s="1">
        <v>43149.926712963003</v>
      </c>
      <c r="L2344" s="1">
        <v>43149.9465277778</v>
      </c>
      <c r="M2344" s="1">
        <v>0.46700000000000003</v>
      </c>
      <c r="N2344" s="1">
        <v>0</v>
      </c>
      <c r="O2344" s="1">
        <v>96.38</v>
      </c>
      <c r="P2344" s="1">
        <v>0</v>
      </c>
      <c r="Q2344" s="1">
        <v>0</v>
      </c>
      <c r="R2344" s="1">
        <v>0</v>
      </c>
      <c r="S2344" s="1">
        <v>45.009459999999997</v>
      </c>
      <c r="T2344" s="1">
        <v>0</v>
      </c>
      <c r="U2344" s="1">
        <v>0</v>
      </c>
    </row>
    <row r="2345" spans="1:21" x14ac:dyDescent="0.3">
      <c r="A2345" s="1" t="s">
        <v>4453</v>
      </c>
      <c r="B2345" s="1">
        <v>1</v>
      </c>
      <c r="C2345" s="1" t="s">
        <v>78</v>
      </c>
      <c r="D2345" s="1" t="s">
        <v>80</v>
      </c>
      <c r="E2345" s="1" t="s">
        <v>4454</v>
      </c>
      <c r="F2345" s="1" t="s">
        <v>169</v>
      </c>
      <c r="G2345" s="1" t="s">
        <v>71</v>
      </c>
      <c r="H2345" s="1" t="s">
        <v>127</v>
      </c>
      <c r="I2345" s="1" t="s">
        <v>22</v>
      </c>
      <c r="J2345" s="1" t="s">
        <v>128</v>
      </c>
      <c r="K2345" s="1">
        <v>43149.548518518503</v>
      </c>
      <c r="L2345" s="1">
        <v>43149.579861111102</v>
      </c>
      <c r="M2345" s="1">
        <v>0.75</v>
      </c>
      <c r="N2345" s="1">
        <v>0</v>
      </c>
      <c r="O2345" s="1">
        <v>96.38</v>
      </c>
      <c r="P2345" s="1">
        <v>0</v>
      </c>
      <c r="Q2345" s="1">
        <v>0</v>
      </c>
      <c r="R2345" s="1">
        <v>0</v>
      </c>
      <c r="S2345" s="1">
        <v>72.284999999999997</v>
      </c>
      <c r="T2345" s="1">
        <v>0</v>
      </c>
      <c r="U2345" s="1">
        <v>0</v>
      </c>
    </row>
    <row r="2346" spans="1:21" x14ac:dyDescent="0.3">
      <c r="A2346" s="1" t="s">
        <v>4455</v>
      </c>
      <c r="B2346" s="1">
        <v>1</v>
      </c>
      <c r="C2346" s="1" t="s">
        <v>78</v>
      </c>
      <c r="D2346" s="1" t="s">
        <v>80</v>
      </c>
      <c r="E2346" s="1" t="s">
        <v>4456</v>
      </c>
      <c r="F2346" s="1" t="s">
        <v>132</v>
      </c>
      <c r="G2346" s="1" t="s">
        <v>71</v>
      </c>
      <c r="H2346" s="1" t="s">
        <v>127</v>
      </c>
      <c r="I2346" s="1" t="s">
        <v>22</v>
      </c>
      <c r="J2346" s="1" t="s">
        <v>130</v>
      </c>
      <c r="K2346" s="1">
        <v>43149.382800925901</v>
      </c>
      <c r="L2346" s="1">
        <v>43149.5805555556</v>
      </c>
      <c r="M2346" s="1">
        <v>4.7329999999999997</v>
      </c>
      <c r="N2346" s="1">
        <v>0</v>
      </c>
      <c r="O2346" s="1">
        <v>481.91</v>
      </c>
      <c r="P2346" s="1">
        <v>0</v>
      </c>
      <c r="Q2346" s="1">
        <v>0</v>
      </c>
      <c r="R2346" s="1">
        <v>0</v>
      </c>
      <c r="S2346" s="1">
        <v>2280.8800299999998</v>
      </c>
      <c r="T2346" s="1">
        <v>0</v>
      </c>
      <c r="U2346" s="1">
        <v>0</v>
      </c>
    </row>
    <row r="2347" spans="1:21" x14ac:dyDescent="0.3">
      <c r="A2347" s="1" t="s">
        <v>4457</v>
      </c>
      <c r="B2347" s="1">
        <v>1</v>
      </c>
      <c r="C2347" s="1" t="s">
        <v>78</v>
      </c>
      <c r="D2347" s="1" t="s">
        <v>80</v>
      </c>
      <c r="E2347" s="1" t="s">
        <v>4351</v>
      </c>
      <c r="F2347" s="1" t="s">
        <v>175</v>
      </c>
      <c r="G2347" s="1" t="s">
        <v>71</v>
      </c>
      <c r="H2347" s="1" t="s">
        <v>127</v>
      </c>
      <c r="I2347" s="1" t="s">
        <v>22</v>
      </c>
      <c r="J2347" s="1" t="s">
        <v>128</v>
      </c>
      <c r="K2347" s="1">
        <v>43148.865694444401</v>
      </c>
      <c r="L2347" s="1">
        <v>43148.944444444402</v>
      </c>
      <c r="M2347" s="1">
        <v>1.883</v>
      </c>
      <c r="N2347" s="1">
        <v>0</v>
      </c>
      <c r="O2347" s="1">
        <v>96.38</v>
      </c>
      <c r="P2347" s="1">
        <v>0</v>
      </c>
      <c r="Q2347" s="1">
        <v>0</v>
      </c>
      <c r="R2347" s="1">
        <v>0</v>
      </c>
      <c r="S2347" s="1">
        <v>181.48354</v>
      </c>
      <c r="T2347" s="1">
        <v>0</v>
      </c>
      <c r="U2347" s="1">
        <v>0</v>
      </c>
    </row>
    <row r="2348" spans="1:21" x14ac:dyDescent="0.3">
      <c r="A2348" s="1" t="s">
        <v>4458</v>
      </c>
      <c r="B2348" s="1">
        <v>1</v>
      </c>
      <c r="C2348" s="1" t="s">
        <v>78</v>
      </c>
      <c r="D2348" s="1" t="s">
        <v>80</v>
      </c>
      <c r="E2348" s="1" t="s">
        <v>4459</v>
      </c>
      <c r="F2348" s="1" t="s">
        <v>146</v>
      </c>
      <c r="G2348" s="1" t="s">
        <v>71</v>
      </c>
      <c r="H2348" s="1" t="s">
        <v>127</v>
      </c>
      <c r="I2348" s="1" t="s">
        <v>22</v>
      </c>
      <c r="J2348" s="1" t="s">
        <v>128</v>
      </c>
      <c r="K2348" s="1">
        <v>43148.604108796302</v>
      </c>
      <c r="L2348" s="1">
        <v>43148.754861111098</v>
      </c>
      <c r="M2348" s="1">
        <v>3.617</v>
      </c>
      <c r="N2348" s="1">
        <v>0</v>
      </c>
      <c r="O2348" s="1">
        <v>96.38</v>
      </c>
      <c r="P2348" s="1">
        <v>0</v>
      </c>
      <c r="Q2348" s="1">
        <v>0</v>
      </c>
      <c r="R2348" s="1">
        <v>0</v>
      </c>
      <c r="S2348" s="1">
        <v>348.60645999999997</v>
      </c>
      <c r="T2348" s="1">
        <v>0</v>
      </c>
      <c r="U2348" s="1">
        <v>0</v>
      </c>
    </row>
    <row r="2349" spans="1:21" x14ac:dyDescent="0.3">
      <c r="A2349" s="1" t="s">
        <v>4460</v>
      </c>
      <c r="B2349" s="1">
        <v>1</v>
      </c>
      <c r="C2349" s="1" t="s">
        <v>78</v>
      </c>
      <c r="D2349" s="1" t="s">
        <v>80</v>
      </c>
      <c r="E2349" s="1" t="s">
        <v>4461</v>
      </c>
      <c r="F2349" s="1" t="s">
        <v>134</v>
      </c>
      <c r="G2349" s="1" t="s">
        <v>71</v>
      </c>
      <c r="H2349" s="1" t="s">
        <v>127</v>
      </c>
      <c r="I2349" s="1" t="s">
        <v>22</v>
      </c>
      <c r="J2349" s="1" t="s">
        <v>130</v>
      </c>
      <c r="K2349" s="1">
        <v>43148.426006944399</v>
      </c>
      <c r="L2349" s="1">
        <v>43148.710416666698</v>
      </c>
      <c r="M2349" s="1">
        <v>6.8170000000000002</v>
      </c>
      <c r="N2349" s="1">
        <v>0</v>
      </c>
      <c r="O2349" s="1">
        <v>96.38</v>
      </c>
      <c r="P2349" s="1">
        <v>0</v>
      </c>
      <c r="Q2349" s="1">
        <v>0</v>
      </c>
      <c r="R2349" s="1">
        <v>0</v>
      </c>
      <c r="S2349" s="1">
        <v>657.02246000000002</v>
      </c>
      <c r="T2349" s="1">
        <v>0</v>
      </c>
      <c r="U2349" s="1">
        <v>0</v>
      </c>
    </row>
    <row r="2350" spans="1:21" x14ac:dyDescent="0.3">
      <c r="A2350" s="1" t="s">
        <v>4462</v>
      </c>
      <c r="B2350" s="1">
        <v>1</v>
      </c>
      <c r="C2350" s="1" t="s">
        <v>78</v>
      </c>
      <c r="D2350" s="1" t="s">
        <v>80</v>
      </c>
      <c r="E2350" s="1" t="s">
        <v>4426</v>
      </c>
      <c r="F2350" s="1" t="s">
        <v>134</v>
      </c>
      <c r="G2350" s="1" t="s">
        <v>71</v>
      </c>
      <c r="H2350" s="1" t="s">
        <v>127</v>
      </c>
      <c r="I2350" s="1" t="s">
        <v>22</v>
      </c>
      <c r="J2350" s="1" t="s">
        <v>130</v>
      </c>
      <c r="K2350" s="1">
        <v>43148.402337963002</v>
      </c>
      <c r="L2350" s="1">
        <v>43148.753472222197</v>
      </c>
      <c r="M2350" s="1">
        <v>8.4169999999999998</v>
      </c>
      <c r="N2350" s="1">
        <v>0</v>
      </c>
      <c r="O2350" s="1">
        <v>96.38</v>
      </c>
      <c r="P2350" s="1">
        <v>0</v>
      </c>
      <c r="Q2350" s="1">
        <v>0</v>
      </c>
      <c r="R2350" s="1">
        <v>0</v>
      </c>
      <c r="S2350" s="1">
        <v>811.23045999999999</v>
      </c>
      <c r="T2350" s="1">
        <v>0</v>
      </c>
      <c r="U2350" s="1">
        <v>0</v>
      </c>
    </row>
    <row r="2351" spans="1:21" x14ac:dyDescent="0.3">
      <c r="A2351" s="1" t="s">
        <v>4463</v>
      </c>
      <c r="B2351" s="1">
        <v>1</v>
      </c>
      <c r="C2351" s="1" t="s">
        <v>78</v>
      </c>
      <c r="D2351" s="1" t="s">
        <v>80</v>
      </c>
      <c r="E2351" s="1" t="s">
        <v>4464</v>
      </c>
      <c r="F2351" s="1" t="s">
        <v>131</v>
      </c>
      <c r="G2351" s="1" t="s">
        <v>71</v>
      </c>
      <c r="H2351" s="1" t="s">
        <v>127</v>
      </c>
      <c r="I2351" s="1" t="s">
        <v>22</v>
      </c>
      <c r="J2351" s="1" t="s">
        <v>130</v>
      </c>
      <c r="K2351" s="1">
        <v>43148.384768518503</v>
      </c>
      <c r="L2351" s="1">
        <v>43148.762499999997</v>
      </c>
      <c r="M2351" s="1">
        <v>9.0500000000000007</v>
      </c>
      <c r="N2351" s="1">
        <v>0</v>
      </c>
      <c r="O2351" s="1">
        <v>481.91</v>
      </c>
      <c r="P2351" s="1">
        <v>0</v>
      </c>
      <c r="Q2351" s="1">
        <v>0</v>
      </c>
      <c r="R2351" s="1">
        <v>0</v>
      </c>
      <c r="S2351" s="1">
        <v>4361.2855000000009</v>
      </c>
      <c r="T2351" s="1">
        <v>0</v>
      </c>
      <c r="U2351" s="1">
        <v>0</v>
      </c>
    </row>
    <row r="2352" spans="1:21" x14ac:dyDescent="0.3">
      <c r="A2352" s="1" t="s">
        <v>4465</v>
      </c>
      <c r="B2352" s="1">
        <v>1</v>
      </c>
      <c r="C2352" s="1" t="s">
        <v>78</v>
      </c>
      <c r="D2352" s="1" t="s">
        <v>80</v>
      </c>
      <c r="E2352" s="1" t="s">
        <v>4466</v>
      </c>
      <c r="F2352" s="1" t="s">
        <v>170</v>
      </c>
      <c r="G2352" s="1" t="s">
        <v>71</v>
      </c>
      <c r="H2352" s="1" t="s">
        <v>127</v>
      </c>
      <c r="I2352" s="1" t="s">
        <v>22</v>
      </c>
      <c r="J2352" s="1" t="s">
        <v>128</v>
      </c>
      <c r="K2352" s="1">
        <v>43148.353321759299</v>
      </c>
      <c r="L2352" s="1">
        <v>43148.65625</v>
      </c>
      <c r="M2352" s="1">
        <v>7.2670000000000003</v>
      </c>
      <c r="N2352" s="1">
        <v>0</v>
      </c>
      <c r="O2352" s="1">
        <v>96.38</v>
      </c>
      <c r="P2352" s="1">
        <v>0</v>
      </c>
      <c r="Q2352" s="1">
        <v>0</v>
      </c>
      <c r="R2352" s="1">
        <v>0</v>
      </c>
      <c r="S2352" s="1">
        <v>700.39346</v>
      </c>
      <c r="T2352" s="1">
        <v>0</v>
      </c>
      <c r="U2352" s="1">
        <v>0</v>
      </c>
    </row>
    <row r="2353" spans="1:21" x14ac:dyDescent="0.3">
      <c r="A2353" s="1" t="s">
        <v>4467</v>
      </c>
      <c r="B2353" s="1">
        <v>1</v>
      </c>
      <c r="C2353" s="1" t="s">
        <v>78</v>
      </c>
      <c r="D2353" s="1" t="s">
        <v>80</v>
      </c>
      <c r="E2353" s="1" t="s">
        <v>4468</v>
      </c>
      <c r="F2353" s="1" t="s">
        <v>176</v>
      </c>
      <c r="G2353" s="1" t="s">
        <v>71</v>
      </c>
      <c r="H2353" s="1" t="s">
        <v>127</v>
      </c>
      <c r="I2353" s="1" t="s">
        <v>22</v>
      </c>
      <c r="J2353" s="1" t="s">
        <v>128</v>
      </c>
      <c r="K2353" s="1">
        <v>43148.058738425898</v>
      </c>
      <c r="L2353" s="1">
        <v>43148.077083333301</v>
      </c>
      <c r="M2353" s="1">
        <v>0.433</v>
      </c>
      <c r="N2353" s="1">
        <v>0</v>
      </c>
      <c r="O2353" s="1">
        <v>96.38</v>
      </c>
      <c r="P2353" s="1">
        <v>0</v>
      </c>
      <c r="Q2353" s="1">
        <v>0</v>
      </c>
      <c r="R2353" s="1">
        <v>0</v>
      </c>
      <c r="S2353" s="1">
        <v>41.73254</v>
      </c>
      <c r="T2353" s="1">
        <v>0</v>
      </c>
      <c r="U2353" s="1">
        <v>0</v>
      </c>
    </row>
    <row r="2354" spans="1:21" x14ac:dyDescent="0.3">
      <c r="A2354" s="1" t="s">
        <v>4469</v>
      </c>
      <c r="B2354" s="1">
        <v>1</v>
      </c>
      <c r="C2354" s="1" t="s">
        <v>78</v>
      </c>
      <c r="D2354" s="1" t="s">
        <v>80</v>
      </c>
      <c r="E2354" s="1" t="s">
        <v>4470</v>
      </c>
      <c r="F2354" s="1" t="s">
        <v>167</v>
      </c>
      <c r="G2354" s="1" t="s">
        <v>71</v>
      </c>
      <c r="H2354" s="1" t="s">
        <v>127</v>
      </c>
      <c r="I2354" s="1" t="s">
        <v>22</v>
      </c>
      <c r="J2354" s="1" t="s">
        <v>128</v>
      </c>
      <c r="K2354" s="1">
        <v>43147.899085648103</v>
      </c>
      <c r="L2354" s="1">
        <v>43147.9555555556</v>
      </c>
      <c r="M2354" s="1">
        <v>1.35</v>
      </c>
      <c r="N2354" s="1">
        <v>0</v>
      </c>
      <c r="O2354" s="1">
        <v>96.38</v>
      </c>
      <c r="P2354" s="1">
        <v>0</v>
      </c>
      <c r="Q2354" s="1">
        <v>0</v>
      </c>
      <c r="R2354" s="1">
        <v>0</v>
      </c>
      <c r="S2354" s="1">
        <v>130.113</v>
      </c>
      <c r="T2354" s="1">
        <v>0</v>
      </c>
      <c r="U2354" s="1">
        <v>0</v>
      </c>
    </row>
    <row r="2355" spans="1:21" x14ac:dyDescent="0.3">
      <c r="A2355" s="1" t="s">
        <v>4471</v>
      </c>
      <c r="B2355" s="1">
        <v>1</v>
      </c>
      <c r="C2355" s="1" t="s">
        <v>78</v>
      </c>
      <c r="D2355" s="1" t="s">
        <v>80</v>
      </c>
      <c r="E2355" s="1" t="s">
        <v>4472</v>
      </c>
      <c r="F2355" s="1" t="s">
        <v>171</v>
      </c>
      <c r="G2355" s="1" t="s">
        <v>71</v>
      </c>
      <c r="H2355" s="1" t="s">
        <v>127</v>
      </c>
      <c r="I2355" s="1" t="s">
        <v>22</v>
      </c>
      <c r="J2355" s="1" t="s">
        <v>128</v>
      </c>
      <c r="K2355" s="1">
        <v>43147.815937500003</v>
      </c>
      <c r="L2355" s="1">
        <v>43147.843055555597</v>
      </c>
      <c r="M2355" s="1">
        <v>0.65</v>
      </c>
      <c r="N2355" s="1">
        <v>0</v>
      </c>
      <c r="O2355" s="1">
        <v>96.38</v>
      </c>
      <c r="P2355" s="1">
        <v>0</v>
      </c>
      <c r="Q2355" s="1">
        <v>0</v>
      </c>
      <c r="R2355" s="1">
        <v>0</v>
      </c>
      <c r="S2355" s="1">
        <v>62.646999999999998</v>
      </c>
      <c r="T2355" s="1">
        <v>0</v>
      </c>
      <c r="U2355" s="1">
        <v>0</v>
      </c>
    </row>
    <row r="2356" spans="1:21" x14ac:dyDescent="0.3">
      <c r="A2356" s="1" t="s">
        <v>4473</v>
      </c>
      <c r="B2356" s="1">
        <v>1</v>
      </c>
      <c r="C2356" s="1" t="s">
        <v>78</v>
      </c>
      <c r="D2356" s="1" t="s">
        <v>80</v>
      </c>
      <c r="E2356" s="1" t="s">
        <v>4474</v>
      </c>
      <c r="F2356" s="1" t="s">
        <v>170</v>
      </c>
      <c r="G2356" s="1" t="s">
        <v>71</v>
      </c>
      <c r="H2356" s="1" t="s">
        <v>127</v>
      </c>
      <c r="I2356" s="1" t="s">
        <v>22</v>
      </c>
      <c r="J2356" s="1" t="s">
        <v>128</v>
      </c>
      <c r="K2356" s="1">
        <v>43147.761944444399</v>
      </c>
      <c r="L2356" s="1">
        <v>43148.016666666699</v>
      </c>
      <c r="M2356" s="1">
        <v>6.1</v>
      </c>
      <c r="N2356" s="1">
        <v>0</v>
      </c>
      <c r="O2356" s="1">
        <v>96.38</v>
      </c>
      <c r="P2356" s="1">
        <v>0</v>
      </c>
      <c r="Q2356" s="1">
        <v>0</v>
      </c>
      <c r="R2356" s="1">
        <v>0</v>
      </c>
      <c r="S2356" s="1">
        <v>587.91799999999989</v>
      </c>
      <c r="T2356" s="1">
        <v>0</v>
      </c>
      <c r="U2356" s="1">
        <v>0</v>
      </c>
    </row>
    <row r="2357" spans="1:21" x14ac:dyDescent="0.3">
      <c r="A2357" s="1" t="s">
        <v>4475</v>
      </c>
      <c r="B2357" s="1">
        <v>1</v>
      </c>
      <c r="C2357" s="1" t="s">
        <v>78</v>
      </c>
      <c r="D2357" s="1" t="s">
        <v>80</v>
      </c>
      <c r="E2357" s="1" t="s">
        <v>4426</v>
      </c>
      <c r="F2357" s="1" t="s">
        <v>134</v>
      </c>
      <c r="G2357" s="1" t="s">
        <v>71</v>
      </c>
      <c r="H2357" s="1" t="s">
        <v>127</v>
      </c>
      <c r="I2357" s="1" t="s">
        <v>22</v>
      </c>
      <c r="J2357" s="1" t="s">
        <v>130</v>
      </c>
      <c r="K2357" s="1">
        <v>43147.444664351897</v>
      </c>
      <c r="L2357" s="1">
        <v>43147.75</v>
      </c>
      <c r="M2357" s="1">
        <v>7.3170000000000002</v>
      </c>
      <c r="N2357" s="1">
        <v>0</v>
      </c>
      <c r="O2357" s="1">
        <v>96.38</v>
      </c>
      <c r="P2357" s="1">
        <v>0</v>
      </c>
      <c r="Q2357" s="1">
        <v>0</v>
      </c>
      <c r="R2357" s="1">
        <v>0</v>
      </c>
      <c r="S2357" s="1">
        <v>705.21245999999996</v>
      </c>
      <c r="T2357" s="1">
        <v>0</v>
      </c>
      <c r="U2357" s="1">
        <v>0</v>
      </c>
    </row>
    <row r="2358" spans="1:21" x14ac:dyDescent="0.3">
      <c r="A2358" s="1" t="s">
        <v>4476</v>
      </c>
      <c r="B2358" s="1">
        <v>1</v>
      </c>
      <c r="C2358" s="1" t="s">
        <v>78</v>
      </c>
      <c r="D2358" s="1" t="s">
        <v>80</v>
      </c>
      <c r="E2358" s="1" t="s">
        <v>4477</v>
      </c>
      <c r="F2358" s="1" t="s">
        <v>134</v>
      </c>
      <c r="G2358" s="1" t="s">
        <v>71</v>
      </c>
      <c r="H2358" s="1" t="s">
        <v>127</v>
      </c>
      <c r="I2358" s="1" t="s">
        <v>22</v>
      </c>
      <c r="J2358" s="1" t="s">
        <v>130</v>
      </c>
      <c r="K2358" s="1">
        <v>43147.434722222199</v>
      </c>
      <c r="L2358" s="1">
        <v>43147.729861111096</v>
      </c>
      <c r="M2358" s="1">
        <v>7.0830000000000002</v>
      </c>
      <c r="N2358" s="1">
        <v>0</v>
      </c>
      <c r="O2358" s="1">
        <v>96.38</v>
      </c>
      <c r="P2358" s="1">
        <v>0</v>
      </c>
      <c r="Q2358" s="1">
        <v>0</v>
      </c>
      <c r="R2358" s="1">
        <v>0</v>
      </c>
      <c r="S2358" s="1">
        <v>682.65953999999999</v>
      </c>
      <c r="T2358" s="1">
        <v>0</v>
      </c>
      <c r="U2358" s="1">
        <v>0</v>
      </c>
    </row>
    <row r="2359" spans="1:21" x14ac:dyDescent="0.3">
      <c r="A2359" s="1" t="s">
        <v>4478</v>
      </c>
      <c r="B2359" s="1">
        <v>1</v>
      </c>
      <c r="C2359" s="1" t="s">
        <v>78</v>
      </c>
      <c r="D2359" s="1" t="s">
        <v>80</v>
      </c>
      <c r="E2359" s="1" t="s">
        <v>4479</v>
      </c>
      <c r="F2359" s="1" t="s">
        <v>181</v>
      </c>
      <c r="G2359" s="1" t="s">
        <v>71</v>
      </c>
      <c r="H2359" s="1" t="s">
        <v>127</v>
      </c>
      <c r="I2359" s="1" t="s">
        <v>22</v>
      </c>
      <c r="J2359" s="1" t="s">
        <v>128</v>
      </c>
      <c r="K2359" s="1">
        <v>43147.430706018502</v>
      </c>
      <c r="L2359" s="1">
        <v>43147.831250000003</v>
      </c>
      <c r="M2359" s="1">
        <v>9.6</v>
      </c>
      <c r="N2359" s="1">
        <v>0</v>
      </c>
      <c r="O2359" s="1">
        <v>96.38</v>
      </c>
      <c r="P2359" s="1">
        <v>0</v>
      </c>
      <c r="Q2359" s="1">
        <v>0</v>
      </c>
      <c r="R2359" s="1">
        <v>0</v>
      </c>
      <c r="S2359" s="1">
        <v>925.24799999999993</v>
      </c>
      <c r="T2359" s="1">
        <v>0</v>
      </c>
      <c r="U2359" s="1">
        <v>0</v>
      </c>
    </row>
    <row r="2360" spans="1:21" x14ac:dyDescent="0.3">
      <c r="A2360" s="1" t="s">
        <v>4480</v>
      </c>
      <c r="B2360" s="1">
        <v>1</v>
      </c>
      <c r="C2360" s="1" t="s">
        <v>78</v>
      </c>
      <c r="D2360" s="1" t="s">
        <v>80</v>
      </c>
      <c r="E2360" s="1" t="s">
        <v>4481</v>
      </c>
      <c r="F2360" s="1" t="s">
        <v>134</v>
      </c>
      <c r="G2360" s="1" t="s">
        <v>71</v>
      </c>
      <c r="H2360" s="1" t="s">
        <v>127</v>
      </c>
      <c r="I2360" s="1" t="s">
        <v>22</v>
      </c>
      <c r="J2360" s="1" t="s">
        <v>130</v>
      </c>
      <c r="K2360" s="1">
        <v>43147.411585648202</v>
      </c>
      <c r="L2360" s="1">
        <v>43147.778472222199</v>
      </c>
      <c r="M2360" s="1">
        <v>8.8000000000000007</v>
      </c>
      <c r="N2360" s="1">
        <v>0</v>
      </c>
      <c r="O2360" s="1">
        <v>481.91</v>
      </c>
      <c r="P2360" s="1">
        <v>0</v>
      </c>
      <c r="Q2360" s="1">
        <v>0</v>
      </c>
      <c r="R2360" s="1">
        <v>0</v>
      </c>
      <c r="S2360" s="1">
        <v>4240.8080000000009</v>
      </c>
      <c r="T2360" s="1">
        <v>0</v>
      </c>
      <c r="U2360" s="1">
        <v>0</v>
      </c>
    </row>
    <row r="2361" spans="1:21" x14ac:dyDescent="0.3">
      <c r="A2361" s="1" t="s">
        <v>4482</v>
      </c>
      <c r="B2361" s="1">
        <v>1</v>
      </c>
      <c r="C2361" s="1" t="s">
        <v>78</v>
      </c>
      <c r="D2361" s="1" t="s">
        <v>80</v>
      </c>
      <c r="E2361" s="1" t="s">
        <v>4474</v>
      </c>
      <c r="F2361" s="1" t="s">
        <v>167</v>
      </c>
      <c r="G2361" s="1" t="s">
        <v>71</v>
      </c>
      <c r="H2361" s="1" t="s">
        <v>127</v>
      </c>
      <c r="I2361" s="1" t="s">
        <v>22</v>
      </c>
      <c r="J2361" s="1" t="s">
        <v>128</v>
      </c>
      <c r="K2361" s="1">
        <v>43147.408587963</v>
      </c>
      <c r="L2361" s="1">
        <v>43147.565277777801</v>
      </c>
      <c r="M2361" s="1">
        <v>3.75</v>
      </c>
      <c r="N2361" s="1">
        <v>0</v>
      </c>
      <c r="O2361" s="1">
        <v>96.38</v>
      </c>
      <c r="P2361" s="1">
        <v>0</v>
      </c>
      <c r="Q2361" s="1">
        <v>0</v>
      </c>
      <c r="R2361" s="1">
        <v>0</v>
      </c>
      <c r="S2361" s="1">
        <v>361.42499999999995</v>
      </c>
      <c r="T2361" s="1">
        <v>0</v>
      </c>
      <c r="U2361" s="1">
        <v>0</v>
      </c>
    </row>
    <row r="2362" spans="1:21" x14ac:dyDescent="0.3">
      <c r="A2362" s="1" t="s">
        <v>4483</v>
      </c>
      <c r="B2362" s="1">
        <v>1</v>
      </c>
      <c r="C2362" s="1" t="s">
        <v>78</v>
      </c>
      <c r="D2362" s="1" t="s">
        <v>80</v>
      </c>
      <c r="E2362" s="1" t="s">
        <v>4484</v>
      </c>
      <c r="F2362" s="1" t="s">
        <v>134</v>
      </c>
      <c r="G2362" s="1" t="s">
        <v>71</v>
      </c>
      <c r="H2362" s="1" t="s">
        <v>127</v>
      </c>
      <c r="I2362" s="1" t="s">
        <v>22</v>
      </c>
      <c r="J2362" s="1" t="s">
        <v>130</v>
      </c>
      <c r="K2362" s="1">
        <v>43147.387141203697</v>
      </c>
      <c r="L2362" s="1">
        <v>43147.802083333299</v>
      </c>
      <c r="M2362" s="1">
        <v>9.9499999999999993</v>
      </c>
      <c r="N2362" s="1">
        <v>0</v>
      </c>
      <c r="O2362" s="1">
        <v>96.38</v>
      </c>
      <c r="P2362" s="1">
        <v>0</v>
      </c>
      <c r="Q2362" s="1">
        <v>0</v>
      </c>
      <c r="R2362" s="1">
        <v>0</v>
      </c>
      <c r="S2362" s="1">
        <v>958.98099999999988</v>
      </c>
      <c r="T2362" s="1">
        <v>0</v>
      </c>
      <c r="U2362" s="1">
        <v>0</v>
      </c>
    </row>
    <row r="2363" spans="1:21" x14ac:dyDescent="0.3">
      <c r="A2363" s="1" t="s">
        <v>4485</v>
      </c>
      <c r="B2363" s="1">
        <v>1</v>
      </c>
      <c r="C2363" s="1" t="s">
        <v>78</v>
      </c>
      <c r="D2363" s="1" t="s">
        <v>80</v>
      </c>
      <c r="E2363" s="1" t="s">
        <v>4486</v>
      </c>
      <c r="F2363" s="1" t="s">
        <v>166</v>
      </c>
      <c r="G2363" s="1" t="s">
        <v>71</v>
      </c>
      <c r="H2363" s="1" t="s">
        <v>127</v>
      </c>
      <c r="I2363" s="1" t="s">
        <v>22</v>
      </c>
      <c r="J2363" s="1" t="s">
        <v>128</v>
      </c>
      <c r="K2363" s="1">
        <v>43147.311805555597</v>
      </c>
      <c r="L2363" s="1">
        <v>43147.401388888902</v>
      </c>
      <c r="M2363" s="1">
        <v>2.15</v>
      </c>
      <c r="N2363" s="1">
        <v>0</v>
      </c>
      <c r="O2363" s="1">
        <v>96.38</v>
      </c>
      <c r="P2363" s="1">
        <v>0</v>
      </c>
      <c r="Q2363" s="1">
        <v>0</v>
      </c>
      <c r="R2363" s="1">
        <v>0</v>
      </c>
      <c r="S2363" s="1">
        <v>207.21699999999998</v>
      </c>
      <c r="T2363" s="1">
        <v>0</v>
      </c>
      <c r="U2363" s="1">
        <v>0</v>
      </c>
    </row>
    <row r="2364" spans="1:21" x14ac:dyDescent="0.3">
      <c r="A2364" s="1" t="s">
        <v>4487</v>
      </c>
      <c r="B2364" s="1">
        <v>1</v>
      </c>
      <c r="C2364" s="1" t="s">
        <v>78</v>
      </c>
      <c r="D2364" s="1" t="s">
        <v>80</v>
      </c>
      <c r="E2364" s="1" t="s">
        <v>4474</v>
      </c>
      <c r="F2364" s="1" t="s">
        <v>170</v>
      </c>
      <c r="G2364" s="1" t="s">
        <v>71</v>
      </c>
      <c r="H2364" s="1" t="s">
        <v>127</v>
      </c>
      <c r="I2364" s="1" t="s">
        <v>22</v>
      </c>
      <c r="J2364" s="1" t="s">
        <v>128</v>
      </c>
      <c r="K2364" s="1">
        <v>43147.239201388897</v>
      </c>
      <c r="L2364" s="1">
        <v>43147.302083333299</v>
      </c>
      <c r="M2364" s="1">
        <v>1.5</v>
      </c>
      <c r="N2364" s="1">
        <v>0</v>
      </c>
      <c r="O2364" s="1">
        <v>96.38</v>
      </c>
      <c r="P2364" s="1">
        <v>0</v>
      </c>
      <c r="Q2364" s="1">
        <v>0</v>
      </c>
      <c r="R2364" s="1">
        <v>0</v>
      </c>
      <c r="S2364" s="1">
        <v>144.57</v>
      </c>
      <c r="T2364" s="1">
        <v>0</v>
      </c>
      <c r="U2364" s="1">
        <v>0</v>
      </c>
    </row>
    <row r="2365" spans="1:21" x14ac:dyDescent="0.3">
      <c r="A2365" s="1" t="s">
        <v>4488</v>
      </c>
      <c r="B2365" s="1">
        <v>1</v>
      </c>
      <c r="C2365" s="1" t="s">
        <v>78</v>
      </c>
      <c r="D2365" s="1" t="s">
        <v>80</v>
      </c>
      <c r="E2365" s="1" t="s">
        <v>4489</v>
      </c>
      <c r="F2365" s="1" t="s">
        <v>170</v>
      </c>
      <c r="G2365" s="1" t="s">
        <v>71</v>
      </c>
      <c r="H2365" s="1" t="s">
        <v>127</v>
      </c>
      <c r="I2365" s="1" t="s">
        <v>22</v>
      </c>
      <c r="J2365" s="1" t="s">
        <v>128</v>
      </c>
      <c r="K2365" s="1">
        <v>43147.059918981497</v>
      </c>
      <c r="L2365" s="1">
        <v>43147.511307870387</v>
      </c>
      <c r="M2365" s="1">
        <v>10.833</v>
      </c>
      <c r="N2365" s="1">
        <v>0</v>
      </c>
      <c r="O2365" s="1">
        <v>96.38</v>
      </c>
      <c r="P2365" s="1">
        <v>0</v>
      </c>
      <c r="Q2365" s="1">
        <v>0</v>
      </c>
      <c r="R2365" s="1">
        <v>0</v>
      </c>
      <c r="S2365" s="1">
        <v>1044.0845400000001</v>
      </c>
      <c r="T2365" s="1">
        <v>0</v>
      </c>
      <c r="U2365" s="1">
        <v>0</v>
      </c>
    </row>
    <row r="2366" spans="1:21" x14ac:dyDescent="0.3">
      <c r="A2366" s="1" t="s">
        <v>4490</v>
      </c>
      <c r="B2366" s="1">
        <v>1</v>
      </c>
      <c r="C2366" s="1" t="s">
        <v>78</v>
      </c>
      <c r="D2366" s="1" t="s">
        <v>80</v>
      </c>
      <c r="E2366" s="1" t="s">
        <v>4452</v>
      </c>
      <c r="F2366" s="1" t="s">
        <v>171</v>
      </c>
      <c r="G2366" s="1" t="s">
        <v>71</v>
      </c>
      <c r="H2366" s="1" t="s">
        <v>127</v>
      </c>
      <c r="I2366" s="1" t="s">
        <v>22</v>
      </c>
      <c r="J2366" s="1" t="s">
        <v>128</v>
      </c>
      <c r="K2366" s="1">
        <v>43146.854386574101</v>
      </c>
      <c r="L2366" s="1">
        <v>43146.952777777798</v>
      </c>
      <c r="M2366" s="1">
        <v>2.35</v>
      </c>
      <c r="N2366" s="1">
        <v>0</v>
      </c>
      <c r="O2366" s="1">
        <v>96.38</v>
      </c>
      <c r="P2366" s="1">
        <v>0</v>
      </c>
      <c r="Q2366" s="1">
        <v>0</v>
      </c>
      <c r="R2366" s="1">
        <v>0</v>
      </c>
      <c r="S2366" s="1">
        <v>226.49299999999999</v>
      </c>
      <c r="T2366" s="1">
        <v>0</v>
      </c>
      <c r="U2366" s="1">
        <v>0</v>
      </c>
    </row>
    <row r="2367" spans="1:21" x14ac:dyDescent="0.3">
      <c r="A2367" s="1" t="s">
        <v>4491</v>
      </c>
      <c r="B2367" s="1">
        <v>1</v>
      </c>
      <c r="C2367" s="1" t="s">
        <v>78</v>
      </c>
      <c r="D2367" s="1" t="s">
        <v>80</v>
      </c>
      <c r="E2367" s="1" t="s">
        <v>4479</v>
      </c>
      <c r="F2367" s="1" t="s">
        <v>181</v>
      </c>
      <c r="G2367" s="1" t="s">
        <v>71</v>
      </c>
      <c r="H2367" s="1" t="s">
        <v>127</v>
      </c>
      <c r="I2367" s="1" t="s">
        <v>22</v>
      </c>
      <c r="J2367" s="1" t="s">
        <v>128</v>
      </c>
      <c r="K2367" s="1">
        <v>43146.828252314801</v>
      </c>
      <c r="L2367" s="1">
        <v>43146.939583333296</v>
      </c>
      <c r="M2367" s="1">
        <v>2.6669999999999998</v>
      </c>
      <c r="N2367" s="1">
        <v>0</v>
      </c>
      <c r="O2367" s="1">
        <v>96.38</v>
      </c>
      <c r="P2367" s="1">
        <v>0</v>
      </c>
      <c r="Q2367" s="1">
        <v>0</v>
      </c>
      <c r="R2367" s="1">
        <v>0</v>
      </c>
      <c r="S2367" s="1">
        <v>257.04545999999999</v>
      </c>
      <c r="T2367" s="1">
        <v>0</v>
      </c>
      <c r="U2367" s="1">
        <v>0</v>
      </c>
    </row>
    <row r="2368" spans="1:21" x14ac:dyDescent="0.3">
      <c r="A2368" s="1" t="s">
        <v>4492</v>
      </c>
      <c r="B2368" s="1">
        <v>1</v>
      </c>
      <c r="C2368" s="1" t="s">
        <v>78</v>
      </c>
      <c r="D2368" s="1" t="s">
        <v>80</v>
      </c>
      <c r="E2368" s="1" t="s">
        <v>4493</v>
      </c>
      <c r="F2368" s="1" t="s">
        <v>166</v>
      </c>
      <c r="G2368" s="1" t="s">
        <v>71</v>
      </c>
      <c r="H2368" s="1" t="s">
        <v>127</v>
      </c>
      <c r="I2368" s="1" t="s">
        <v>22</v>
      </c>
      <c r="J2368" s="1" t="s">
        <v>128</v>
      </c>
      <c r="K2368" s="1">
        <v>43146.824699074103</v>
      </c>
      <c r="L2368" s="1">
        <v>43146.962500000001</v>
      </c>
      <c r="M2368" s="1">
        <v>3.3</v>
      </c>
      <c r="N2368" s="1">
        <v>0</v>
      </c>
      <c r="O2368" s="1">
        <v>96.38</v>
      </c>
      <c r="P2368" s="1">
        <v>0</v>
      </c>
      <c r="Q2368" s="1">
        <v>0</v>
      </c>
      <c r="R2368" s="1">
        <v>0</v>
      </c>
      <c r="S2368" s="1">
        <v>318.05399999999997</v>
      </c>
      <c r="T2368" s="1">
        <v>0</v>
      </c>
      <c r="U2368" s="1">
        <v>0</v>
      </c>
    </row>
    <row r="2369" spans="1:21" x14ac:dyDescent="0.3">
      <c r="A2369" s="1" t="s">
        <v>4494</v>
      </c>
      <c r="B2369" s="1">
        <v>1</v>
      </c>
      <c r="C2369" s="1" t="s">
        <v>78</v>
      </c>
      <c r="D2369" s="1" t="s">
        <v>80</v>
      </c>
      <c r="E2369" s="1" t="s">
        <v>4474</v>
      </c>
      <c r="F2369" s="1" t="s">
        <v>167</v>
      </c>
      <c r="G2369" s="1" t="s">
        <v>71</v>
      </c>
      <c r="H2369" s="1" t="s">
        <v>127</v>
      </c>
      <c r="I2369" s="1" t="s">
        <v>22</v>
      </c>
      <c r="J2369" s="1" t="s">
        <v>128</v>
      </c>
      <c r="K2369" s="1">
        <v>43146.4593634259</v>
      </c>
      <c r="L2369" s="1">
        <v>43146.614583333299</v>
      </c>
      <c r="M2369" s="1">
        <v>3.7170000000000001</v>
      </c>
      <c r="N2369" s="1">
        <v>0</v>
      </c>
      <c r="O2369" s="1">
        <v>96.38</v>
      </c>
      <c r="P2369" s="1">
        <v>0</v>
      </c>
      <c r="Q2369" s="1">
        <v>0</v>
      </c>
      <c r="R2369" s="1">
        <v>0</v>
      </c>
      <c r="S2369" s="1">
        <v>358.24446</v>
      </c>
      <c r="T2369" s="1">
        <v>0</v>
      </c>
      <c r="U2369" s="1">
        <v>0</v>
      </c>
    </row>
    <row r="2370" spans="1:21" x14ac:dyDescent="0.3">
      <c r="A2370" s="1" t="s">
        <v>4495</v>
      </c>
      <c r="B2370" s="1">
        <v>1</v>
      </c>
      <c r="C2370" s="1" t="s">
        <v>78</v>
      </c>
      <c r="D2370" s="1" t="s">
        <v>80</v>
      </c>
      <c r="E2370" s="1" t="s">
        <v>4496</v>
      </c>
      <c r="F2370" s="1" t="s">
        <v>132</v>
      </c>
      <c r="G2370" s="1" t="s">
        <v>71</v>
      </c>
      <c r="H2370" s="1" t="s">
        <v>127</v>
      </c>
      <c r="I2370" s="1" t="s">
        <v>22</v>
      </c>
      <c r="J2370" s="1" t="s">
        <v>130</v>
      </c>
      <c r="K2370" s="1">
        <v>43146.377905092602</v>
      </c>
      <c r="L2370" s="1">
        <v>43146.429861111101</v>
      </c>
      <c r="M2370" s="1">
        <v>1.2330000000000001</v>
      </c>
      <c r="N2370" s="1">
        <v>0</v>
      </c>
      <c r="O2370" s="1">
        <v>481.91</v>
      </c>
      <c r="P2370" s="1">
        <v>0</v>
      </c>
      <c r="Q2370" s="1">
        <v>0</v>
      </c>
      <c r="R2370" s="1">
        <v>0</v>
      </c>
      <c r="S2370" s="1">
        <v>594.19503000000009</v>
      </c>
      <c r="T2370" s="1">
        <v>0</v>
      </c>
      <c r="U2370" s="1">
        <v>0</v>
      </c>
    </row>
    <row r="2371" spans="1:21" x14ac:dyDescent="0.3">
      <c r="A2371" s="1" t="s">
        <v>4497</v>
      </c>
      <c r="B2371" s="1">
        <v>1</v>
      </c>
      <c r="C2371" s="1" t="s">
        <v>78</v>
      </c>
      <c r="D2371" s="1" t="s">
        <v>80</v>
      </c>
      <c r="E2371" s="1" t="s">
        <v>4474</v>
      </c>
      <c r="F2371" s="1" t="s">
        <v>167</v>
      </c>
      <c r="G2371" s="1" t="s">
        <v>71</v>
      </c>
      <c r="H2371" s="1" t="s">
        <v>127</v>
      </c>
      <c r="I2371" s="1" t="s">
        <v>22</v>
      </c>
      <c r="J2371" s="1" t="s">
        <v>128</v>
      </c>
      <c r="K2371" s="1">
        <v>43146.327233796299</v>
      </c>
      <c r="L2371" s="1">
        <v>43146.358333333301</v>
      </c>
      <c r="M2371" s="1">
        <v>0.73299999999999998</v>
      </c>
      <c r="N2371" s="1">
        <v>0</v>
      </c>
      <c r="O2371" s="1">
        <v>96.38</v>
      </c>
      <c r="P2371" s="1">
        <v>0</v>
      </c>
      <c r="Q2371" s="1">
        <v>0</v>
      </c>
      <c r="R2371" s="1">
        <v>0</v>
      </c>
      <c r="S2371" s="1">
        <v>70.646540000000002</v>
      </c>
      <c r="T2371" s="1">
        <v>0</v>
      </c>
      <c r="U2371" s="1">
        <v>0</v>
      </c>
    </row>
    <row r="2372" spans="1:21" x14ac:dyDescent="0.3">
      <c r="A2372" s="1" t="s">
        <v>4498</v>
      </c>
      <c r="B2372" s="1">
        <v>1</v>
      </c>
      <c r="C2372" s="1" t="s">
        <v>78</v>
      </c>
      <c r="D2372" s="1" t="s">
        <v>80</v>
      </c>
      <c r="E2372" s="1" t="s">
        <v>4499</v>
      </c>
      <c r="F2372" s="1" t="s">
        <v>167</v>
      </c>
      <c r="G2372" s="1" t="s">
        <v>71</v>
      </c>
      <c r="H2372" s="1" t="s">
        <v>127</v>
      </c>
      <c r="I2372" s="1" t="s">
        <v>22</v>
      </c>
      <c r="J2372" s="1" t="s">
        <v>128</v>
      </c>
      <c r="K2372" s="1">
        <v>43146.140590277799</v>
      </c>
      <c r="L2372" s="1">
        <v>43146.191666666702</v>
      </c>
      <c r="M2372" s="1">
        <v>1.2170000000000001</v>
      </c>
      <c r="N2372" s="1">
        <v>0</v>
      </c>
      <c r="O2372" s="1">
        <v>96.38</v>
      </c>
      <c r="P2372" s="1">
        <v>0</v>
      </c>
      <c r="Q2372" s="1">
        <v>0</v>
      </c>
      <c r="R2372" s="1">
        <v>0</v>
      </c>
      <c r="S2372" s="1">
        <v>117.29446</v>
      </c>
      <c r="T2372" s="1">
        <v>0</v>
      </c>
      <c r="U2372" s="1">
        <v>0</v>
      </c>
    </row>
    <row r="2373" spans="1:21" x14ac:dyDescent="0.3">
      <c r="A2373" s="1" t="s">
        <v>4500</v>
      </c>
      <c r="B2373" s="1">
        <v>1</v>
      </c>
      <c r="C2373" s="1" t="s">
        <v>78</v>
      </c>
      <c r="D2373" s="1" t="s">
        <v>80</v>
      </c>
      <c r="E2373" s="1" t="s">
        <v>4438</v>
      </c>
      <c r="F2373" s="1" t="s">
        <v>171</v>
      </c>
      <c r="G2373" s="1" t="s">
        <v>71</v>
      </c>
      <c r="H2373" s="1" t="s">
        <v>127</v>
      </c>
      <c r="I2373" s="1" t="s">
        <v>22</v>
      </c>
      <c r="J2373" s="1" t="s">
        <v>128</v>
      </c>
      <c r="K2373" s="1">
        <v>43145.803773148102</v>
      </c>
      <c r="L2373" s="1">
        <v>43145.870138888902</v>
      </c>
      <c r="M2373" s="1">
        <v>1.583</v>
      </c>
      <c r="N2373" s="1">
        <v>0</v>
      </c>
      <c r="O2373" s="1">
        <v>96.38</v>
      </c>
      <c r="P2373" s="1">
        <v>0</v>
      </c>
      <c r="Q2373" s="1">
        <v>0</v>
      </c>
      <c r="R2373" s="1">
        <v>0</v>
      </c>
      <c r="S2373" s="1">
        <v>152.56953999999999</v>
      </c>
      <c r="T2373" s="1">
        <v>0</v>
      </c>
      <c r="U2373" s="1">
        <v>0</v>
      </c>
    </row>
    <row r="2374" spans="1:21" x14ac:dyDescent="0.3">
      <c r="A2374" s="1" t="s">
        <v>4501</v>
      </c>
      <c r="B2374" s="1">
        <v>1</v>
      </c>
      <c r="C2374" s="1" t="s">
        <v>78</v>
      </c>
      <c r="D2374" s="1" t="s">
        <v>80</v>
      </c>
      <c r="E2374" s="1" t="s">
        <v>4351</v>
      </c>
      <c r="F2374" s="1" t="s">
        <v>169</v>
      </c>
      <c r="G2374" s="1" t="s">
        <v>71</v>
      </c>
      <c r="H2374" s="1" t="s">
        <v>127</v>
      </c>
      <c r="I2374" s="1" t="s">
        <v>22</v>
      </c>
      <c r="J2374" s="1" t="s">
        <v>128</v>
      </c>
      <c r="K2374" s="1">
        <v>43145.774907407402</v>
      </c>
      <c r="L2374" s="1">
        <v>43145.931250000001</v>
      </c>
      <c r="M2374" s="1">
        <v>3.75</v>
      </c>
      <c r="N2374" s="1">
        <v>0</v>
      </c>
      <c r="O2374" s="1">
        <v>96.38</v>
      </c>
      <c r="P2374" s="1">
        <v>0</v>
      </c>
      <c r="Q2374" s="1">
        <v>0</v>
      </c>
      <c r="R2374" s="1">
        <v>0</v>
      </c>
      <c r="S2374" s="1">
        <v>361.42499999999995</v>
      </c>
      <c r="T2374" s="1">
        <v>0</v>
      </c>
      <c r="U2374" s="1">
        <v>0</v>
      </c>
    </row>
    <row r="2375" spans="1:21" x14ac:dyDescent="0.3">
      <c r="A2375" s="1" t="s">
        <v>4502</v>
      </c>
      <c r="B2375" s="1">
        <v>1</v>
      </c>
      <c r="C2375" s="1" t="s">
        <v>78</v>
      </c>
      <c r="D2375" s="1" t="s">
        <v>80</v>
      </c>
      <c r="E2375" s="1" t="s">
        <v>4489</v>
      </c>
      <c r="F2375" s="1" t="s">
        <v>175</v>
      </c>
      <c r="G2375" s="1" t="s">
        <v>71</v>
      </c>
      <c r="H2375" s="1" t="s">
        <v>127</v>
      </c>
      <c r="I2375" s="1" t="s">
        <v>22</v>
      </c>
      <c r="J2375" s="1" t="s">
        <v>128</v>
      </c>
      <c r="K2375" s="1">
        <v>43145.766099537002</v>
      </c>
      <c r="L2375" s="1">
        <v>43145.809027777803</v>
      </c>
      <c r="M2375" s="1">
        <v>1.0169999999999999</v>
      </c>
      <c r="N2375" s="1">
        <v>0</v>
      </c>
      <c r="O2375" s="1">
        <v>96.38</v>
      </c>
      <c r="P2375" s="1">
        <v>0</v>
      </c>
      <c r="Q2375" s="1">
        <v>0</v>
      </c>
      <c r="R2375" s="1">
        <v>0</v>
      </c>
      <c r="S2375" s="1">
        <v>98.01845999999999</v>
      </c>
      <c r="T2375" s="1">
        <v>0</v>
      </c>
      <c r="U2375" s="1">
        <v>0</v>
      </c>
    </row>
    <row r="2376" spans="1:21" x14ac:dyDescent="0.3">
      <c r="A2376" s="1" t="s">
        <v>4503</v>
      </c>
      <c r="B2376" s="1">
        <v>1</v>
      </c>
      <c r="C2376" s="1" t="s">
        <v>78</v>
      </c>
      <c r="D2376" s="1" t="s">
        <v>80</v>
      </c>
      <c r="E2376" s="1" t="s">
        <v>4474</v>
      </c>
      <c r="F2376" s="1" t="s">
        <v>171</v>
      </c>
      <c r="G2376" s="1" t="s">
        <v>71</v>
      </c>
      <c r="H2376" s="1" t="s">
        <v>127</v>
      </c>
      <c r="I2376" s="1" t="s">
        <v>22</v>
      </c>
      <c r="J2376" s="1" t="s">
        <v>128</v>
      </c>
      <c r="K2376" s="1">
        <v>43145.7277777778</v>
      </c>
      <c r="L2376" s="1">
        <v>43145.767361111102</v>
      </c>
      <c r="M2376" s="1">
        <v>0.95</v>
      </c>
      <c r="N2376" s="1">
        <v>0</v>
      </c>
      <c r="O2376" s="1">
        <v>96.38</v>
      </c>
      <c r="P2376" s="1">
        <v>0</v>
      </c>
      <c r="Q2376" s="1">
        <v>0</v>
      </c>
      <c r="R2376" s="1">
        <v>0</v>
      </c>
      <c r="S2376" s="1">
        <v>91.560999999999993</v>
      </c>
      <c r="T2376" s="1">
        <v>0</v>
      </c>
      <c r="U2376" s="1">
        <v>0</v>
      </c>
    </row>
    <row r="2377" spans="1:21" x14ac:dyDescent="0.3">
      <c r="A2377" s="1" t="s">
        <v>4504</v>
      </c>
      <c r="B2377" s="1">
        <v>1</v>
      </c>
      <c r="C2377" s="1" t="s">
        <v>78</v>
      </c>
      <c r="D2377" s="1" t="s">
        <v>80</v>
      </c>
      <c r="E2377" s="1" t="s">
        <v>4505</v>
      </c>
      <c r="F2377" s="1" t="s">
        <v>181</v>
      </c>
      <c r="G2377" s="1" t="s">
        <v>71</v>
      </c>
      <c r="H2377" s="1" t="s">
        <v>127</v>
      </c>
      <c r="I2377" s="1" t="s">
        <v>22</v>
      </c>
      <c r="J2377" s="1" t="s">
        <v>128</v>
      </c>
      <c r="K2377" s="1">
        <v>43145.545335648101</v>
      </c>
      <c r="L2377" s="1">
        <v>43145.743750000001</v>
      </c>
      <c r="M2377" s="1">
        <v>4.75</v>
      </c>
      <c r="N2377" s="1">
        <v>0</v>
      </c>
      <c r="O2377" s="1">
        <v>96.38</v>
      </c>
      <c r="P2377" s="1">
        <v>0</v>
      </c>
      <c r="Q2377" s="1">
        <v>0</v>
      </c>
      <c r="R2377" s="1">
        <v>0</v>
      </c>
      <c r="S2377" s="1">
        <v>457.80499999999995</v>
      </c>
      <c r="T2377" s="1">
        <v>0</v>
      </c>
      <c r="U2377" s="1">
        <v>0</v>
      </c>
    </row>
    <row r="2378" spans="1:21" x14ac:dyDescent="0.3">
      <c r="A2378" s="1" t="s">
        <v>4506</v>
      </c>
      <c r="B2378" s="1">
        <v>1</v>
      </c>
      <c r="C2378" s="1" t="s">
        <v>78</v>
      </c>
      <c r="D2378" s="1" t="s">
        <v>80</v>
      </c>
      <c r="E2378" s="1" t="s">
        <v>4351</v>
      </c>
      <c r="F2378" s="1" t="s">
        <v>169</v>
      </c>
      <c r="G2378" s="1" t="s">
        <v>71</v>
      </c>
      <c r="H2378" s="1" t="s">
        <v>127</v>
      </c>
      <c r="I2378" s="1" t="s">
        <v>22</v>
      </c>
      <c r="J2378" s="1" t="s">
        <v>128</v>
      </c>
      <c r="K2378" s="1">
        <v>43145.538229166697</v>
      </c>
      <c r="L2378" s="1">
        <v>43145.708333333299</v>
      </c>
      <c r="M2378" s="1">
        <v>4.0670000000000002</v>
      </c>
      <c r="N2378" s="1">
        <v>0</v>
      </c>
      <c r="O2378" s="1">
        <v>96.38</v>
      </c>
      <c r="P2378" s="1">
        <v>0</v>
      </c>
      <c r="Q2378" s="1">
        <v>0</v>
      </c>
      <c r="R2378" s="1">
        <v>0</v>
      </c>
      <c r="S2378" s="1">
        <v>391.97746000000001</v>
      </c>
      <c r="T2378" s="1">
        <v>0</v>
      </c>
      <c r="U2378" s="1">
        <v>0</v>
      </c>
    </row>
    <row r="2379" spans="1:21" x14ac:dyDescent="0.3">
      <c r="A2379" s="1" t="s">
        <v>4507</v>
      </c>
      <c r="B2379" s="1">
        <v>1</v>
      </c>
      <c r="C2379" s="1" t="s">
        <v>78</v>
      </c>
      <c r="D2379" s="1" t="s">
        <v>80</v>
      </c>
      <c r="E2379" s="1" t="s">
        <v>4508</v>
      </c>
      <c r="F2379" s="1" t="s">
        <v>132</v>
      </c>
      <c r="G2379" s="1" t="s">
        <v>71</v>
      </c>
      <c r="H2379" s="1" t="s">
        <v>127</v>
      </c>
      <c r="I2379" s="1" t="s">
        <v>22</v>
      </c>
      <c r="J2379" s="1" t="s">
        <v>130</v>
      </c>
      <c r="K2379" s="1">
        <v>43145.413854166698</v>
      </c>
      <c r="L2379" s="1">
        <v>43145.630555555603</v>
      </c>
      <c r="M2379" s="1">
        <v>5.2</v>
      </c>
      <c r="N2379" s="1">
        <v>0</v>
      </c>
      <c r="O2379" s="1">
        <v>481.91</v>
      </c>
      <c r="P2379" s="1">
        <v>0</v>
      </c>
      <c r="Q2379" s="1">
        <v>0</v>
      </c>
      <c r="R2379" s="1">
        <v>0</v>
      </c>
      <c r="S2379" s="1">
        <v>2505.9320000000002</v>
      </c>
      <c r="T2379" s="1">
        <v>0</v>
      </c>
      <c r="U2379" s="1">
        <v>0</v>
      </c>
    </row>
    <row r="2380" spans="1:21" x14ac:dyDescent="0.3">
      <c r="A2380" s="1" t="s">
        <v>4509</v>
      </c>
      <c r="B2380" s="1">
        <v>1</v>
      </c>
      <c r="C2380" s="1" t="s">
        <v>78</v>
      </c>
      <c r="D2380" s="1" t="s">
        <v>80</v>
      </c>
      <c r="E2380" s="1" t="s">
        <v>4474</v>
      </c>
      <c r="F2380" s="1" t="s">
        <v>167</v>
      </c>
      <c r="G2380" s="1" t="s">
        <v>71</v>
      </c>
      <c r="H2380" s="1" t="s">
        <v>127</v>
      </c>
      <c r="I2380" s="1" t="s">
        <v>22</v>
      </c>
      <c r="J2380" s="1" t="s">
        <v>128</v>
      </c>
      <c r="K2380" s="1">
        <v>43144.988333333298</v>
      </c>
      <c r="L2380" s="1">
        <v>43145.034027777801</v>
      </c>
      <c r="M2380" s="1">
        <v>1.083</v>
      </c>
      <c r="N2380" s="1">
        <v>0</v>
      </c>
      <c r="O2380" s="1">
        <v>96.38</v>
      </c>
      <c r="P2380" s="1">
        <v>0</v>
      </c>
      <c r="Q2380" s="1">
        <v>0</v>
      </c>
      <c r="R2380" s="1">
        <v>0</v>
      </c>
      <c r="S2380" s="1">
        <v>104.37953999999999</v>
      </c>
      <c r="T2380" s="1">
        <v>0</v>
      </c>
      <c r="U2380" s="1">
        <v>0</v>
      </c>
    </row>
    <row r="2381" spans="1:21" x14ac:dyDescent="0.3">
      <c r="A2381" s="1" t="s">
        <v>4510</v>
      </c>
      <c r="B2381" s="1">
        <v>1</v>
      </c>
      <c r="C2381" s="1" t="s">
        <v>78</v>
      </c>
      <c r="D2381" s="1" t="s">
        <v>80</v>
      </c>
      <c r="E2381" s="1" t="s">
        <v>4511</v>
      </c>
      <c r="F2381" s="1" t="s">
        <v>171</v>
      </c>
      <c r="G2381" s="1" t="s">
        <v>71</v>
      </c>
      <c r="H2381" s="1" t="s">
        <v>127</v>
      </c>
      <c r="I2381" s="1" t="s">
        <v>22</v>
      </c>
      <c r="J2381" s="1" t="s">
        <v>128</v>
      </c>
      <c r="K2381" s="1">
        <v>43144.837592592601</v>
      </c>
      <c r="L2381" s="1">
        <v>43144.872222222199</v>
      </c>
      <c r="M2381" s="1">
        <v>0.81699999999999995</v>
      </c>
      <c r="N2381" s="1">
        <v>0</v>
      </c>
      <c r="O2381" s="1">
        <v>96.38</v>
      </c>
      <c r="P2381" s="1">
        <v>0</v>
      </c>
      <c r="Q2381" s="1">
        <v>0</v>
      </c>
      <c r="R2381" s="1">
        <v>0</v>
      </c>
      <c r="S2381" s="1">
        <v>78.742459999999994</v>
      </c>
      <c r="T2381" s="1">
        <v>0</v>
      </c>
      <c r="U2381" s="1">
        <v>0</v>
      </c>
    </row>
    <row r="2382" spans="1:21" x14ac:dyDescent="0.3">
      <c r="A2382" s="1" t="s">
        <v>4512</v>
      </c>
      <c r="B2382" s="1">
        <v>1</v>
      </c>
      <c r="C2382" s="1" t="s">
        <v>78</v>
      </c>
      <c r="D2382" s="1" t="s">
        <v>80</v>
      </c>
      <c r="E2382" s="1" t="s">
        <v>4474</v>
      </c>
      <c r="F2382" s="1" t="s">
        <v>181</v>
      </c>
      <c r="G2382" s="1" t="s">
        <v>71</v>
      </c>
      <c r="H2382" s="1" t="s">
        <v>127</v>
      </c>
      <c r="I2382" s="1" t="s">
        <v>22</v>
      </c>
      <c r="J2382" s="1" t="s">
        <v>128</v>
      </c>
      <c r="K2382" s="1">
        <v>43144.761087963001</v>
      </c>
      <c r="L2382" s="1">
        <v>43144.833333333299</v>
      </c>
      <c r="M2382" s="1">
        <v>1.7330000000000001</v>
      </c>
      <c r="N2382" s="1">
        <v>0</v>
      </c>
      <c r="O2382" s="1">
        <v>96.38</v>
      </c>
      <c r="P2382" s="1">
        <v>0</v>
      </c>
      <c r="Q2382" s="1">
        <v>0</v>
      </c>
      <c r="R2382" s="1">
        <v>0</v>
      </c>
      <c r="S2382" s="1">
        <v>167.02654000000001</v>
      </c>
      <c r="T2382" s="1">
        <v>0</v>
      </c>
      <c r="U2382" s="1">
        <v>0</v>
      </c>
    </row>
    <row r="2383" spans="1:21" x14ac:dyDescent="0.3">
      <c r="A2383" s="1" t="s">
        <v>4513</v>
      </c>
      <c r="B2383" s="1">
        <v>1</v>
      </c>
      <c r="C2383" s="1" t="s">
        <v>78</v>
      </c>
      <c r="D2383" s="1" t="s">
        <v>80</v>
      </c>
      <c r="E2383" s="1" t="s">
        <v>4514</v>
      </c>
      <c r="F2383" s="1" t="s">
        <v>173</v>
      </c>
      <c r="G2383" s="1" t="s">
        <v>71</v>
      </c>
      <c r="H2383" s="1" t="s">
        <v>127</v>
      </c>
      <c r="I2383" s="1" t="s">
        <v>22</v>
      </c>
      <c r="J2383" s="1" t="s">
        <v>128</v>
      </c>
      <c r="K2383" s="1">
        <v>43144.7093171296</v>
      </c>
      <c r="L2383" s="1">
        <v>43144.758333333302</v>
      </c>
      <c r="M2383" s="1">
        <v>1.167</v>
      </c>
      <c r="N2383" s="1">
        <v>0</v>
      </c>
      <c r="O2383" s="1">
        <v>96.38</v>
      </c>
      <c r="P2383" s="1">
        <v>0</v>
      </c>
      <c r="Q2383" s="1">
        <v>0</v>
      </c>
      <c r="R2383" s="1">
        <v>0</v>
      </c>
      <c r="S2383" s="1">
        <v>112.47546</v>
      </c>
      <c r="T2383" s="1">
        <v>0</v>
      </c>
      <c r="U2383" s="1">
        <v>0</v>
      </c>
    </row>
    <row r="2384" spans="1:21" x14ac:dyDescent="0.3">
      <c r="A2384" s="1" t="s">
        <v>4515</v>
      </c>
      <c r="B2384" s="1">
        <v>1</v>
      </c>
      <c r="C2384" s="1" t="s">
        <v>78</v>
      </c>
      <c r="D2384" s="1" t="s">
        <v>80</v>
      </c>
      <c r="E2384" s="1" t="s">
        <v>4516</v>
      </c>
      <c r="F2384" s="1" t="s">
        <v>175</v>
      </c>
      <c r="G2384" s="1" t="s">
        <v>71</v>
      </c>
      <c r="H2384" s="1" t="s">
        <v>127</v>
      </c>
      <c r="I2384" s="1" t="s">
        <v>22</v>
      </c>
      <c r="J2384" s="1" t="s">
        <v>128</v>
      </c>
      <c r="K2384" s="1">
        <v>43144.651354166701</v>
      </c>
      <c r="L2384" s="1">
        <v>43144.782638888901</v>
      </c>
      <c r="M2384" s="1">
        <v>3.15</v>
      </c>
      <c r="N2384" s="1">
        <v>0</v>
      </c>
      <c r="O2384" s="1">
        <v>96.38</v>
      </c>
      <c r="P2384" s="1">
        <v>0</v>
      </c>
      <c r="Q2384" s="1">
        <v>0</v>
      </c>
      <c r="R2384" s="1">
        <v>0</v>
      </c>
      <c r="S2384" s="1">
        <v>303.59699999999998</v>
      </c>
      <c r="T2384" s="1">
        <v>0</v>
      </c>
      <c r="U2384" s="1">
        <v>0</v>
      </c>
    </row>
    <row r="2385" spans="1:21" x14ac:dyDescent="0.3">
      <c r="A2385" s="1" t="s">
        <v>4517</v>
      </c>
      <c r="B2385" s="1">
        <v>1</v>
      </c>
      <c r="C2385" s="1" t="s">
        <v>78</v>
      </c>
      <c r="D2385" s="1" t="s">
        <v>80</v>
      </c>
      <c r="E2385" s="1" t="s">
        <v>4518</v>
      </c>
      <c r="F2385" s="1" t="s">
        <v>180</v>
      </c>
      <c r="G2385" s="1" t="s">
        <v>71</v>
      </c>
      <c r="H2385" s="1" t="s">
        <v>127</v>
      </c>
      <c r="I2385" s="1" t="s">
        <v>22</v>
      </c>
      <c r="J2385" s="1" t="s">
        <v>128</v>
      </c>
      <c r="K2385" s="1">
        <v>43144.6082986111</v>
      </c>
      <c r="L2385" s="1">
        <v>43144.934722222199</v>
      </c>
      <c r="M2385" s="1">
        <v>7.8330000000000002</v>
      </c>
      <c r="N2385" s="1">
        <v>0</v>
      </c>
      <c r="O2385" s="1">
        <v>96.38</v>
      </c>
      <c r="P2385" s="1">
        <v>0</v>
      </c>
      <c r="Q2385" s="1">
        <v>0</v>
      </c>
      <c r="R2385" s="1">
        <v>0</v>
      </c>
      <c r="S2385" s="1">
        <v>754.94453999999996</v>
      </c>
      <c r="T2385" s="1">
        <v>0</v>
      </c>
      <c r="U2385" s="1">
        <v>0</v>
      </c>
    </row>
    <row r="2386" spans="1:21" x14ac:dyDescent="0.3">
      <c r="A2386" s="1" t="s">
        <v>4519</v>
      </c>
      <c r="B2386" s="1">
        <v>1</v>
      </c>
      <c r="C2386" s="1" t="s">
        <v>78</v>
      </c>
      <c r="D2386" s="1" t="s">
        <v>80</v>
      </c>
      <c r="E2386" s="1" t="s">
        <v>4520</v>
      </c>
      <c r="F2386" s="1" t="s">
        <v>173</v>
      </c>
      <c r="G2386" s="1" t="s">
        <v>71</v>
      </c>
      <c r="H2386" s="1" t="s">
        <v>127</v>
      </c>
      <c r="I2386" s="1" t="s">
        <v>22</v>
      </c>
      <c r="J2386" s="1" t="s">
        <v>128</v>
      </c>
      <c r="K2386" s="1">
        <v>43144.498611111099</v>
      </c>
      <c r="L2386" s="1">
        <v>43144.5625</v>
      </c>
      <c r="M2386" s="1">
        <v>1.5329999999999999</v>
      </c>
      <c r="N2386" s="1">
        <v>0</v>
      </c>
      <c r="O2386" s="1">
        <v>96.38</v>
      </c>
      <c r="P2386" s="1">
        <v>0</v>
      </c>
      <c r="Q2386" s="1">
        <v>0</v>
      </c>
      <c r="R2386" s="1">
        <v>0</v>
      </c>
      <c r="S2386" s="1">
        <v>147.75053999999997</v>
      </c>
      <c r="T2386" s="1">
        <v>0</v>
      </c>
      <c r="U2386" s="1">
        <v>0</v>
      </c>
    </row>
    <row r="2387" spans="1:21" x14ac:dyDescent="0.3">
      <c r="A2387" s="1" t="s">
        <v>4521</v>
      </c>
      <c r="B2387" s="1">
        <v>1</v>
      </c>
      <c r="C2387" s="1" t="s">
        <v>78</v>
      </c>
      <c r="D2387" s="1" t="s">
        <v>80</v>
      </c>
      <c r="E2387" s="1" t="s">
        <v>4522</v>
      </c>
      <c r="F2387" s="1" t="s">
        <v>176</v>
      </c>
      <c r="G2387" s="1" t="s">
        <v>71</v>
      </c>
      <c r="H2387" s="1" t="s">
        <v>127</v>
      </c>
      <c r="I2387" s="1" t="s">
        <v>22</v>
      </c>
      <c r="J2387" s="1" t="s">
        <v>128</v>
      </c>
      <c r="K2387" s="1">
        <v>43144.335312499999</v>
      </c>
      <c r="L2387" s="1">
        <v>43144.3881944444</v>
      </c>
      <c r="M2387" s="1">
        <v>1.2669999999999999</v>
      </c>
      <c r="N2387" s="1">
        <v>0</v>
      </c>
      <c r="O2387" s="1">
        <v>96.38</v>
      </c>
      <c r="P2387" s="1">
        <v>0</v>
      </c>
      <c r="Q2387" s="1">
        <v>0</v>
      </c>
      <c r="R2387" s="1">
        <v>0</v>
      </c>
      <c r="S2387" s="1">
        <v>122.11345999999999</v>
      </c>
      <c r="T2387" s="1">
        <v>0</v>
      </c>
      <c r="U2387" s="1">
        <v>0</v>
      </c>
    </row>
    <row r="2388" spans="1:21" x14ac:dyDescent="0.3">
      <c r="A2388" s="1" t="s">
        <v>4523</v>
      </c>
      <c r="B2388" s="1">
        <v>1</v>
      </c>
      <c r="C2388" s="1" t="s">
        <v>78</v>
      </c>
      <c r="D2388" s="1" t="s">
        <v>80</v>
      </c>
      <c r="E2388" s="1" t="s">
        <v>4518</v>
      </c>
      <c r="F2388" s="1" t="s">
        <v>167</v>
      </c>
      <c r="G2388" s="1" t="s">
        <v>71</v>
      </c>
      <c r="H2388" s="1" t="s">
        <v>127</v>
      </c>
      <c r="I2388" s="1" t="s">
        <v>22</v>
      </c>
      <c r="J2388" s="1" t="s">
        <v>128</v>
      </c>
      <c r="K2388" s="1">
        <v>43143.912638888898</v>
      </c>
      <c r="L2388" s="1">
        <v>43144.079166666699</v>
      </c>
      <c r="M2388" s="1">
        <v>3.9830000000000001</v>
      </c>
      <c r="N2388" s="1">
        <v>0</v>
      </c>
      <c r="O2388" s="1">
        <v>96.38</v>
      </c>
      <c r="P2388" s="1">
        <v>0</v>
      </c>
      <c r="Q2388" s="1">
        <v>0</v>
      </c>
      <c r="R2388" s="1">
        <v>0</v>
      </c>
      <c r="S2388" s="1">
        <v>383.88153999999997</v>
      </c>
      <c r="T2388" s="1">
        <v>0</v>
      </c>
      <c r="U2388" s="1">
        <v>0</v>
      </c>
    </row>
    <row r="2389" spans="1:21" x14ac:dyDescent="0.3">
      <c r="A2389" s="1" t="s">
        <v>4524</v>
      </c>
      <c r="B2389" s="1">
        <v>1</v>
      </c>
      <c r="C2389" s="1" t="s">
        <v>78</v>
      </c>
      <c r="D2389" s="1" t="s">
        <v>80</v>
      </c>
      <c r="E2389" s="1" t="s">
        <v>4522</v>
      </c>
      <c r="F2389" s="1" t="s">
        <v>169</v>
      </c>
      <c r="G2389" s="1" t="s">
        <v>71</v>
      </c>
      <c r="H2389" s="1" t="s">
        <v>127</v>
      </c>
      <c r="I2389" s="1" t="s">
        <v>22</v>
      </c>
      <c r="J2389" s="1" t="s">
        <v>128</v>
      </c>
      <c r="K2389" s="1">
        <v>43143.854791666701</v>
      </c>
      <c r="L2389" s="1">
        <v>43144.000694444403</v>
      </c>
      <c r="M2389" s="1">
        <v>3.5</v>
      </c>
      <c r="N2389" s="1">
        <v>0</v>
      </c>
      <c r="O2389" s="1">
        <v>96.38</v>
      </c>
      <c r="P2389" s="1">
        <v>0</v>
      </c>
      <c r="Q2389" s="1">
        <v>0</v>
      </c>
      <c r="R2389" s="1">
        <v>0</v>
      </c>
      <c r="S2389" s="1">
        <v>337.33</v>
      </c>
      <c r="T2389" s="1">
        <v>0</v>
      </c>
      <c r="U2389" s="1">
        <v>0</v>
      </c>
    </row>
    <row r="2390" spans="1:21" x14ac:dyDescent="0.3">
      <c r="A2390" s="1" t="s">
        <v>4525</v>
      </c>
      <c r="B2390" s="1">
        <v>1</v>
      </c>
      <c r="C2390" s="1" t="s">
        <v>78</v>
      </c>
      <c r="D2390" s="1" t="s">
        <v>80</v>
      </c>
      <c r="E2390" s="1" t="s">
        <v>4526</v>
      </c>
      <c r="F2390" s="1" t="s">
        <v>170</v>
      </c>
      <c r="G2390" s="1" t="s">
        <v>71</v>
      </c>
      <c r="H2390" s="1" t="s">
        <v>127</v>
      </c>
      <c r="I2390" s="1" t="s">
        <v>22</v>
      </c>
      <c r="J2390" s="1" t="s">
        <v>128</v>
      </c>
      <c r="K2390" s="1">
        <v>43143.816770833299</v>
      </c>
      <c r="L2390" s="1">
        <v>43144.078472222202</v>
      </c>
      <c r="M2390" s="1">
        <v>6.2670000000000003</v>
      </c>
      <c r="N2390" s="1">
        <v>0</v>
      </c>
      <c r="O2390" s="1">
        <v>96.38</v>
      </c>
      <c r="P2390" s="1">
        <v>0</v>
      </c>
      <c r="Q2390" s="1">
        <v>0</v>
      </c>
      <c r="R2390" s="1">
        <v>0</v>
      </c>
      <c r="S2390" s="1">
        <v>604.01346000000001</v>
      </c>
      <c r="T2390" s="1">
        <v>0</v>
      </c>
      <c r="U2390" s="1">
        <v>0</v>
      </c>
    </row>
    <row r="2391" spans="1:21" x14ac:dyDescent="0.3">
      <c r="A2391" s="1" t="s">
        <v>4527</v>
      </c>
      <c r="B2391" s="1">
        <v>1</v>
      </c>
      <c r="C2391" s="1" t="s">
        <v>78</v>
      </c>
      <c r="D2391" s="1" t="s">
        <v>80</v>
      </c>
      <c r="E2391" s="1" t="s">
        <v>4528</v>
      </c>
      <c r="F2391" s="1" t="s">
        <v>171</v>
      </c>
      <c r="G2391" s="1" t="s">
        <v>71</v>
      </c>
      <c r="H2391" s="1" t="s">
        <v>127</v>
      </c>
      <c r="I2391" s="1" t="s">
        <v>22</v>
      </c>
      <c r="J2391" s="1" t="s">
        <v>128</v>
      </c>
      <c r="K2391" s="1">
        <v>43143.691886574103</v>
      </c>
      <c r="L2391" s="1">
        <v>43143.806250000001</v>
      </c>
      <c r="M2391" s="1">
        <v>2.7330000000000001</v>
      </c>
      <c r="N2391" s="1">
        <v>0</v>
      </c>
      <c r="O2391" s="1">
        <v>96.38</v>
      </c>
      <c r="P2391" s="1">
        <v>0</v>
      </c>
      <c r="Q2391" s="1">
        <v>0</v>
      </c>
      <c r="R2391" s="1">
        <v>0</v>
      </c>
      <c r="S2391" s="1">
        <v>263.40654000000001</v>
      </c>
      <c r="T2391" s="1">
        <v>0</v>
      </c>
      <c r="U2391" s="1">
        <v>0</v>
      </c>
    </row>
    <row r="2392" spans="1:21" x14ac:dyDescent="0.3">
      <c r="A2392" s="1" t="s">
        <v>4529</v>
      </c>
      <c r="B2392" s="1">
        <v>1</v>
      </c>
      <c r="C2392" s="1" t="s">
        <v>78</v>
      </c>
      <c r="D2392" s="1" t="s">
        <v>80</v>
      </c>
      <c r="E2392" s="1" t="s">
        <v>4530</v>
      </c>
      <c r="F2392" s="1" t="s">
        <v>148</v>
      </c>
      <c r="G2392" s="1" t="s">
        <v>71</v>
      </c>
      <c r="H2392" s="1" t="s">
        <v>127</v>
      </c>
      <c r="I2392" s="1" t="s">
        <v>22</v>
      </c>
      <c r="J2392" s="1" t="s">
        <v>128</v>
      </c>
      <c r="K2392" s="1">
        <v>43143.656643518501</v>
      </c>
      <c r="L2392" s="1">
        <v>43143.681944444397</v>
      </c>
      <c r="M2392" s="1">
        <v>0.6</v>
      </c>
      <c r="N2392" s="1">
        <v>0</v>
      </c>
      <c r="O2392" s="1">
        <v>481.91</v>
      </c>
      <c r="P2392" s="1">
        <v>0</v>
      </c>
      <c r="Q2392" s="1">
        <v>0</v>
      </c>
      <c r="R2392" s="1">
        <v>0</v>
      </c>
      <c r="S2392" s="1">
        <v>289.14600000000002</v>
      </c>
      <c r="T2392" s="1">
        <v>0</v>
      </c>
      <c r="U2392" s="1">
        <v>0</v>
      </c>
    </row>
    <row r="2393" spans="1:21" x14ac:dyDescent="0.3">
      <c r="A2393" s="1" t="s">
        <v>4531</v>
      </c>
      <c r="B2393" s="1">
        <v>1</v>
      </c>
      <c r="C2393" s="1" t="s">
        <v>78</v>
      </c>
      <c r="D2393" s="1" t="s">
        <v>80</v>
      </c>
      <c r="E2393" s="1" t="s">
        <v>4532</v>
      </c>
      <c r="F2393" s="1" t="s">
        <v>132</v>
      </c>
      <c r="G2393" s="1" t="s">
        <v>71</v>
      </c>
      <c r="H2393" s="1" t="s">
        <v>127</v>
      </c>
      <c r="I2393" s="1" t="s">
        <v>22</v>
      </c>
      <c r="J2393" s="1" t="s">
        <v>130</v>
      </c>
      <c r="K2393" s="1">
        <v>43143.432800925897</v>
      </c>
      <c r="L2393" s="1">
        <v>43143.615277777797</v>
      </c>
      <c r="M2393" s="1">
        <v>4.367</v>
      </c>
      <c r="N2393" s="1">
        <v>0</v>
      </c>
      <c r="O2393" s="1">
        <v>481.91</v>
      </c>
      <c r="P2393" s="1">
        <v>0</v>
      </c>
      <c r="Q2393" s="1">
        <v>0</v>
      </c>
      <c r="R2393" s="1">
        <v>0</v>
      </c>
      <c r="S2393" s="1">
        <v>2104.5009700000001</v>
      </c>
      <c r="T2393" s="1">
        <v>0</v>
      </c>
      <c r="U2393" s="1">
        <v>0</v>
      </c>
    </row>
    <row r="2394" spans="1:21" x14ac:dyDescent="0.3">
      <c r="A2394" s="1" t="s">
        <v>4533</v>
      </c>
      <c r="B2394" s="1">
        <v>1</v>
      </c>
      <c r="C2394" s="1" t="s">
        <v>78</v>
      </c>
      <c r="D2394" s="1" t="s">
        <v>80</v>
      </c>
      <c r="E2394" s="1" t="s">
        <v>4534</v>
      </c>
      <c r="F2394" s="1" t="s">
        <v>134</v>
      </c>
      <c r="G2394" s="1" t="s">
        <v>71</v>
      </c>
      <c r="H2394" s="1" t="s">
        <v>127</v>
      </c>
      <c r="I2394" s="1" t="s">
        <v>22</v>
      </c>
      <c r="J2394" s="1" t="s">
        <v>130</v>
      </c>
      <c r="K2394" s="1">
        <v>43143.427939814799</v>
      </c>
      <c r="L2394" s="1">
        <v>43143.804861111101</v>
      </c>
      <c r="M2394" s="1">
        <v>9.0329999999999995</v>
      </c>
      <c r="N2394" s="1">
        <v>0</v>
      </c>
      <c r="O2394" s="1">
        <v>481.91</v>
      </c>
      <c r="P2394" s="1">
        <v>0</v>
      </c>
      <c r="Q2394" s="1">
        <v>0</v>
      </c>
      <c r="R2394" s="1">
        <v>0</v>
      </c>
      <c r="S2394" s="1">
        <v>4353.09303</v>
      </c>
      <c r="T2394" s="1">
        <v>0</v>
      </c>
      <c r="U2394" s="1">
        <v>0</v>
      </c>
    </row>
    <row r="2395" spans="1:21" x14ac:dyDescent="0.3">
      <c r="A2395" s="1" t="s">
        <v>4535</v>
      </c>
      <c r="B2395" s="1">
        <v>1</v>
      </c>
      <c r="C2395" s="1" t="s">
        <v>78</v>
      </c>
      <c r="D2395" s="1" t="s">
        <v>80</v>
      </c>
      <c r="E2395" s="1" t="s">
        <v>4534</v>
      </c>
      <c r="F2395" s="1" t="s">
        <v>134</v>
      </c>
      <c r="G2395" s="1" t="s">
        <v>71</v>
      </c>
      <c r="H2395" s="1" t="s">
        <v>127</v>
      </c>
      <c r="I2395" s="1" t="s">
        <v>22</v>
      </c>
      <c r="J2395" s="1" t="s">
        <v>130</v>
      </c>
      <c r="K2395" s="1">
        <v>43143.408877314803</v>
      </c>
      <c r="L2395" s="1">
        <v>43143.804166666698</v>
      </c>
      <c r="M2395" s="1">
        <v>9.4830000000000005</v>
      </c>
      <c r="N2395" s="1">
        <v>0</v>
      </c>
      <c r="O2395" s="1">
        <v>481.91</v>
      </c>
      <c r="P2395" s="1">
        <v>0</v>
      </c>
      <c r="Q2395" s="1">
        <v>0</v>
      </c>
      <c r="R2395" s="1">
        <v>0</v>
      </c>
      <c r="S2395" s="1">
        <v>4569.9525300000005</v>
      </c>
      <c r="T2395" s="1">
        <v>0</v>
      </c>
      <c r="U2395" s="1">
        <v>0</v>
      </c>
    </row>
    <row r="2396" spans="1:21" x14ac:dyDescent="0.3">
      <c r="A2396" s="1" t="s">
        <v>4536</v>
      </c>
      <c r="B2396" s="1">
        <v>1</v>
      </c>
      <c r="C2396" s="1" t="s">
        <v>78</v>
      </c>
      <c r="D2396" s="1" t="s">
        <v>80</v>
      </c>
      <c r="E2396" s="1" t="s">
        <v>4537</v>
      </c>
      <c r="F2396" s="1" t="s">
        <v>167</v>
      </c>
      <c r="G2396" s="1" t="s">
        <v>71</v>
      </c>
      <c r="H2396" s="1" t="s">
        <v>127</v>
      </c>
      <c r="I2396" s="1" t="s">
        <v>22</v>
      </c>
      <c r="J2396" s="1" t="s">
        <v>128</v>
      </c>
      <c r="K2396" s="1">
        <v>43143.188993055599</v>
      </c>
      <c r="L2396" s="1">
        <v>43143.273611111101</v>
      </c>
      <c r="M2396" s="1">
        <v>2.0169999999999999</v>
      </c>
      <c r="N2396" s="1">
        <v>0</v>
      </c>
      <c r="O2396" s="1">
        <v>96.38</v>
      </c>
      <c r="P2396" s="1">
        <v>0</v>
      </c>
      <c r="Q2396" s="1">
        <v>0</v>
      </c>
      <c r="R2396" s="1">
        <v>0</v>
      </c>
      <c r="S2396" s="1">
        <v>194.39845999999997</v>
      </c>
      <c r="T2396" s="1">
        <v>0</v>
      </c>
      <c r="U2396" s="1">
        <v>0</v>
      </c>
    </row>
    <row r="2397" spans="1:21" x14ac:dyDescent="0.3">
      <c r="A2397" s="1" t="s">
        <v>4538</v>
      </c>
      <c r="B2397" s="1">
        <v>1</v>
      </c>
      <c r="C2397" s="1" t="s">
        <v>78</v>
      </c>
      <c r="D2397" s="1" t="s">
        <v>80</v>
      </c>
      <c r="E2397" s="1" t="s">
        <v>4539</v>
      </c>
      <c r="F2397" s="1" t="s">
        <v>148</v>
      </c>
      <c r="G2397" s="1" t="s">
        <v>71</v>
      </c>
      <c r="H2397" s="1" t="s">
        <v>127</v>
      </c>
      <c r="I2397" s="1" t="s">
        <v>22</v>
      </c>
      <c r="J2397" s="1" t="s">
        <v>128</v>
      </c>
      <c r="K2397" s="1">
        <v>43142.9636805556</v>
      </c>
      <c r="L2397" s="1">
        <v>43143.177777777797</v>
      </c>
      <c r="M2397" s="1">
        <v>5.133</v>
      </c>
      <c r="N2397" s="1">
        <v>0</v>
      </c>
      <c r="O2397" s="1">
        <v>481.91</v>
      </c>
      <c r="P2397" s="1">
        <v>0</v>
      </c>
      <c r="Q2397" s="1">
        <v>0</v>
      </c>
      <c r="R2397" s="1">
        <v>0</v>
      </c>
      <c r="S2397" s="1">
        <v>2473.6440299999999</v>
      </c>
      <c r="T2397" s="1">
        <v>0</v>
      </c>
      <c r="U2397" s="1">
        <v>0</v>
      </c>
    </row>
    <row r="2398" spans="1:21" x14ac:dyDescent="0.3">
      <c r="A2398" s="1" t="s">
        <v>4540</v>
      </c>
      <c r="B2398" s="1">
        <v>1</v>
      </c>
      <c r="C2398" s="1" t="s">
        <v>78</v>
      </c>
      <c r="D2398" s="1" t="s">
        <v>80</v>
      </c>
      <c r="E2398" s="1" t="s">
        <v>4541</v>
      </c>
      <c r="F2398" s="1" t="s">
        <v>168</v>
      </c>
      <c r="G2398" s="1" t="s">
        <v>71</v>
      </c>
      <c r="H2398" s="1" t="s">
        <v>127</v>
      </c>
      <c r="I2398" s="1" t="s">
        <v>22</v>
      </c>
      <c r="J2398" s="1" t="s">
        <v>128</v>
      </c>
      <c r="K2398" s="1">
        <v>43142.828043981499</v>
      </c>
      <c r="L2398" s="1">
        <v>43142.877083333296</v>
      </c>
      <c r="M2398" s="1">
        <v>1.167</v>
      </c>
      <c r="N2398" s="1">
        <v>0</v>
      </c>
      <c r="O2398" s="1">
        <v>96.38</v>
      </c>
      <c r="P2398" s="1">
        <v>0</v>
      </c>
      <c r="Q2398" s="1">
        <v>0</v>
      </c>
      <c r="R2398" s="1">
        <v>0</v>
      </c>
      <c r="S2398" s="1">
        <v>112.47546</v>
      </c>
      <c r="T2398" s="1">
        <v>0</v>
      </c>
      <c r="U2398" s="1">
        <v>0</v>
      </c>
    </row>
    <row r="2399" spans="1:21" x14ac:dyDescent="0.3">
      <c r="A2399" s="1" t="s">
        <v>4542</v>
      </c>
      <c r="B2399" s="1">
        <v>1</v>
      </c>
      <c r="C2399" s="1" t="s">
        <v>78</v>
      </c>
      <c r="D2399" s="1" t="s">
        <v>80</v>
      </c>
      <c r="E2399" s="1" t="s">
        <v>4543</v>
      </c>
      <c r="F2399" s="1" t="s">
        <v>180</v>
      </c>
      <c r="G2399" s="1" t="s">
        <v>71</v>
      </c>
      <c r="H2399" s="1" t="s">
        <v>127</v>
      </c>
      <c r="I2399" s="1" t="s">
        <v>22</v>
      </c>
      <c r="J2399" s="1" t="s">
        <v>128</v>
      </c>
      <c r="K2399" s="1">
        <v>43142.708344907398</v>
      </c>
      <c r="L2399" s="1">
        <v>43142.774305555598</v>
      </c>
      <c r="M2399" s="1">
        <v>1.5669999999999999</v>
      </c>
      <c r="N2399" s="1">
        <v>0</v>
      </c>
      <c r="O2399" s="1">
        <v>96.38</v>
      </c>
      <c r="P2399" s="1">
        <v>0</v>
      </c>
      <c r="Q2399" s="1">
        <v>0</v>
      </c>
      <c r="R2399" s="1">
        <v>0</v>
      </c>
      <c r="S2399" s="1">
        <v>151.02745999999999</v>
      </c>
      <c r="T2399" s="1">
        <v>0</v>
      </c>
      <c r="U2399" s="1">
        <v>0</v>
      </c>
    </row>
    <row r="2400" spans="1:21" x14ac:dyDescent="0.3">
      <c r="A2400" s="1" t="s">
        <v>4544</v>
      </c>
      <c r="B2400" s="1">
        <v>1</v>
      </c>
      <c r="C2400" s="1" t="s">
        <v>78</v>
      </c>
      <c r="D2400" s="1" t="s">
        <v>80</v>
      </c>
      <c r="E2400" s="1" t="s">
        <v>4537</v>
      </c>
      <c r="F2400" s="1" t="s">
        <v>176</v>
      </c>
      <c r="G2400" s="1" t="s">
        <v>71</v>
      </c>
      <c r="H2400" s="1" t="s">
        <v>127</v>
      </c>
      <c r="I2400" s="1" t="s">
        <v>22</v>
      </c>
      <c r="J2400" s="1" t="s">
        <v>128</v>
      </c>
      <c r="K2400" s="1">
        <v>43142.6878125</v>
      </c>
      <c r="L2400" s="1">
        <v>43142.785416666702</v>
      </c>
      <c r="M2400" s="1">
        <v>2.3330000000000002</v>
      </c>
      <c r="N2400" s="1">
        <v>0</v>
      </c>
      <c r="O2400" s="1">
        <v>96.38</v>
      </c>
      <c r="P2400" s="1">
        <v>0</v>
      </c>
      <c r="Q2400" s="1">
        <v>0</v>
      </c>
      <c r="R2400" s="1">
        <v>0</v>
      </c>
      <c r="S2400" s="1">
        <v>224.85454000000001</v>
      </c>
      <c r="T2400" s="1">
        <v>0</v>
      </c>
      <c r="U2400" s="1">
        <v>0</v>
      </c>
    </row>
    <row r="2401" spans="1:21" x14ac:dyDescent="0.3">
      <c r="A2401" s="1" t="s">
        <v>4545</v>
      </c>
      <c r="B2401" s="1">
        <v>1</v>
      </c>
      <c r="C2401" s="1" t="s">
        <v>78</v>
      </c>
      <c r="D2401" s="1" t="s">
        <v>80</v>
      </c>
      <c r="E2401" s="1" t="s">
        <v>4546</v>
      </c>
      <c r="F2401" s="1" t="s">
        <v>169</v>
      </c>
      <c r="G2401" s="1" t="s">
        <v>71</v>
      </c>
      <c r="H2401" s="1" t="s">
        <v>127</v>
      </c>
      <c r="I2401" s="1" t="s">
        <v>22</v>
      </c>
      <c r="J2401" s="1" t="s">
        <v>128</v>
      </c>
      <c r="K2401" s="1">
        <v>43142.654791666697</v>
      </c>
      <c r="L2401" s="1">
        <v>43142.813194444403</v>
      </c>
      <c r="M2401" s="1">
        <v>3.8</v>
      </c>
      <c r="N2401" s="1">
        <v>0</v>
      </c>
      <c r="O2401" s="1">
        <v>96.38</v>
      </c>
      <c r="P2401" s="1">
        <v>0</v>
      </c>
      <c r="Q2401" s="1">
        <v>0</v>
      </c>
      <c r="R2401" s="1">
        <v>0</v>
      </c>
      <c r="S2401" s="1">
        <v>366.24399999999997</v>
      </c>
      <c r="T2401" s="1">
        <v>0</v>
      </c>
      <c r="U2401" s="1">
        <v>0</v>
      </c>
    </row>
    <row r="2402" spans="1:21" x14ac:dyDescent="0.3">
      <c r="A2402" s="1" t="s">
        <v>4547</v>
      </c>
      <c r="B2402" s="1">
        <v>1</v>
      </c>
      <c r="C2402" s="1" t="s">
        <v>78</v>
      </c>
      <c r="D2402" s="1" t="s">
        <v>80</v>
      </c>
      <c r="E2402" s="1" t="s">
        <v>4548</v>
      </c>
      <c r="F2402" s="1" t="s">
        <v>176</v>
      </c>
      <c r="G2402" s="1" t="s">
        <v>71</v>
      </c>
      <c r="H2402" s="1" t="s">
        <v>127</v>
      </c>
      <c r="I2402" s="1" t="s">
        <v>22</v>
      </c>
      <c r="J2402" s="1" t="s">
        <v>128</v>
      </c>
      <c r="K2402" s="1">
        <v>43142.550671296303</v>
      </c>
      <c r="L2402" s="1">
        <v>43142.570833333302</v>
      </c>
      <c r="M2402" s="1">
        <v>0.48299999999999998</v>
      </c>
      <c r="N2402" s="1">
        <v>0</v>
      </c>
      <c r="O2402" s="1">
        <v>96.38</v>
      </c>
      <c r="P2402" s="1">
        <v>0</v>
      </c>
      <c r="Q2402" s="1">
        <v>0</v>
      </c>
      <c r="R2402" s="1">
        <v>0</v>
      </c>
      <c r="S2402" s="1">
        <v>46.551539999999996</v>
      </c>
      <c r="T2402" s="1">
        <v>0</v>
      </c>
      <c r="U2402" s="1">
        <v>0</v>
      </c>
    </row>
    <row r="2403" spans="1:21" x14ac:dyDescent="0.3">
      <c r="A2403" s="1" t="s">
        <v>4549</v>
      </c>
      <c r="B2403" s="1">
        <v>1</v>
      </c>
      <c r="C2403" s="1" t="s">
        <v>78</v>
      </c>
      <c r="D2403" s="1" t="s">
        <v>80</v>
      </c>
      <c r="E2403" s="1" t="s">
        <v>4550</v>
      </c>
      <c r="F2403" s="1" t="s">
        <v>172</v>
      </c>
      <c r="G2403" s="1" t="s">
        <v>71</v>
      </c>
      <c r="H2403" s="1" t="s">
        <v>127</v>
      </c>
      <c r="I2403" s="1" t="s">
        <v>22</v>
      </c>
      <c r="J2403" s="1" t="s">
        <v>128</v>
      </c>
      <c r="K2403" s="1">
        <v>43142.484953703701</v>
      </c>
      <c r="L2403" s="1">
        <v>43142.684722222199</v>
      </c>
      <c r="M2403" s="1">
        <v>4.7830000000000004</v>
      </c>
      <c r="N2403" s="1">
        <v>0</v>
      </c>
      <c r="O2403" s="1">
        <v>96.38</v>
      </c>
      <c r="P2403" s="1">
        <v>0</v>
      </c>
      <c r="Q2403" s="1">
        <v>0</v>
      </c>
      <c r="R2403" s="1">
        <v>0</v>
      </c>
      <c r="S2403" s="1">
        <v>460.98554000000001</v>
      </c>
      <c r="T2403" s="1">
        <v>0</v>
      </c>
      <c r="U2403" s="1">
        <v>0</v>
      </c>
    </row>
    <row r="2404" spans="1:21" x14ac:dyDescent="0.3">
      <c r="A2404" s="1" t="s">
        <v>4551</v>
      </c>
      <c r="B2404" s="1">
        <v>1</v>
      </c>
      <c r="C2404" s="1" t="s">
        <v>78</v>
      </c>
      <c r="D2404" s="1" t="s">
        <v>80</v>
      </c>
      <c r="E2404" s="1" t="s">
        <v>4552</v>
      </c>
      <c r="F2404" s="1" t="s">
        <v>131</v>
      </c>
      <c r="G2404" s="1" t="s">
        <v>71</v>
      </c>
      <c r="H2404" s="1" t="s">
        <v>127</v>
      </c>
      <c r="I2404" s="1" t="s">
        <v>22</v>
      </c>
      <c r="J2404" s="1" t="s">
        <v>130</v>
      </c>
      <c r="K2404" s="1">
        <v>43142.480486111097</v>
      </c>
      <c r="L2404" s="1">
        <v>43142.534722222197</v>
      </c>
      <c r="M2404" s="1">
        <v>1.3</v>
      </c>
      <c r="N2404" s="1">
        <v>0</v>
      </c>
      <c r="O2404" s="1">
        <v>96.38</v>
      </c>
      <c r="P2404" s="1">
        <v>0</v>
      </c>
      <c r="Q2404" s="1">
        <v>0</v>
      </c>
      <c r="R2404" s="1">
        <v>0</v>
      </c>
      <c r="S2404" s="1">
        <v>125.294</v>
      </c>
      <c r="T2404" s="1">
        <v>0</v>
      </c>
      <c r="U2404" s="1">
        <v>0</v>
      </c>
    </row>
    <row r="2405" spans="1:21" x14ac:dyDescent="0.3">
      <c r="A2405" s="1" t="s">
        <v>4553</v>
      </c>
      <c r="B2405" s="1">
        <v>1</v>
      </c>
      <c r="C2405" s="1" t="s">
        <v>78</v>
      </c>
      <c r="D2405" s="1" t="s">
        <v>80</v>
      </c>
      <c r="E2405" s="1" t="s">
        <v>4408</v>
      </c>
      <c r="F2405" s="1" t="s">
        <v>166</v>
      </c>
      <c r="G2405" s="1" t="s">
        <v>71</v>
      </c>
      <c r="H2405" s="1" t="s">
        <v>127</v>
      </c>
      <c r="I2405" s="1" t="s">
        <v>22</v>
      </c>
      <c r="J2405" s="1" t="s">
        <v>128</v>
      </c>
      <c r="K2405" s="1">
        <v>43142.461423611101</v>
      </c>
      <c r="L2405" s="1">
        <v>43142.506944444402</v>
      </c>
      <c r="M2405" s="1">
        <v>1.083</v>
      </c>
      <c r="N2405" s="1">
        <v>0</v>
      </c>
      <c r="O2405" s="1">
        <v>96.38</v>
      </c>
      <c r="P2405" s="1">
        <v>0</v>
      </c>
      <c r="Q2405" s="1">
        <v>0</v>
      </c>
      <c r="R2405" s="1">
        <v>0</v>
      </c>
      <c r="S2405" s="1">
        <v>104.37953999999999</v>
      </c>
      <c r="T2405" s="1">
        <v>0</v>
      </c>
      <c r="U2405" s="1">
        <v>0</v>
      </c>
    </row>
    <row r="2406" spans="1:21" x14ac:dyDescent="0.3">
      <c r="A2406" s="1" t="s">
        <v>4554</v>
      </c>
      <c r="B2406" s="1">
        <v>1</v>
      </c>
      <c r="C2406" s="1" t="s">
        <v>78</v>
      </c>
      <c r="D2406" s="1" t="s">
        <v>80</v>
      </c>
      <c r="E2406" s="1" t="s">
        <v>4555</v>
      </c>
      <c r="F2406" s="1" t="s">
        <v>170</v>
      </c>
      <c r="G2406" s="1" t="s">
        <v>71</v>
      </c>
      <c r="H2406" s="1" t="s">
        <v>127</v>
      </c>
      <c r="I2406" s="1" t="s">
        <v>22</v>
      </c>
      <c r="J2406" s="1" t="s">
        <v>128</v>
      </c>
      <c r="K2406" s="1">
        <v>43142.370081018496</v>
      </c>
      <c r="L2406" s="1">
        <v>43142.620138888902</v>
      </c>
      <c r="M2406" s="1">
        <v>6</v>
      </c>
      <c r="N2406" s="1">
        <v>0</v>
      </c>
      <c r="O2406" s="1">
        <v>96.38</v>
      </c>
      <c r="P2406" s="1">
        <v>0</v>
      </c>
      <c r="Q2406" s="1">
        <v>0</v>
      </c>
      <c r="R2406" s="1">
        <v>0</v>
      </c>
      <c r="S2406" s="1">
        <v>578.28</v>
      </c>
      <c r="T2406" s="1">
        <v>0</v>
      </c>
      <c r="U2406" s="1">
        <v>0</v>
      </c>
    </row>
    <row r="2407" spans="1:21" x14ac:dyDescent="0.3">
      <c r="A2407" s="1" t="s">
        <v>4556</v>
      </c>
      <c r="B2407" s="1">
        <v>1</v>
      </c>
      <c r="C2407" s="1" t="s">
        <v>78</v>
      </c>
      <c r="D2407" s="1" t="s">
        <v>80</v>
      </c>
      <c r="E2407" s="1" t="s">
        <v>4557</v>
      </c>
      <c r="F2407" s="1" t="s">
        <v>176</v>
      </c>
      <c r="G2407" s="1" t="s">
        <v>71</v>
      </c>
      <c r="H2407" s="1" t="s">
        <v>127</v>
      </c>
      <c r="I2407" s="1" t="s">
        <v>22</v>
      </c>
      <c r="J2407" s="1" t="s">
        <v>128</v>
      </c>
      <c r="K2407" s="1">
        <v>43142.362025463</v>
      </c>
      <c r="L2407" s="1">
        <v>43142.397916666698</v>
      </c>
      <c r="M2407" s="1">
        <v>0.85</v>
      </c>
      <c r="N2407" s="1">
        <v>0</v>
      </c>
      <c r="O2407" s="1">
        <v>96.38</v>
      </c>
      <c r="P2407" s="1">
        <v>0</v>
      </c>
      <c r="Q2407" s="1">
        <v>0</v>
      </c>
      <c r="R2407" s="1">
        <v>0</v>
      </c>
      <c r="S2407" s="1">
        <v>81.922999999999988</v>
      </c>
      <c r="T2407" s="1">
        <v>0</v>
      </c>
      <c r="U2407" s="1">
        <v>0</v>
      </c>
    </row>
    <row r="2408" spans="1:21" x14ac:dyDescent="0.3">
      <c r="A2408" s="1" t="s">
        <v>4558</v>
      </c>
      <c r="B2408" s="1">
        <v>1</v>
      </c>
      <c r="C2408" s="1" t="s">
        <v>78</v>
      </c>
      <c r="D2408" s="1" t="s">
        <v>80</v>
      </c>
      <c r="E2408" s="1" t="s">
        <v>4555</v>
      </c>
      <c r="F2408" s="1" t="s">
        <v>167</v>
      </c>
      <c r="G2408" s="1" t="s">
        <v>71</v>
      </c>
      <c r="H2408" s="1" t="s">
        <v>127</v>
      </c>
      <c r="I2408" s="1" t="s">
        <v>22</v>
      </c>
      <c r="J2408" s="1" t="s">
        <v>128</v>
      </c>
      <c r="K2408" s="1">
        <v>43142.214849536998</v>
      </c>
      <c r="L2408" s="1">
        <v>43142.284027777801</v>
      </c>
      <c r="M2408" s="1">
        <v>1.65</v>
      </c>
      <c r="N2408" s="1">
        <v>0</v>
      </c>
      <c r="O2408" s="1">
        <v>96.38</v>
      </c>
      <c r="P2408" s="1">
        <v>0</v>
      </c>
      <c r="Q2408" s="1">
        <v>0</v>
      </c>
      <c r="R2408" s="1">
        <v>0</v>
      </c>
      <c r="S2408" s="1">
        <v>159.02699999999999</v>
      </c>
      <c r="T2408" s="1">
        <v>0</v>
      </c>
      <c r="U2408" s="1">
        <v>0</v>
      </c>
    </row>
    <row r="2409" spans="1:21" x14ac:dyDescent="0.3">
      <c r="A2409" s="1" t="s">
        <v>4559</v>
      </c>
      <c r="B2409" s="1">
        <v>1</v>
      </c>
      <c r="C2409" s="1" t="s">
        <v>78</v>
      </c>
      <c r="D2409" s="1" t="s">
        <v>80</v>
      </c>
      <c r="E2409" s="1" t="s">
        <v>4560</v>
      </c>
      <c r="F2409" s="1" t="s">
        <v>173</v>
      </c>
      <c r="G2409" s="1" t="s">
        <v>71</v>
      </c>
      <c r="H2409" s="1" t="s">
        <v>127</v>
      </c>
      <c r="I2409" s="1" t="s">
        <v>22</v>
      </c>
      <c r="J2409" s="1" t="s">
        <v>128</v>
      </c>
      <c r="K2409" s="1">
        <v>43141.996087963002</v>
      </c>
      <c r="L2409" s="1">
        <v>43142.0493055556</v>
      </c>
      <c r="M2409" s="1">
        <v>1.2669999999999999</v>
      </c>
      <c r="N2409" s="1">
        <v>0</v>
      </c>
      <c r="O2409" s="1">
        <v>96.38</v>
      </c>
      <c r="P2409" s="1">
        <v>0</v>
      </c>
      <c r="Q2409" s="1">
        <v>0</v>
      </c>
      <c r="R2409" s="1">
        <v>0</v>
      </c>
      <c r="S2409" s="1">
        <v>122.11345999999999</v>
      </c>
      <c r="T2409" s="1">
        <v>0</v>
      </c>
      <c r="U2409" s="1">
        <v>0</v>
      </c>
    </row>
    <row r="2410" spans="1:21" x14ac:dyDescent="0.3">
      <c r="A2410" s="1" t="s">
        <v>4561</v>
      </c>
      <c r="B2410" s="1">
        <v>1</v>
      </c>
      <c r="C2410" s="1" t="s">
        <v>78</v>
      </c>
      <c r="D2410" s="1" t="s">
        <v>80</v>
      </c>
      <c r="E2410" s="1" t="s">
        <v>4562</v>
      </c>
      <c r="F2410" s="1" t="s">
        <v>167</v>
      </c>
      <c r="G2410" s="1" t="s">
        <v>71</v>
      </c>
      <c r="H2410" s="1" t="s">
        <v>127</v>
      </c>
      <c r="I2410" s="1" t="s">
        <v>22</v>
      </c>
      <c r="J2410" s="1" t="s">
        <v>128</v>
      </c>
      <c r="K2410" s="1">
        <v>43141.802951388898</v>
      </c>
      <c r="L2410" s="1">
        <v>43141.847222222197</v>
      </c>
      <c r="M2410" s="1">
        <v>1.05</v>
      </c>
      <c r="N2410" s="1">
        <v>0</v>
      </c>
      <c r="O2410" s="1">
        <v>481.91</v>
      </c>
      <c r="P2410" s="1">
        <v>0</v>
      </c>
      <c r="Q2410" s="1">
        <v>0</v>
      </c>
      <c r="R2410" s="1">
        <v>0</v>
      </c>
      <c r="S2410" s="1">
        <v>506.00550000000004</v>
      </c>
      <c r="T2410" s="1">
        <v>0</v>
      </c>
      <c r="U2410" s="1">
        <v>0</v>
      </c>
    </row>
    <row r="2411" spans="1:21" x14ac:dyDescent="0.3">
      <c r="A2411" s="1" t="s">
        <v>4563</v>
      </c>
      <c r="B2411" s="1">
        <v>1</v>
      </c>
      <c r="C2411" s="1" t="s">
        <v>78</v>
      </c>
      <c r="D2411" s="1" t="s">
        <v>80</v>
      </c>
      <c r="E2411" s="1" t="s">
        <v>4474</v>
      </c>
      <c r="F2411" s="1" t="s">
        <v>167</v>
      </c>
      <c r="G2411" s="1" t="s">
        <v>71</v>
      </c>
      <c r="H2411" s="1" t="s">
        <v>127</v>
      </c>
      <c r="I2411" s="1" t="s">
        <v>22</v>
      </c>
      <c r="J2411" s="1" t="s">
        <v>128</v>
      </c>
      <c r="K2411" s="1">
        <v>43141.699849536999</v>
      </c>
      <c r="L2411" s="1">
        <v>43141.747222222199</v>
      </c>
      <c r="M2411" s="1">
        <v>1.133</v>
      </c>
      <c r="N2411" s="1">
        <v>0</v>
      </c>
      <c r="O2411" s="1">
        <v>96.38</v>
      </c>
      <c r="P2411" s="1">
        <v>0</v>
      </c>
      <c r="Q2411" s="1">
        <v>0</v>
      </c>
      <c r="R2411" s="1">
        <v>0</v>
      </c>
      <c r="S2411" s="1">
        <v>109.19853999999999</v>
      </c>
      <c r="T2411" s="1">
        <v>0</v>
      </c>
      <c r="U2411" s="1">
        <v>0</v>
      </c>
    </row>
    <row r="2412" spans="1:21" x14ac:dyDescent="0.3">
      <c r="A2412" s="1" t="s">
        <v>4564</v>
      </c>
      <c r="B2412" s="1">
        <v>1</v>
      </c>
      <c r="C2412" s="1" t="s">
        <v>78</v>
      </c>
      <c r="D2412" s="1" t="s">
        <v>80</v>
      </c>
      <c r="E2412" s="1" t="s">
        <v>4526</v>
      </c>
      <c r="F2412" s="1" t="s">
        <v>167</v>
      </c>
      <c r="G2412" s="1" t="s">
        <v>71</v>
      </c>
      <c r="H2412" s="1" t="s">
        <v>127</v>
      </c>
      <c r="I2412" s="1" t="s">
        <v>22</v>
      </c>
      <c r="J2412" s="1" t="s">
        <v>128</v>
      </c>
      <c r="K2412" s="1">
        <v>43141.510925925897</v>
      </c>
      <c r="L2412" s="1">
        <v>43141.579166666699</v>
      </c>
      <c r="M2412" s="1">
        <v>1.633</v>
      </c>
      <c r="N2412" s="1">
        <v>0</v>
      </c>
      <c r="O2412" s="1">
        <v>96.38</v>
      </c>
      <c r="P2412" s="1">
        <v>0</v>
      </c>
      <c r="Q2412" s="1">
        <v>0</v>
      </c>
      <c r="R2412" s="1">
        <v>0</v>
      </c>
      <c r="S2412" s="1">
        <v>157.38854000000001</v>
      </c>
      <c r="T2412" s="1">
        <v>0</v>
      </c>
      <c r="U2412" s="1">
        <v>0</v>
      </c>
    </row>
    <row r="2413" spans="1:21" x14ac:dyDescent="0.3">
      <c r="A2413" s="1" t="s">
        <v>4565</v>
      </c>
      <c r="B2413" s="1">
        <v>1</v>
      </c>
      <c r="C2413" s="1" t="s">
        <v>78</v>
      </c>
      <c r="D2413" s="1" t="s">
        <v>80</v>
      </c>
      <c r="E2413" s="1" t="s">
        <v>4566</v>
      </c>
      <c r="F2413" s="1" t="s">
        <v>169</v>
      </c>
      <c r="G2413" s="1" t="s">
        <v>71</v>
      </c>
      <c r="H2413" s="1" t="s">
        <v>127</v>
      </c>
      <c r="I2413" s="1" t="s">
        <v>22</v>
      </c>
      <c r="J2413" s="1" t="s">
        <v>128</v>
      </c>
      <c r="K2413" s="1">
        <v>43141.421030092599</v>
      </c>
      <c r="L2413" s="1">
        <v>43141.506249999999</v>
      </c>
      <c r="M2413" s="1">
        <v>2.0329999999999999</v>
      </c>
      <c r="N2413" s="1">
        <v>0</v>
      </c>
      <c r="O2413" s="1">
        <v>96.38</v>
      </c>
      <c r="P2413" s="1">
        <v>0</v>
      </c>
      <c r="Q2413" s="1">
        <v>0</v>
      </c>
      <c r="R2413" s="1">
        <v>0</v>
      </c>
      <c r="S2413" s="1">
        <v>195.94053999999997</v>
      </c>
      <c r="T2413" s="1">
        <v>0</v>
      </c>
      <c r="U2413" s="1">
        <v>0</v>
      </c>
    </row>
    <row r="2414" spans="1:21" x14ac:dyDescent="0.3">
      <c r="A2414" s="1" t="s">
        <v>4567</v>
      </c>
      <c r="B2414" s="1">
        <v>1</v>
      </c>
      <c r="C2414" s="1" t="s">
        <v>78</v>
      </c>
      <c r="D2414" s="1" t="s">
        <v>80</v>
      </c>
      <c r="E2414" s="1" t="s">
        <v>4557</v>
      </c>
      <c r="F2414" s="1" t="s">
        <v>176</v>
      </c>
      <c r="G2414" s="1" t="s">
        <v>71</v>
      </c>
      <c r="H2414" s="1" t="s">
        <v>127</v>
      </c>
      <c r="I2414" s="1" t="s">
        <v>22</v>
      </c>
      <c r="J2414" s="1" t="s">
        <v>128</v>
      </c>
      <c r="K2414" s="1">
        <v>43141.327789351897</v>
      </c>
      <c r="L2414" s="1">
        <v>43141.409722222197</v>
      </c>
      <c r="M2414" s="1">
        <v>1.95</v>
      </c>
      <c r="N2414" s="1">
        <v>0</v>
      </c>
      <c r="O2414" s="1">
        <v>96.38</v>
      </c>
      <c r="P2414" s="1">
        <v>0</v>
      </c>
      <c r="Q2414" s="1">
        <v>0</v>
      </c>
      <c r="R2414" s="1">
        <v>0</v>
      </c>
      <c r="S2414" s="1">
        <v>187.94099999999997</v>
      </c>
      <c r="T2414" s="1">
        <v>0</v>
      </c>
      <c r="U2414" s="1">
        <v>0</v>
      </c>
    </row>
    <row r="2415" spans="1:21" x14ac:dyDescent="0.3">
      <c r="A2415" s="1" t="s">
        <v>4568</v>
      </c>
      <c r="B2415" s="1">
        <v>1</v>
      </c>
      <c r="C2415" s="1" t="s">
        <v>78</v>
      </c>
      <c r="D2415" s="1" t="s">
        <v>80</v>
      </c>
      <c r="E2415" s="1" t="s">
        <v>4569</v>
      </c>
      <c r="F2415" s="1" t="s">
        <v>167</v>
      </c>
      <c r="G2415" s="1" t="s">
        <v>71</v>
      </c>
      <c r="H2415" s="1" t="s">
        <v>127</v>
      </c>
      <c r="I2415" s="1" t="s">
        <v>22</v>
      </c>
      <c r="J2415" s="1" t="s">
        <v>128</v>
      </c>
      <c r="K2415" s="1">
        <v>43141.131249999999</v>
      </c>
      <c r="L2415" s="1">
        <v>43141.195833333302</v>
      </c>
      <c r="M2415" s="1">
        <v>1.55</v>
      </c>
      <c r="N2415" s="1">
        <v>0</v>
      </c>
      <c r="O2415" s="1">
        <v>96.38</v>
      </c>
      <c r="P2415" s="1">
        <v>0</v>
      </c>
      <c r="Q2415" s="1">
        <v>0</v>
      </c>
      <c r="R2415" s="1">
        <v>0</v>
      </c>
      <c r="S2415" s="1">
        <v>149.38900000000001</v>
      </c>
      <c r="T2415" s="1">
        <v>0</v>
      </c>
      <c r="U2415" s="1">
        <v>0</v>
      </c>
    </row>
    <row r="2416" spans="1:21" x14ac:dyDescent="0.3">
      <c r="A2416" s="1" t="s">
        <v>4570</v>
      </c>
      <c r="B2416" s="1">
        <v>1</v>
      </c>
      <c r="C2416" s="1" t="s">
        <v>78</v>
      </c>
      <c r="D2416" s="1" t="s">
        <v>80</v>
      </c>
      <c r="E2416" s="1" t="s">
        <v>4571</v>
      </c>
      <c r="F2416" s="1" t="s">
        <v>167</v>
      </c>
      <c r="G2416" s="1" t="s">
        <v>71</v>
      </c>
      <c r="H2416" s="1" t="s">
        <v>127</v>
      </c>
      <c r="I2416" s="1" t="s">
        <v>22</v>
      </c>
      <c r="J2416" s="1" t="s">
        <v>128</v>
      </c>
      <c r="K2416" s="1">
        <v>43140.643472222197</v>
      </c>
      <c r="L2416" s="1">
        <v>43140.8215277778</v>
      </c>
      <c r="M2416" s="1">
        <v>4.2670000000000003</v>
      </c>
      <c r="N2416" s="1">
        <v>0</v>
      </c>
      <c r="O2416" s="1">
        <v>96.38</v>
      </c>
      <c r="P2416" s="1">
        <v>0</v>
      </c>
      <c r="Q2416" s="1">
        <v>0</v>
      </c>
      <c r="R2416" s="1">
        <v>0</v>
      </c>
      <c r="S2416" s="1">
        <v>411.25346000000002</v>
      </c>
      <c r="T2416" s="1">
        <v>0</v>
      </c>
      <c r="U2416" s="1">
        <v>0</v>
      </c>
    </row>
    <row r="2417" spans="1:21" x14ac:dyDescent="0.3">
      <c r="A2417" s="1" t="s">
        <v>4572</v>
      </c>
      <c r="B2417" s="1">
        <v>1</v>
      </c>
      <c r="C2417" s="1" t="s">
        <v>78</v>
      </c>
      <c r="D2417" s="1" t="s">
        <v>80</v>
      </c>
      <c r="E2417" s="1" t="s">
        <v>4573</v>
      </c>
      <c r="F2417" s="1" t="s">
        <v>134</v>
      </c>
      <c r="G2417" s="1" t="s">
        <v>71</v>
      </c>
      <c r="H2417" s="1" t="s">
        <v>127</v>
      </c>
      <c r="I2417" s="1" t="s">
        <v>22</v>
      </c>
      <c r="J2417" s="1" t="s">
        <v>130</v>
      </c>
      <c r="K2417" s="1">
        <v>43140.552905092598</v>
      </c>
      <c r="L2417" s="1">
        <v>43140.604861111096</v>
      </c>
      <c r="M2417" s="1">
        <v>1.2330000000000001</v>
      </c>
      <c r="N2417" s="1">
        <v>0</v>
      </c>
      <c r="O2417" s="1">
        <v>481.91</v>
      </c>
      <c r="P2417" s="1">
        <v>0</v>
      </c>
      <c r="Q2417" s="1">
        <v>0</v>
      </c>
      <c r="R2417" s="1">
        <v>0</v>
      </c>
      <c r="S2417" s="1">
        <v>594.19503000000009</v>
      </c>
      <c r="T2417" s="1">
        <v>0</v>
      </c>
      <c r="U2417" s="1">
        <v>0</v>
      </c>
    </row>
    <row r="2418" spans="1:21" x14ac:dyDescent="0.3">
      <c r="A2418" s="1" t="s">
        <v>4574</v>
      </c>
      <c r="B2418" s="1">
        <v>1</v>
      </c>
      <c r="C2418" s="1" t="s">
        <v>78</v>
      </c>
      <c r="D2418" s="1" t="s">
        <v>80</v>
      </c>
      <c r="E2418" s="1" t="s">
        <v>4575</v>
      </c>
      <c r="F2418" s="1" t="s">
        <v>134</v>
      </c>
      <c r="G2418" s="1" t="s">
        <v>71</v>
      </c>
      <c r="H2418" s="1" t="s">
        <v>127</v>
      </c>
      <c r="I2418" s="1" t="s">
        <v>22</v>
      </c>
      <c r="J2418" s="1" t="s">
        <v>130</v>
      </c>
      <c r="K2418" s="1">
        <v>43140.447094907402</v>
      </c>
      <c r="L2418" s="1">
        <v>43140.7</v>
      </c>
      <c r="M2418" s="1">
        <v>6.0670000000000002</v>
      </c>
      <c r="N2418" s="1">
        <v>0</v>
      </c>
      <c r="O2418" s="1">
        <v>96.38</v>
      </c>
      <c r="P2418" s="1">
        <v>0</v>
      </c>
      <c r="Q2418" s="1">
        <v>0</v>
      </c>
      <c r="R2418" s="1">
        <v>0</v>
      </c>
      <c r="S2418" s="1">
        <v>584.73745999999994</v>
      </c>
      <c r="T2418" s="1">
        <v>0</v>
      </c>
      <c r="U2418" s="1">
        <v>0</v>
      </c>
    </row>
    <row r="2419" spans="1:21" x14ac:dyDescent="0.3">
      <c r="A2419" s="1" t="s">
        <v>4576</v>
      </c>
      <c r="B2419" s="1">
        <v>1</v>
      </c>
      <c r="C2419" s="1" t="s">
        <v>78</v>
      </c>
      <c r="D2419" s="1" t="s">
        <v>80</v>
      </c>
      <c r="E2419" s="1" t="s">
        <v>4577</v>
      </c>
      <c r="F2419" s="1" t="s">
        <v>170</v>
      </c>
      <c r="G2419" s="1" t="s">
        <v>71</v>
      </c>
      <c r="H2419" s="1" t="s">
        <v>127</v>
      </c>
      <c r="I2419" s="1" t="s">
        <v>22</v>
      </c>
      <c r="J2419" s="1" t="s">
        <v>128</v>
      </c>
      <c r="K2419" s="1">
        <v>43140.432523148098</v>
      </c>
      <c r="L2419" s="1">
        <v>43140.65</v>
      </c>
      <c r="M2419" s="1">
        <v>5.2169999999999996</v>
      </c>
      <c r="N2419" s="1">
        <v>0</v>
      </c>
      <c r="O2419" s="1">
        <v>96.38</v>
      </c>
      <c r="P2419" s="1">
        <v>0</v>
      </c>
      <c r="Q2419" s="1">
        <v>0</v>
      </c>
      <c r="R2419" s="1">
        <v>0</v>
      </c>
      <c r="S2419" s="1">
        <v>502.81445999999994</v>
      </c>
      <c r="T2419" s="1">
        <v>0</v>
      </c>
      <c r="U2419" s="1">
        <v>0</v>
      </c>
    </row>
    <row r="2420" spans="1:21" x14ac:dyDescent="0.3">
      <c r="A2420" s="1" t="s">
        <v>4578</v>
      </c>
      <c r="B2420" s="1">
        <v>1</v>
      </c>
      <c r="C2420" s="1" t="s">
        <v>78</v>
      </c>
      <c r="D2420" s="1" t="s">
        <v>80</v>
      </c>
      <c r="E2420" s="1" t="s">
        <v>4579</v>
      </c>
      <c r="F2420" s="1" t="s">
        <v>134</v>
      </c>
      <c r="G2420" s="1" t="s">
        <v>71</v>
      </c>
      <c r="H2420" s="1" t="s">
        <v>127</v>
      </c>
      <c r="I2420" s="1" t="s">
        <v>22</v>
      </c>
      <c r="J2420" s="1" t="s">
        <v>130</v>
      </c>
      <c r="K2420" s="1">
        <v>43140.429629629602</v>
      </c>
      <c r="L2420" s="1">
        <v>43140.454861111102</v>
      </c>
      <c r="M2420" s="1">
        <v>0.6</v>
      </c>
      <c r="N2420" s="1">
        <v>0</v>
      </c>
      <c r="O2420" s="1">
        <v>96.38</v>
      </c>
      <c r="P2420" s="1">
        <v>0</v>
      </c>
      <c r="Q2420" s="1">
        <v>0</v>
      </c>
      <c r="R2420" s="1">
        <v>0</v>
      </c>
      <c r="S2420" s="1">
        <v>57.827999999999996</v>
      </c>
      <c r="T2420" s="1">
        <v>0</v>
      </c>
      <c r="U2420" s="1">
        <v>0</v>
      </c>
    </row>
    <row r="2421" spans="1:21" x14ac:dyDescent="0.3">
      <c r="A2421" s="1" t="s">
        <v>4580</v>
      </c>
      <c r="B2421" s="1">
        <v>1</v>
      </c>
      <c r="C2421" s="1" t="s">
        <v>78</v>
      </c>
      <c r="D2421" s="1" t="s">
        <v>80</v>
      </c>
      <c r="E2421" s="1" t="s">
        <v>4581</v>
      </c>
      <c r="F2421" s="1" t="s">
        <v>167</v>
      </c>
      <c r="G2421" s="1" t="s">
        <v>71</v>
      </c>
      <c r="H2421" s="1" t="s">
        <v>127</v>
      </c>
      <c r="I2421" s="1" t="s">
        <v>22</v>
      </c>
      <c r="J2421" s="1" t="s">
        <v>128</v>
      </c>
      <c r="K2421" s="1">
        <v>43139.529212963003</v>
      </c>
      <c r="L2421" s="1">
        <v>43139.588888888902</v>
      </c>
      <c r="M2421" s="1">
        <v>1.417</v>
      </c>
      <c r="N2421" s="1">
        <v>0</v>
      </c>
      <c r="O2421" s="1">
        <v>96.38</v>
      </c>
      <c r="P2421" s="1">
        <v>0</v>
      </c>
      <c r="Q2421" s="1">
        <v>0</v>
      </c>
      <c r="R2421" s="1">
        <v>0</v>
      </c>
      <c r="S2421" s="1">
        <v>136.57046</v>
      </c>
      <c r="T2421" s="1">
        <v>0</v>
      </c>
      <c r="U2421" s="1">
        <v>0</v>
      </c>
    </row>
    <row r="2422" spans="1:21" x14ac:dyDescent="0.3">
      <c r="A2422" s="1" t="s">
        <v>4582</v>
      </c>
      <c r="B2422" s="1">
        <v>1</v>
      </c>
      <c r="C2422" s="1" t="s">
        <v>78</v>
      </c>
      <c r="D2422" s="1" t="s">
        <v>80</v>
      </c>
      <c r="E2422" s="1" t="s">
        <v>4583</v>
      </c>
      <c r="F2422" s="1" t="s">
        <v>134</v>
      </c>
      <c r="G2422" s="1" t="s">
        <v>71</v>
      </c>
      <c r="H2422" s="1" t="s">
        <v>127</v>
      </c>
      <c r="I2422" s="1" t="s">
        <v>22</v>
      </c>
      <c r="J2422" s="1" t="s">
        <v>130</v>
      </c>
      <c r="K2422" s="1">
        <v>43139.390196759297</v>
      </c>
      <c r="L2422" s="1">
        <v>43139.746527777803</v>
      </c>
      <c r="M2422" s="1">
        <v>8.5500000000000007</v>
      </c>
      <c r="N2422" s="1">
        <v>0</v>
      </c>
      <c r="O2422" s="1">
        <v>96.38</v>
      </c>
      <c r="P2422" s="1">
        <v>0</v>
      </c>
      <c r="Q2422" s="1">
        <v>0</v>
      </c>
      <c r="R2422" s="1">
        <v>0</v>
      </c>
      <c r="S2422" s="1">
        <v>824.04899999999998</v>
      </c>
      <c r="T2422" s="1">
        <v>0</v>
      </c>
      <c r="U2422" s="1">
        <v>0</v>
      </c>
    </row>
    <row r="2423" spans="1:21" x14ac:dyDescent="0.3">
      <c r="A2423" s="1" t="s">
        <v>4584</v>
      </c>
      <c r="B2423" s="1">
        <v>1</v>
      </c>
      <c r="C2423" s="1" t="s">
        <v>78</v>
      </c>
      <c r="D2423" s="1" t="s">
        <v>80</v>
      </c>
      <c r="E2423" s="1" t="s">
        <v>4585</v>
      </c>
      <c r="F2423" s="1" t="s">
        <v>132</v>
      </c>
      <c r="G2423" s="1" t="s">
        <v>71</v>
      </c>
      <c r="H2423" s="1" t="s">
        <v>127</v>
      </c>
      <c r="I2423" s="1" t="s">
        <v>22</v>
      </c>
      <c r="J2423" s="1" t="s">
        <v>130</v>
      </c>
      <c r="K2423" s="1">
        <v>43139.362581018497</v>
      </c>
      <c r="L2423" s="1">
        <v>43139.5180555556</v>
      </c>
      <c r="M2423" s="1">
        <v>3.7170000000000001</v>
      </c>
      <c r="N2423" s="1">
        <v>0</v>
      </c>
      <c r="O2423" s="1">
        <v>481.91</v>
      </c>
      <c r="P2423" s="1">
        <v>0</v>
      </c>
      <c r="Q2423" s="1">
        <v>0</v>
      </c>
      <c r="R2423" s="1">
        <v>0</v>
      </c>
      <c r="S2423" s="1">
        <v>1791.2594700000002</v>
      </c>
      <c r="T2423" s="1">
        <v>0</v>
      </c>
      <c r="U2423" s="1">
        <v>0</v>
      </c>
    </row>
    <row r="2424" spans="1:21" x14ac:dyDescent="0.3">
      <c r="A2424" s="1" t="s">
        <v>4586</v>
      </c>
      <c r="B2424" s="1">
        <v>1</v>
      </c>
      <c r="C2424" s="1" t="s">
        <v>78</v>
      </c>
      <c r="D2424" s="1" t="s">
        <v>80</v>
      </c>
      <c r="E2424" s="1" t="s">
        <v>4526</v>
      </c>
      <c r="F2424" s="1" t="s">
        <v>167</v>
      </c>
      <c r="G2424" s="1" t="s">
        <v>71</v>
      </c>
      <c r="H2424" s="1" t="s">
        <v>127</v>
      </c>
      <c r="I2424" s="1" t="s">
        <v>22</v>
      </c>
      <c r="J2424" s="1" t="s">
        <v>128</v>
      </c>
      <c r="K2424" s="1">
        <v>43139.276817129597</v>
      </c>
      <c r="L2424" s="1">
        <v>43139.313888888901</v>
      </c>
      <c r="M2424" s="1">
        <v>0.88300000000000001</v>
      </c>
      <c r="N2424" s="1">
        <v>0</v>
      </c>
      <c r="O2424" s="1">
        <v>96.38</v>
      </c>
      <c r="P2424" s="1">
        <v>0</v>
      </c>
      <c r="Q2424" s="1">
        <v>0</v>
      </c>
      <c r="R2424" s="1">
        <v>0</v>
      </c>
      <c r="S2424" s="1">
        <v>85.103539999999995</v>
      </c>
      <c r="T2424" s="1">
        <v>0</v>
      </c>
      <c r="U2424" s="1">
        <v>0</v>
      </c>
    </row>
    <row r="2425" spans="1:21" x14ac:dyDescent="0.3">
      <c r="A2425" s="1" t="s">
        <v>4587</v>
      </c>
      <c r="B2425" s="1">
        <v>1</v>
      </c>
      <c r="C2425" s="1" t="s">
        <v>78</v>
      </c>
      <c r="D2425" s="1" t="s">
        <v>80</v>
      </c>
      <c r="E2425" s="1" t="s">
        <v>4588</v>
      </c>
      <c r="F2425" s="1" t="s">
        <v>176</v>
      </c>
      <c r="G2425" s="1" t="s">
        <v>71</v>
      </c>
      <c r="H2425" s="1" t="s">
        <v>127</v>
      </c>
      <c r="I2425" s="1" t="s">
        <v>22</v>
      </c>
      <c r="J2425" s="1" t="s">
        <v>128</v>
      </c>
      <c r="K2425" s="1">
        <v>43138.6874537037</v>
      </c>
      <c r="L2425" s="1">
        <v>43138.789583333302</v>
      </c>
      <c r="M2425" s="1">
        <v>2.4500000000000002</v>
      </c>
      <c r="N2425" s="1">
        <v>0</v>
      </c>
      <c r="O2425" s="1">
        <v>96.38</v>
      </c>
      <c r="P2425" s="1">
        <v>0</v>
      </c>
      <c r="Q2425" s="1">
        <v>0</v>
      </c>
      <c r="R2425" s="1">
        <v>0</v>
      </c>
      <c r="S2425" s="1">
        <v>236.131</v>
      </c>
      <c r="T2425" s="1">
        <v>0</v>
      </c>
      <c r="U2425" s="1">
        <v>0</v>
      </c>
    </row>
    <row r="2426" spans="1:21" x14ac:dyDescent="0.3">
      <c r="A2426" s="1" t="s">
        <v>4589</v>
      </c>
      <c r="B2426" s="1">
        <v>1</v>
      </c>
      <c r="C2426" s="1" t="s">
        <v>78</v>
      </c>
      <c r="D2426" s="1" t="s">
        <v>80</v>
      </c>
      <c r="E2426" s="1" t="s">
        <v>4590</v>
      </c>
      <c r="F2426" s="1" t="s">
        <v>132</v>
      </c>
      <c r="G2426" s="1" t="s">
        <v>71</v>
      </c>
      <c r="H2426" s="1" t="s">
        <v>127</v>
      </c>
      <c r="I2426" s="1" t="s">
        <v>22</v>
      </c>
      <c r="J2426" s="1" t="s">
        <v>130</v>
      </c>
      <c r="K2426" s="1">
        <v>43138.576446759304</v>
      </c>
      <c r="L2426" s="1">
        <v>43138.627777777801</v>
      </c>
      <c r="M2426" s="1">
        <v>1.2170000000000001</v>
      </c>
      <c r="N2426" s="1">
        <v>0</v>
      </c>
      <c r="O2426" s="1">
        <v>481.91</v>
      </c>
      <c r="P2426" s="1">
        <v>0</v>
      </c>
      <c r="Q2426" s="1">
        <v>0</v>
      </c>
      <c r="R2426" s="1">
        <v>0</v>
      </c>
      <c r="S2426" s="1">
        <v>586.4844700000001</v>
      </c>
      <c r="T2426" s="1">
        <v>0</v>
      </c>
      <c r="U2426" s="1">
        <v>0</v>
      </c>
    </row>
    <row r="2427" spans="1:21" x14ac:dyDescent="0.3">
      <c r="A2427" s="1" t="s">
        <v>4591</v>
      </c>
      <c r="B2427" s="1">
        <v>1</v>
      </c>
      <c r="C2427" s="1" t="s">
        <v>78</v>
      </c>
      <c r="D2427" s="1" t="s">
        <v>80</v>
      </c>
      <c r="E2427" s="1" t="s">
        <v>4394</v>
      </c>
      <c r="F2427" s="1" t="s">
        <v>134</v>
      </c>
      <c r="G2427" s="1" t="s">
        <v>71</v>
      </c>
      <c r="H2427" s="1" t="s">
        <v>127</v>
      </c>
      <c r="I2427" s="1" t="s">
        <v>22</v>
      </c>
      <c r="J2427" s="1" t="s">
        <v>130</v>
      </c>
      <c r="K2427" s="1">
        <v>43138.381354166697</v>
      </c>
      <c r="L2427" s="1">
        <v>43138.723611111098</v>
      </c>
      <c r="M2427" s="1">
        <v>8.1999999999999993</v>
      </c>
      <c r="N2427" s="1">
        <v>0</v>
      </c>
      <c r="O2427" s="1">
        <v>96.38</v>
      </c>
      <c r="P2427" s="1">
        <v>0</v>
      </c>
      <c r="Q2427" s="1">
        <v>0</v>
      </c>
      <c r="R2427" s="1">
        <v>0</v>
      </c>
      <c r="S2427" s="1">
        <v>790.31599999999992</v>
      </c>
      <c r="T2427" s="1">
        <v>0</v>
      </c>
      <c r="U2427" s="1">
        <v>0</v>
      </c>
    </row>
    <row r="2428" spans="1:21" x14ac:dyDescent="0.3">
      <c r="A2428" s="1" t="s">
        <v>4592</v>
      </c>
      <c r="B2428" s="1">
        <v>1</v>
      </c>
      <c r="C2428" s="1" t="s">
        <v>78</v>
      </c>
      <c r="D2428" s="1" t="s">
        <v>80</v>
      </c>
      <c r="E2428" s="1" t="s">
        <v>4526</v>
      </c>
      <c r="F2428" s="1" t="s">
        <v>170</v>
      </c>
      <c r="G2428" s="1" t="s">
        <v>71</v>
      </c>
      <c r="H2428" s="1" t="s">
        <v>127</v>
      </c>
      <c r="I2428" s="1" t="s">
        <v>22</v>
      </c>
      <c r="J2428" s="1" t="s">
        <v>128</v>
      </c>
      <c r="K2428" s="1">
        <v>43138.379398148201</v>
      </c>
      <c r="L2428" s="1">
        <v>43138.53125</v>
      </c>
      <c r="M2428" s="1">
        <v>3.633</v>
      </c>
      <c r="N2428" s="1">
        <v>0</v>
      </c>
      <c r="O2428" s="1">
        <v>96.38</v>
      </c>
      <c r="P2428" s="1">
        <v>0</v>
      </c>
      <c r="Q2428" s="1">
        <v>0</v>
      </c>
      <c r="R2428" s="1">
        <v>0</v>
      </c>
      <c r="S2428" s="1">
        <v>350.14853999999997</v>
      </c>
      <c r="T2428" s="1">
        <v>0</v>
      </c>
      <c r="U2428" s="1">
        <v>0</v>
      </c>
    </row>
    <row r="2429" spans="1:21" x14ac:dyDescent="0.3">
      <c r="A2429" s="1" t="s">
        <v>4593</v>
      </c>
      <c r="B2429" s="1">
        <v>1</v>
      </c>
      <c r="C2429" s="1" t="s">
        <v>78</v>
      </c>
      <c r="D2429" s="1" t="s">
        <v>80</v>
      </c>
      <c r="E2429" s="1" t="s">
        <v>4474</v>
      </c>
      <c r="F2429" s="1" t="s">
        <v>167</v>
      </c>
      <c r="G2429" s="1" t="s">
        <v>71</v>
      </c>
      <c r="H2429" s="1" t="s">
        <v>127</v>
      </c>
      <c r="I2429" s="1" t="s">
        <v>22</v>
      </c>
      <c r="J2429" s="1" t="s">
        <v>128</v>
      </c>
      <c r="K2429" s="1">
        <v>43138.302453703698</v>
      </c>
      <c r="L2429" s="1">
        <v>43138.364583333299</v>
      </c>
      <c r="M2429" s="1">
        <v>1.4830000000000001</v>
      </c>
      <c r="N2429" s="1">
        <v>0</v>
      </c>
      <c r="O2429" s="1">
        <v>96.38</v>
      </c>
      <c r="P2429" s="1">
        <v>0</v>
      </c>
      <c r="Q2429" s="1">
        <v>0</v>
      </c>
      <c r="R2429" s="1">
        <v>0</v>
      </c>
      <c r="S2429" s="1">
        <v>142.93154000000001</v>
      </c>
      <c r="T2429" s="1">
        <v>0</v>
      </c>
      <c r="U2429" s="1">
        <v>0</v>
      </c>
    </row>
    <row r="2430" spans="1:21" x14ac:dyDescent="0.3">
      <c r="A2430" s="1" t="s">
        <v>4594</v>
      </c>
      <c r="B2430" s="1">
        <v>1</v>
      </c>
      <c r="C2430" s="1" t="s">
        <v>78</v>
      </c>
      <c r="D2430" s="1" t="s">
        <v>80</v>
      </c>
      <c r="E2430" s="1" t="s">
        <v>4526</v>
      </c>
      <c r="F2430" s="1" t="s">
        <v>176</v>
      </c>
      <c r="G2430" s="1" t="s">
        <v>71</v>
      </c>
      <c r="H2430" s="1" t="s">
        <v>127</v>
      </c>
      <c r="I2430" s="1" t="s">
        <v>22</v>
      </c>
      <c r="J2430" s="1" t="s">
        <v>128</v>
      </c>
      <c r="K2430" s="1">
        <v>43137.840300925898</v>
      </c>
      <c r="L2430" s="1">
        <v>43137.9</v>
      </c>
      <c r="M2430" s="1">
        <v>1.417</v>
      </c>
      <c r="N2430" s="1">
        <v>0</v>
      </c>
      <c r="O2430" s="1">
        <v>96.38</v>
      </c>
      <c r="P2430" s="1">
        <v>0</v>
      </c>
      <c r="Q2430" s="1">
        <v>0</v>
      </c>
      <c r="R2430" s="1">
        <v>0</v>
      </c>
      <c r="S2430" s="1">
        <v>136.57046</v>
      </c>
      <c r="T2430" s="1">
        <v>0</v>
      </c>
      <c r="U2430" s="1">
        <v>0</v>
      </c>
    </row>
    <row r="2431" spans="1:21" x14ac:dyDescent="0.3">
      <c r="A2431" s="1" t="s">
        <v>4595</v>
      </c>
      <c r="B2431" s="1">
        <v>1</v>
      </c>
      <c r="C2431" s="1" t="s">
        <v>78</v>
      </c>
      <c r="D2431" s="1" t="s">
        <v>80</v>
      </c>
      <c r="E2431" s="1" t="s">
        <v>4472</v>
      </c>
      <c r="F2431" s="1" t="s">
        <v>168</v>
      </c>
      <c r="G2431" s="1" t="s">
        <v>71</v>
      </c>
      <c r="H2431" s="1" t="s">
        <v>127</v>
      </c>
      <c r="I2431" s="1" t="s">
        <v>22</v>
      </c>
      <c r="J2431" s="1" t="s">
        <v>128</v>
      </c>
      <c r="K2431" s="1">
        <v>43137.731550925899</v>
      </c>
      <c r="L2431" s="1">
        <v>43137.884722222203</v>
      </c>
      <c r="M2431" s="1">
        <v>3.6669999999999998</v>
      </c>
      <c r="N2431" s="1">
        <v>0</v>
      </c>
      <c r="O2431" s="1">
        <v>96.38</v>
      </c>
      <c r="P2431" s="1">
        <v>0</v>
      </c>
      <c r="Q2431" s="1">
        <v>0</v>
      </c>
      <c r="R2431" s="1">
        <v>0</v>
      </c>
      <c r="S2431" s="1">
        <v>353.42545999999999</v>
      </c>
      <c r="T2431" s="1">
        <v>0</v>
      </c>
      <c r="U2431" s="1">
        <v>0</v>
      </c>
    </row>
    <row r="2432" spans="1:21" x14ac:dyDescent="0.3">
      <c r="A2432" s="1" t="s">
        <v>4596</v>
      </c>
      <c r="B2432" s="1">
        <v>1</v>
      </c>
      <c r="C2432" s="1" t="s">
        <v>78</v>
      </c>
      <c r="D2432" s="1" t="s">
        <v>80</v>
      </c>
      <c r="E2432" s="1" t="s">
        <v>4526</v>
      </c>
      <c r="F2432" s="1" t="s">
        <v>176</v>
      </c>
      <c r="G2432" s="1" t="s">
        <v>71</v>
      </c>
      <c r="H2432" s="1" t="s">
        <v>127</v>
      </c>
      <c r="I2432" s="1" t="s">
        <v>22</v>
      </c>
      <c r="J2432" s="1" t="s">
        <v>128</v>
      </c>
      <c r="K2432" s="1">
        <v>43137.615011574097</v>
      </c>
      <c r="L2432" s="1">
        <v>43137.6784722222</v>
      </c>
      <c r="M2432" s="1">
        <v>1.5169999999999999</v>
      </c>
      <c r="N2432" s="1">
        <v>0</v>
      </c>
      <c r="O2432" s="1">
        <v>96.38</v>
      </c>
      <c r="P2432" s="1">
        <v>0</v>
      </c>
      <c r="Q2432" s="1">
        <v>0</v>
      </c>
      <c r="R2432" s="1">
        <v>0</v>
      </c>
      <c r="S2432" s="1">
        <v>146.20845999999997</v>
      </c>
      <c r="T2432" s="1">
        <v>0</v>
      </c>
      <c r="U2432" s="1">
        <v>0</v>
      </c>
    </row>
    <row r="2433" spans="1:21" x14ac:dyDescent="0.3">
      <c r="A2433" s="1" t="s">
        <v>4597</v>
      </c>
      <c r="B2433" s="1">
        <v>1</v>
      </c>
      <c r="C2433" s="1" t="s">
        <v>78</v>
      </c>
      <c r="D2433" s="1" t="s">
        <v>80</v>
      </c>
      <c r="E2433" s="1" t="s">
        <v>4598</v>
      </c>
      <c r="F2433" s="1" t="s">
        <v>132</v>
      </c>
      <c r="G2433" s="1" t="s">
        <v>71</v>
      </c>
      <c r="H2433" s="1" t="s">
        <v>127</v>
      </c>
      <c r="I2433" s="1" t="s">
        <v>22</v>
      </c>
      <c r="J2433" s="1" t="s">
        <v>130</v>
      </c>
      <c r="K2433" s="1">
        <v>43137.474120370403</v>
      </c>
      <c r="L2433" s="1">
        <v>43137.584027777797</v>
      </c>
      <c r="M2433" s="1">
        <v>2.633</v>
      </c>
      <c r="N2433" s="1">
        <v>0</v>
      </c>
      <c r="O2433" s="1">
        <v>481.91</v>
      </c>
      <c r="P2433" s="1">
        <v>0</v>
      </c>
      <c r="Q2433" s="1">
        <v>0</v>
      </c>
      <c r="R2433" s="1">
        <v>0</v>
      </c>
      <c r="S2433" s="1">
        <v>1268.8690300000001</v>
      </c>
      <c r="T2433" s="1">
        <v>0</v>
      </c>
      <c r="U2433" s="1">
        <v>0</v>
      </c>
    </row>
    <row r="2434" spans="1:21" x14ac:dyDescent="0.3">
      <c r="A2434" s="1" t="s">
        <v>4599</v>
      </c>
      <c r="B2434" s="1">
        <v>1</v>
      </c>
      <c r="C2434" s="1" t="s">
        <v>78</v>
      </c>
      <c r="D2434" s="1" t="s">
        <v>80</v>
      </c>
      <c r="E2434" s="1" t="s">
        <v>4534</v>
      </c>
      <c r="F2434" s="1" t="s">
        <v>134</v>
      </c>
      <c r="G2434" s="1" t="s">
        <v>71</v>
      </c>
      <c r="H2434" s="1" t="s">
        <v>127</v>
      </c>
      <c r="I2434" s="1" t="s">
        <v>22</v>
      </c>
      <c r="J2434" s="1" t="s">
        <v>130</v>
      </c>
      <c r="K2434" s="1">
        <v>43137.394953703697</v>
      </c>
      <c r="L2434" s="1">
        <v>43137.756944444402</v>
      </c>
      <c r="M2434" s="1">
        <v>8.6829999999999998</v>
      </c>
      <c r="N2434" s="1">
        <v>0</v>
      </c>
      <c r="O2434" s="1">
        <v>481.91</v>
      </c>
      <c r="P2434" s="1">
        <v>0</v>
      </c>
      <c r="Q2434" s="1">
        <v>0</v>
      </c>
      <c r="R2434" s="1">
        <v>0</v>
      </c>
      <c r="S2434" s="1">
        <v>4184.4245300000002</v>
      </c>
      <c r="T2434" s="1">
        <v>0</v>
      </c>
      <c r="U2434" s="1">
        <v>0</v>
      </c>
    </row>
    <row r="2435" spans="1:21" x14ac:dyDescent="0.3">
      <c r="A2435" s="1" t="s">
        <v>4600</v>
      </c>
      <c r="B2435" s="1">
        <v>1</v>
      </c>
      <c r="C2435" s="1" t="s">
        <v>78</v>
      </c>
      <c r="D2435" s="1" t="s">
        <v>80</v>
      </c>
      <c r="E2435" s="1" t="s">
        <v>4601</v>
      </c>
      <c r="F2435" s="1" t="s">
        <v>167</v>
      </c>
      <c r="G2435" s="1" t="s">
        <v>71</v>
      </c>
      <c r="H2435" s="1" t="s">
        <v>127</v>
      </c>
      <c r="I2435" s="1" t="s">
        <v>22</v>
      </c>
      <c r="J2435" s="1" t="s">
        <v>128</v>
      </c>
      <c r="K2435" s="1">
        <v>43137.390613425901</v>
      </c>
      <c r="L2435" s="1">
        <v>43137.504861111098</v>
      </c>
      <c r="M2435" s="1">
        <v>2.7330000000000001</v>
      </c>
      <c r="N2435" s="1">
        <v>0</v>
      </c>
      <c r="O2435" s="1">
        <v>96.38</v>
      </c>
      <c r="P2435" s="1">
        <v>0</v>
      </c>
      <c r="Q2435" s="1">
        <v>0</v>
      </c>
      <c r="R2435" s="1">
        <v>0</v>
      </c>
      <c r="S2435" s="1">
        <v>263.40654000000001</v>
      </c>
      <c r="T2435" s="1">
        <v>0</v>
      </c>
      <c r="U2435" s="1">
        <v>0</v>
      </c>
    </row>
    <row r="2436" spans="1:21" x14ac:dyDescent="0.3">
      <c r="A2436" s="1" t="s">
        <v>4602</v>
      </c>
      <c r="B2436" s="1">
        <v>1</v>
      </c>
      <c r="C2436" s="1" t="s">
        <v>78</v>
      </c>
      <c r="D2436" s="1" t="s">
        <v>80</v>
      </c>
      <c r="E2436" s="1" t="s">
        <v>4601</v>
      </c>
      <c r="F2436" s="1" t="s">
        <v>167</v>
      </c>
      <c r="G2436" s="1" t="s">
        <v>71</v>
      </c>
      <c r="H2436" s="1" t="s">
        <v>127</v>
      </c>
      <c r="I2436" s="1" t="s">
        <v>22</v>
      </c>
      <c r="J2436" s="1" t="s">
        <v>128</v>
      </c>
      <c r="K2436" s="1">
        <v>43137.324305555601</v>
      </c>
      <c r="L2436" s="1">
        <v>43137.377083333296</v>
      </c>
      <c r="M2436" s="1">
        <v>1.2669999999999999</v>
      </c>
      <c r="N2436" s="1">
        <v>0</v>
      </c>
      <c r="O2436" s="1">
        <v>96.38</v>
      </c>
      <c r="P2436" s="1">
        <v>0</v>
      </c>
      <c r="Q2436" s="1">
        <v>0</v>
      </c>
      <c r="R2436" s="1">
        <v>0</v>
      </c>
      <c r="S2436" s="1">
        <v>122.11345999999999</v>
      </c>
      <c r="T2436" s="1">
        <v>0</v>
      </c>
      <c r="U2436" s="1">
        <v>0</v>
      </c>
    </row>
    <row r="2437" spans="1:21" x14ac:dyDescent="0.3">
      <c r="A2437" s="1" t="s">
        <v>4603</v>
      </c>
      <c r="B2437" s="1">
        <v>1</v>
      </c>
      <c r="C2437" s="1" t="s">
        <v>78</v>
      </c>
      <c r="D2437" s="1" t="s">
        <v>80</v>
      </c>
      <c r="E2437" s="1" t="s">
        <v>4526</v>
      </c>
      <c r="F2437" s="1" t="s">
        <v>176</v>
      </c>
      <c r="G2437" s="1" t="s">
        <v>71</v>
      </c>
      <c r="H2437" s="1" t="s">
        <v>127</v>
      </c>
      <c r="I2437" s="1" t="s">
        <v>22</v>
      </c>
      <c r="J2437" s="1" t="s">
        <v>128</v>
      </c>
      <c r="K2437" s="1">
        <v>43136.858356481498</v>
      </c>
      <c r="L2437" s="1">
        <v>43136.936805555597</v>
      </c>
      <c r="M2437" s="1">
        <v>1.867</v>
      </c>
      <c r="N2437" s="1">
        <v>0</v>
      </c>
      <c r="O2437" s="1">
        <v>96.38</v>
      </c>
      <c r="P2437" s="1">
        <v>0</v>
      </c>
      <c r="Q2437" s="1">
        <v>0</v>
      </c>
      <c r="R2437" s="1">
        <v>0</v>
      </c>
      <c r="S2437" s="1">
        <v>179.94145999999998</v>
      </c>
      <c r="T2437" s="1">
        <v>0</v>
      </c>
      <c r="U2437" s="1">
        <v>0</v>
      </c>
    </row>
    <row r="2438" spans="1:21" x14ac:dyDescent="0.3">
      <c r="A2438" s="1" t="s">
        <v>4604</v>
      </c>
      <c r="B2438" s="1">
        <v>1</v>
      </c>
      <c r="C2438" s="1" t="s">
        <v>78</v>
      </c>
      <c r="D2438" s="1" t="s">
        <v>80</v>
      </c>
      <c r="E2438" s="1" t="s">
        <v>4605</v>
      </c>
      <c r="F2438" s="1" t="s">
        <v>169</v>
      </c>
      <c r="G2438" s="1" t="s">
        <v>71</v>
      </c>
      <c r="H2438" s="1" t="s">
        <v>127</v>
      </c>
      <c r="I2438" s="1" t="s">
        <v>22</v>
      </c>
      <c r="J2438" s="1" t="s">
        <v>128</v>
      </c>
      <c r="K2438" s="1">
        <v>43136.840023148201</v>
      </c>
      <c r="L2438" s="1">
        <v>43137.164583333302</v>
      </c>
      <c r="M2438" s="1">
        <v>7.7830000000000004</v>
      </c>
      <c r="N2438" s="1">
        <v>0</v>
      </c>
      <c r="O2438" s="1">
        <v>96.38</v>
      </c>
      <c r="P2438" s="1">
        <v>0</v>
      </c>
      <c r="Q2438" s="1">
        <v>0</v>
      </c>
      <c r="R2438" s="1">
        <v>0</v>
      </c>
      <c r="S2438" s="1">
        <v>750.12554</v>
      </c>
      <c r="T2438" s="1">
        <v>0</v>
      </c>
      <c r="U2438" s="1">
        <v>0</v>
      </c>
    </row>
    <row r="2439" spans="1:21" x14ac:dyDescent="0.3">
      <c r="A2439" s="1" t="s">
        <v>4606</v>
      </c>
      <c r="B2439" s="1">
        <v>1</v>
      </c>
      <c r="C2439" s="1" t="s">
        <v>78</v>
      </c>
      <c r="D2439" s="1" t="s">
        <v>80</v>
      </c>
      <c r="E2439" s="1" t="s">
        <v>4607</v>
      </c>
      <c r="F2439" s="1" t="s">
        <v>148</v>
      </c>
      <c r="G2439" s="1" t="s">
        <v>71</v>
      </c>
      <c r="H2439" s="1" t="s">
        <v>127</v>
      </c>
      <c r="I2439" s="1" t="s">
        <v>22</v>
      </c>
      <c r="J2439" s="1" t="s">
        <v>128</v>
      </c>
      <c r="K2439" s="1">
        <v>43136.772592592599</v>
      </c>
      <c r="L2439" s="1">
        <v>43136.899305555598</v>
      </c>
      <c r="M2439" s="1">
        <v>3.0329999999999999</v>
      </c>
      <c r="N2439" s="1">
        <v>0</v>
      </c>
      <c r="O2439" s="1">
        <v>481.91</v>
      </c>
      <c r="P2439" s="1">
        <v>0</v>
      </c>
      <c r="Q2439" s="1">
        <v>0</v>
      </c>
      <c r="R2439" s="1">
        <v>0</v>
      </c>
      <c r="S2439" s="1">
        <v>1461.63303</v>
      </c>
      <c r="T2439" s="1">
        <v>0</v>
      </c>
      <c r="U2439" s="1">
        <v>0</v>
      </c>
    </row>
    <row r="2440" spans="1:21" x14ac:dyDescent="0.3">
      <c r="A2440" s="1" t="s">
        <v>4608</v>
      </c>
      <c r="B2440" s="1">
        <v>1</v>
      </c>
      <c r="C2440" s="1" t="s">
        <v>78</v>
      </c>
      <c r="D2440" s="1" t="s">
        <v>80</v>
      </c>
      <c r="E2440" s="1" t="s">
        <v>4609</v>
      </c>
      <c r="F2440" s="1" t="s">
        <v>132</v>
      </c>
      <c r="G2440" s="1" t="s">
        <v>71</v>
      </c>
      <c r="H2440" s="1" t="s">
        <v>127</v>
      </c>
      <c r="I2440" s="1" t="s">
        <v>22</v>
      </c>
      <c r="J2440" s="1" t="s">
        <v>130</v>
      </c>
      <c r="K2440" s="1">
        <v>43136.459212962996</v>
      </c>
      <c r="L2440" s="1">
        <v>43136.504861111098</v>
      </c>
      <c r="M2440" s="1">
        <v>1.083</v>
      </c>
      <c r="N2440" s="1">
        <v>0</v>
      </c>
      <c r="O2440" s="1">
        <v>481.91</v>
      </c>
      <c r="P2440" s="1">
        <v>0</v>
      </c>
      <c r="Q2440" s="1">
        <v>0</v>
      </c>
      <c r="R2440" s="1">
        <v>0</v>
      </c>
      <c r="S2440" s="1">
        <v>521.90853000000004</v>
      </c>
      <c r="T2440" s="1">
        <v>0</v>
      </c>
      <c r="U2440" s="1">
        <v>0</v>
      </c>
    </row>
    <row r="2441" spans="1:21" x14ac:dyDescent="0.3">
      <c r="A2441" s="1" t="s">
        <v>4610</v>
      </c>
      <c r="B2441" s="1">
        <v>1</v>
      </c>
      <c r="C2441" s="1" t="s">
        <v>78</v>
      </c>
      <c r="D2441" s="1" t="s">
        <v>80</v>
      </c>
      <c r="E2441" s="1" t="s">
        <v>4611</v>
      </c>
      <c r="F2441" s="1" t="s">
        <v>167</v>
      </c>
      <c r="G2441" s="1" t="s">
        <v>71</v>
      </c>
      <c r="H2441" s="1" t="s">
        <v>127</v>
      </c>
      <c r="I2441" s="1" t="s">
        <v>22</v>
      </c>
      <c r="J2441" s="1" t="s">
        <v>128</v>
      </c>
      <c r="K2441" s="1">
        <v>43136.330532407403</v>
      </c>
      <c r="L2441" s="1">
        <v>43136.394444444399</v>
      </c>
      <c r="M2441" s="1">
        <v>1.5329999999999999</v>
      </c>
      <c r="N2441" s="1">
        <v>0</v>
      </c>
      <c r="O2441" s="1">
        <v>96.38</v>
      </c>
      <c r="P2441" s="1">
        <v>0</v>
      </c>
      <c r="Q2441" s="1">
        <v>0</v>
      </c>
      <c r="R2441" s="1">
        <v>0</v>
      </c>
      <c r="S2441" s="1">
        <v>147.75053999999997</v>
      </c>
      <c r="T2441" s="1">
        <v>0</v>
      </c>
      <c r="U2441" s="1">
        <v>0</v>
      </c>
    </row>
    <row r="2442" spans="1:21" x14ac:dyDescent="0.3">
      <c r="A2442" s="1" t="s">
        <v>4612</v>
      </c>
      <c r="B2442" s="1">
        <v>1</v>
      </c>
      <c r="C2442" s="1" t="s">
        <v>78</v>
      </c>
      <c r="D2442" s="1" t="s">
        <v>80</v>
      </c>
      <c r="E2442" s="1" t="s">
        <v>4613</v>
      </c>
      <c r="F2442" s="1" t="s">
        <v>171</v>
      </c>
      <c r="G2442" s="1" t="s">
        <v>71</v>
      </c>
      <c r="H2442" s="1" t="s">
        <v>127</v>
      </c>
      <c r="I2442" s="1" t="s">
        <v>22</v>
      </c>
      <c r="J2442" s="1" t="s">
        <v>128</v>
      </c>
      <c r="K2442" s="1">
        <v>43136.084259259304</v>
      </c>
      <c r="L2442" s="1">
        <v>43136.120138888902</v>
      </c>
      <c r="M2442" s="1">
        <v>0.85</v>
      </c>
      <c r="N2442" s="1">
        <v>0</v>
      </c>
      <c r="O2442" s="1">
        <v>96.38</v>
      </c>
      <c r="P2442" s="1">
        <v>0</v>
      </c>
      <c r="Q2442" s="1">
        <v>0</v>
      </c>
      <c r="R2442" s="1">
        <v>0</v>
      </c>
      <c r="S2442" s="1">
        <v>81.922999999999988</v>
      </c>
      <c r="T2442" s="1">
        <v>0</v>
      </c>
      <c r="U2442" s="1">
        <v>0</v>
      </c>
    </row>
    <row r="2443" spans="1:21" x14ac:dyDescent="0.3">
      <c r="A2443" s="1" t="s">
        <v>4614</v>
      </c>
      <c r="B2443" s="1">
        <v>1</v>
      </c>
      <c r="C2443" s="1" t="s">
        <v>78</v>
      </c>
      <c r="D2443" s="1" t="s">
        <v>80</v>
      </c>
      <c r="E2443" s="1" t="s">
        <v>4526</v>
      </c>
      <c r="F2443" s="1" t="s">
        <v>171</v>
      </c>
      <c r="G2443" s="1" t="s">
        <v>71</v>
      </c>
      <c r="H2443" s="1" t="s">
        <v>127</v>
      </c>
      <c r="I2443" s="1" t="s">
        <v>22</v>
      </c>
      <c r="J2443" s="1" t="s">
        <v>128</v>
      </c>
      <c r="K2443" s="1">
        <v>43136.083587963003</v>
      </c>
      <c r="L2443" s="1">
        <v>43136.1381944444</v>
      </c>
      <c r="M2443" s="1">
        <v>1.3</v>
      </c>
      <c r="N2443" s="1">
        <v>0</v>
      </c>
      <c r="O2443" s="1">
        <v>96.38</v>
      </c>
      <c r="P2443" s="1">
        <v>0</v>
      </c>
      <c r="Q2443" s="1">
        <v>0</v>
      </c>
      <c r="R2443" s="1">
        <v>0</v>
      </c>
      <c r="S2443" s="1">
        <v>125.294</v>
      </c>
      <c r="T2443" s="1">
        <v>0</v>
      </c>
      <c r="U2443" s="1">
        <v>0</v>
      </c>
    </row>
    <row r="2444" spans="1:21" x14ac:dyDescent="0.3">
      <c r="A2444" s="1" t="s">
        <v>4615</v>
      </c>
      <c r="B2444" s="1">
        <v>1</v>
      </c>
      <c r="C2444" s="1" t="s">
        <v>78</v>
      </c>
      <c r="D2444" s="1" t="s">
        <v>80</v>
      </c>
      <c r="E2444" s="1" t="s">
        <v>4616</v>
      </c>
      <c r="F2444" s="1" t="s">
        <v>166</v>
      </c>
      <c r="G2444" s="1" t="s">
        <v>71</v>
      </c>
      <c r="H2444" s="1" t="s">
        <v>127</v>
      </c>
      <c r="I2444" s="1" t="s">
        <v>22</v>
      </c>
      <c r="J2444" s="1" t="s">
        <v>128</v>
      </c>
      <c r="K2444" s="1">
        <v>43135.803229166697</v>
      </c>
      <c r="L2444" s="1">
        <v>43135.860416666699</v>
      </c>
      <c r="M2444" s="1">
        <v>1.367</v>
      </c>
      <c r="N2444" s="1">
        <v>0</v>
      </c>
      <c r="O2444" s="1">
        <v>96.38</v>
      </c>
      <c r="P2444" s="1">
        <v>0</v>
      </c>
      <c r="Q2444" s="1">
        <v>0</v>
      </c>
      <c r="R2444" s="1">
        <v>0</v>
      </c>
      <c r="S2444" s="1">
        <v>131.75145999999998</v>
      </c>
      <c r="T2444" s="1">
        <v>0</v>
      </c>
      <c r="U2444" s="1">
        <v>0</v>
      </c>
    </row>
    <row r="2445" spans="1:21" x14ac:dyDescent="0.3">
      <c r="A2445" s="1" t="s">
        <v>4617</v>
      </c>
      <c r="B2445" s="1">
        <v>1</v>
      </c>
      <c r="C2445" s="1" t="s">
        <v>78</v>
      </c>
      <c r="D2445" s="1" t="s">
        <v>80</v>
      </c>
      <c r="E2445" s="1" t="s">
        <v>4618</v>
      </c>
      <c r="F2445" s="1" t="s">
        <v>132</v>
      </c>
      <c r="G2445" s="1" t="s">
        <v>71</v>
      </c>
      <c r="H2445" s="1" t="s">
        <v>127</v>
      </c>
      <c r="I2445" s="1" t="s">
        <v>22</v>
      </c>
      <c r="J2445" s="1" t="s">
        <v>130</v>
      </c>
      <c r="K2445" s="1">
        <v>43135.457650463002</v>
      </c>
      <c r="L2445" s="1">
        <v>43135.510416666701</v>
      </c>
      <c r="M2445" s="1">
        <v>1.25</v>
      </c>
      <c r="N2445" s="1">
        <v>0</v>
      </c>
      <c r="O2445" s="1">
        <v>481.91</v>
      </c>
      <c r="P2445" s="1">
        <v>0</v>
      </c>
      <c r="Q2445" s="1">
        <v>0</v>
      </c>
      <c r="R2445" s="1">
        <v>0</v>
      </c>
      <c r="S2445" s="1">
        <v>602.38750000000005</v>
      </c>
      <c r="T2445" s="1">
        <v>0</v>
      </c>
      <c r="U2445" s="1">
        <v>0</v>
      </c>
    </row>
    <row r="2446" spans="1:21" x14ac:dyDescent="0.3">
      <c r="A2446" s="1" t="s">
        <v>4619</v>
      </c>
      <c r="B2446" s="1">
        <v>1</v>
      </c>
      <c r="C2446" s="1" t="s">
        <v>78</v>
      </c>
      <c r="D2446" s="1" t="s">
        <v>80</v>
      </c>
      <c r="E2446" s="1" t="s">
        <v>4620</v>
      </c>
      <c r="F2446" s="1" t="s">
        <v>170</v>
      </c>
      <c r="G2446" s="1" t="s">
        <v>71</v>
      </c>
      <c r="H2446" s="1" t="s">
        <v>127</v>
      </c>
      <c r="I2446" s="1" t="s">
        <v>22</v>
      </c>
      <c r="J2446" s="1" t="s">
        <v>128</v>
      </c>
      <c r="K2446" s="1">
        <v>43134.619247685201</v>
      </c>
      <c r="L2446" s="1">
        <v>43134.927083333299</v>
      </c>
      <c r="M2446" s="1">
        <v>7.383</v>
      </c>
      <c r="N2446" s="1">
        <v>0</v>
      </c>
      <c r="O2446" s="1">
        <v>96.38</v>
      </c>
      <c r="P2446" s="1">
        <v>0</v>
      </c>
      <c r="Q2446" s="1">
        <v>0</v>
      </c>
      <c r="R2446" s="1">
        <v>0</v>
      </c>
      <c r="S2446" s="1">
        <v>711.57353999999998</v>
      </c>
      <c r="T2446" s="1">
        <v>0</v>
      </c>
      <c r="U2446" s="1">
        <v>0</v>
      </c>
    </row>
    <row r="2447" spans="1:21" x14ac:dyDescent="0.3">
      <c r="A2447" s="1" t="s">
        <v>4621</v>
      </c>
      <c r="B2447" s="1">
        <v>1</v>
      </c>
      <c r="C2447" s="1" t="s">
        <v>78</v>
      </c>
      <c r="D2447" s="1" t="s">
        <v>80</v>
      </c>
      <c r="E2447" s="1" t="s">
        <v>4401</v>
      </c>
      <c r="F2447" s="1" t="s">
        <v>169</v>
      </c>
      <c r="G2447" s="1" t="s">
        <v>71</v>
      </c>
      <c r="H2447" s="1" t="s">
        <v>127</v>
      </c>
      <c r="I2447" s="1" t="s">
        <v>22</v>
      </c>
      <c r="J2447" s="1" t="s">
        <v>128</v>
      </c>
      <c r="K2447" s="1">
        <v>43134.481238425898</v>
      </c>
      <c r="L2447" s="1">
        <v>43134.6</v>
      </c>
      <c r="M2447" s="1">
        <v>2.85</v>
      </c>
      <c r="N2447" s="1">
        <v>0</v>
      </c>
      <c r="O2447" s="1">
        <v>96.38</v>
      </c>
      <c r="P2447" s="1">
        <v>0</v>
      </c>
      <c r="Q2447" s="1">
        <v>0</v>
      </c>
      <c r="R2447" s="1">
        <v>0</v>
      </c>
      <c r="S2447" s="1">
        <v>274.68299999999999</v>
      </c>
      <c r="T2447" s="1">
        <v>0</v>
      </c>
      <c r="U2447" s="1">
        <v>0</v>
      </c>
    </row>
    <row r="2448" spans="1:21" x14ac:dyDescent="0.3">
      <c r="A2448" s="1" t="s">
        <v>4622</v>
      </c>
      <c r="B2448" s="1">
        <v>1</v>
      </c>
      <c r="C2448" s="1" t="s">
        <v>78</v>
      </c>
      <c r="D2448" s="1" t="s">
        <v>80</v>
      </c>
      <c r="E2448" s="1" t="s">
        <v>4623</v>
      </c>
      <c r="F2448" s="1" t="s">
        <v>168</v>
      </c>
      <c r="G2448" s="1" t="s">
        <v>71</v>
      </c>
      <c r="H2448" s="1" t="s">
        <v>127</v>
      </c>
      <c r="I2448" s="1" t="s">
        <v>22</v>
      </c>
      <c r="J2448" s="1" t="s">
        <v>128</v>
      </c>
      <c r="K2448" s="1">
        <v>43134.040972222203</v>
      </c>
      <c r="L2448" s="1">
        <v>43134.154861111099</v>
      </c>
      <c r="M2448" s="1">
        <v>2.7330000000000001</v>
      </c>
      <c r="N2448" s="1">
        <v>0</v>
      </c>
      <c r="O2448" s="1">
        <v>96.38</v>
      </c>
      <c r="P2448" s="1">
        <v>0</v>
      </c>
      <c r="Q2448" s="1">
        <v>0</v>
      </c>
      <c r="R2448" s="1">
        <v>0</v>
      </c>
      <c r="S2448" s="1">
        <v>263.40654000000001</v>
      </c>
      <c r="T2448" s="1">
        <v>0</v>
      </c>
      <c r="U2448" s="1">
        <v>0</v>
      </c>
    </row>
    <row r="2449" spans="1:21" x14ac:dyDescent="0.3">
      <c r="A2449" s="1" t="s">
        <v>4624</v>
      </c>
      <c r="B2449" s="1">
        <v>1</v>
      </c>
      <c r="C2449" s="1" t="s">
        <v>78</v>
      </c>
      <c r="D2449" s="1" t="s">
        <v>80</v>
      </c>
      <c r="E2449" s="1" t="s">
        <v>4625</v>
      </c>
      <c r="F2449" s="1" t="s">
        <v>176</v>
      </c>
      <c r="G2449" s="1" t="s">
        <v>71</v>
      </c>
      <c r="H2449" s="1" t="s">
        <v>127</v>
      </c>
      <c r="I2449" s="1" t="s">
        <v>22</v>
      </c>
      <c r="J2449" s="1" t="s">
        <v>128</v>
      </c>
      <c r="K2449" s="1">
        <v>43133.740578703699</v>
      </c>
      <c r="L2449" s="1">
        <v>43133.903472222199</v>
      </c>
      <c r="M2449" s="1">
        <v>3.9</v>
      </c>
      <c r="N2449" s="1">
        <v>0</v>
      </c>
      <c r="O2449" s="1">
        <v>96.38</v>
      </c>
      <c r="P2449" s="1">
        <v>0</v>
      </c>
      <c r="Q2449" s="1">
        <v>0</v>
      </c>
      <c r="R2449" s="1">
        <v>0</v>
      </c>
      <c r="S2449" s="1">
        <v>375.88199999999995</v>
      </c>
      <c r="T2449" s="1">
        <v>0</v>
      </c>
      <c r="U2449" s="1">
        <v>0</v>
      </c>
    </row>
    <row r="2450" spans="1:21" x14ac:dyDescent="0.3">
      <c r="A2450" s="1" t="s">
        <v>4626</v>
      </c>
      <c r="B2450" s="1">
        <v>1</v>
      </c>
      <c r="C2450" s="1" t="s">
        <v>78</v>
      </c>
      <c r="D2450" s="1" t="s">
        <v>80</v>
      </c>
      <c r="E2450" s="1" t="s">
        <v>4627</v>
      </c>
      <c r="F2450" s="1" t="s">
        <v>169</v>
      </c>
      <c r="G2450" s="1" t="s">
        <v>71</v>
      </c>
      <c r="H2450" s="1" t="s">
        <v>127</v>
      </c>
      <c r="I2450" s="1" t="s">
        <v>22</v>
      </c>
      <c r="J2450" s="1" t="s">
        <v>128</v>
      </c>
      <c r="K2450" s="1">
        <v>43133.507615740702</v>
      </c>
      <c r="L2450" s="1">
        <v>43133.631249999999</v>
      </c>
      <c r="M2450" s="1">
        <v>2.9670000000000001</v>
      </c>
      <c r="N2450" s="1">
        <v>0</v>
      </c>
      <c r="O2450" s="1">
        <v>96.38</v>
      </c>
      <c r="P2450" s="1">
        <v>0</v>
      </c>
      <c r="Q2450" s="1">
        <v>0</v>
      </c>
      <c r="R2450" s="1">
        <v>0</v>
      </c>
      <c r="S2450" s="1">
        <v>285.95945999999998</v>
      </c>
      <c r="T2450" s="1">
        <v>0</v>
      </c>
      <c r="U2450" s="1">
        <v>0</v>
      </c>
    </row>
    <row r="2451" spans="1:21" x14ac:dyDescent="0.3">
      <c r="A2451" s="1" t="s">
        <v>4628</v>
      </c>
      <c r="B2451" s="1">
        <v>1</v>
      </c>
      <c r="C2451" s="1" t="s">
        <v>78</v>
      </c>
      <c r="D2451" s="1" t="s">
        <v>80</v>
      </c>
      <c r="E2451" s="1" t="s">
        <v>4629</v>
      </c>
      <c r="F2451" s="1" t="s">
        <v>171</v>
      </c>
      <c r="G2451" s="1" t="s">
        <v>71</v>
      </c>
      <c r="H2451" s="1" t="s">
        <v>127</v>
      </c>
      <c r="I2451" s="1" t="s">
        <v>22</v>
      </c>
      <c r="J2451" s="1" t="s">
        <v>128</v>
      </c>
      <c r="K2451" s="1">
        <v>43133.437013888899</v>
      </c>
      <c r="L2451" s="1">
        <v>43133.572916666701</v>
      </c>
      <c r="M2451" s="1">
        <v>3.25</v>
      </c>
      <c r="N2451" s="1">
        <v>0</v>
      </c>
      <c r="O2451" s="1">
        <v>96.38</v>
      </c>
      <c r="P2451" s="1">
        <v>0</v>
      </c>
      <c r="Q2451" s="1">
        <v>0</v>
      </c>
      <c r="R2451" s="1">
        <v>0</v>
      </c>
      <c r="S2451" s="1">
        <v>313.23500000000001</v>
      </c>
      <c r="T2451" s="1">
        <v>0</v>
      </c>
      <c r="U2451" s="1">
        <v>0</v>
      </c>
    </row>
    <row r="2452" spans="1:21" x14ac:dyDescent="0.3">
      <c r="A2452" s="1" t="s">
        <v>4630</v>
      </c>
      <c r="B2452" s="1">
        <v>1</v>
      </c>
      <c r="C2452" s="1" t="s">
        <v>78</v>
      </c>
      <c r="D2452" s="1" t="s">
        <v>80</v>
      </c>
      <c r="E2452" s="1" t="s">
        <v>4631</v>
      </c>
      <c r="F2452" s="1" t="s">
        <v>134</v>
      </c>
      <c r="G2452" s="1" t="s">
        <v>71</v>
      </c>
      <c r="H2452" s="1" t="s">
        <v>127</v>
      </c>
      <c r="I2452" s="1" t="s">
        <v>22</v>
      </c>
      <c r="J2452" s="1" t="s">
        <v>130</v>
      </c>
      <c r="K2452" s="1">
        <v>43133.419722222199</v>
      </c>
      <c r="L2452" s="1">
        <v>43133.597916666702</v>
      </c>
      <c r="M2452" s="1">
        <v>4.2670000000000003</v>
      </c>
      <c r="N2452" s="1">
        <v>0</v>
      </c>
      <c r="O2452" s="1">
        <v>96.38</v>
      </c>
      <c r="P2452" s="1">
        <v>0</v>
      </c>
      <c r="Q2452" s="1">
        <v>0</v>
      </c>
      <c r="R2452" s="1">
        <v>0</v>
      </c>
      <c r="S2452" s="1">
        <v>411.25346000000002</v>
      </c>
      <c r="T2452" s="1">
        <v>0</v>
      </c>
      <c r="U2452" s="1">
        <v>0</v>
      </c>
    </row>
    <row r="2453" spans="1:21" x14ac:dyDescent="0.3">
      <c r="A2453" s="1" t="s">
        <v>4632</v>
      </c>
      <c r="B2453" s="1">
        <v>1</v>
      </c>
      <c r="C2453" s="1" t="s">
        <v>78</v>
      </c>
      <c r="D2453" s="1" t="s">
        <v>80</v>
      </c>
      <c r="E2453" s="1" t="s">
        <v>4633</v>
      </c>
      <c r="F2453" s="1" t="s">
        <v>134</v>
      </c>
      <c r="G2453" s="1" t="s">
        <v>71</v>
      </c>
      <c r="H2453" s="1" t="s">
        <v>127</v>
      </c>
      <c r="I2453" s="1" t="s">
        <v>22</v>
      </c>
      <c r="J2453" s="1" t="s">
        <v>130</v>
      </c>
      <c r="K2453" s="1">
        <v>43133.418263888903</v>
      </c>
      <c r="L2453" s="1">
        <v>43133.589583333298</v>
      </c>
      <c r="M2453" s="1">
        <v>4.0999999999999996</v>
      </c>
      <c r="N2453" s="1">
        <v>0</v>
      </c>
      <c r="O2453" s="1">
        <v>96.38</v>
      </c>
      <c r="P2453" s="1">
        <v>0</v>
      </c>
      <c r="Q2453" s="1">
        <v>0</v>
      </c>
      <c r="R2453" s="1">
        <v>0</v>
      </c>
      <c r="S2453" s="1">
        <v>395.15799999999996</v>
      </c>
      <c r="T2453" s="1">
        <v>0</v>
      </c>
      <c r="U2453" s="1">
        <v>0</v>
      </c>
    </row>
    <row r="2454" spans="1:21" x14ac:dyDescent="0.3">
      <c r="A2454" s="1" t="s">
        <v>4634</v>
      </c>
      <c r="B2454" s="1">
        <v>1</v>
      </c>
      <c r="C2454" s="1" t="s">
        <v>78</v>
      </c>
      <c r="D2454" s="1" t="s">
        <v>80</v>
      </c>
      <c r="E2454" s="1" t="s">
        <v>4635</v>
      </c>
      <c r="F2454" s="1" t="s">
        <v>132</v>
      </c>
      <c r="G2454" s="1" t="s">
        <v>71</v>
      </c>
      <c r="H2454" s="1" t="s">
        <v>127</v>
      </c>
      <c r="I2454" s="1" t="s">
        <v>22</v>
      </c>
      <c r="J2454" s="1" t="s">
        <v>130</v>
      </c>
      <c r="K2454" s="1">
        <v>43133.398715277799</v>
      </c>
      <c r="L2454" s="1">
        <v>43133.493055555598</v>
      </c>
      <c r="M2454" s="1">
        <v>2.25</v>
      </c>
      <c r="N2454" s="1">
        <v>0</v>
      </c>
      <c r="O2454" s="1">
        <v>481.91</v>
      </c>
      <c r="P2454" s="1">
        <v>0</v>
      </c>
      <c r="Q2454" s="1">
        <v>0</v>
      </c>
      <c r="R2454" s="1">
        <v>0</v>
      </c>
      <c r="S2454" s="1">
        <v>1084.2975000000001</v>
      </c>
      <c r="T2454" s="1">
        <v>0</v>
      </c>
      <c r="U2454" s="1">
        <v>0</v>
      </c>
    </row>
    <row r="2455" spans="1:21" x14ac:dyDescent="0.3">
      <c r="A2455" s="1" t="s">
        <v>4636</v>
      </c>
      <c r="B2455" s="1">
        <v>1</v>
      </c>
      <c r="C2455" s="1" t="s">
        <v>78</v>
      </c>
      <c r="D2455" s="1" t="s">
        <v>80</v>
      </c>
      <c r="E2455" s="1" t="s">
        <v>4637</v>
      </c>
      <c r="F2455" s="1" t="s">
        <v>134</v>
      </c>
      <c r="G2455" s="1" t="s">
        <v>71</v>
      </c>
      <c r="H2455" s="1" t="s">
        <v>127</v>
      </c>
      <c r="I2455" s="1" t="s">
        <v>22</v>
      </c>
      <c r="J2455" s="1" t="s">
        <v>130</v>
      </c>
      <c r="K2455" s="1">
        <v>43133.394155092603</v>
      </c>
      <c r="L2455" s="1">
        <v>43133.771527777797</v>
      </c>
      <c r="M2455" s="1">
        <v>9.0500000000000007</v>
      </c>
      <c r="N2455" s="1">
        <v>0</v>
      </c>
      <c r="O2455" s="1">
        <v>96.38</v>
      </c>
      <c r="P2455" s="1">
        <v>0</v>
      </c>
      <c r="Q2455" s="1">
        <v>0</v>
      </c>
      <c r="R2455" s="1">
        <v>0</v>
      </c>
      <c r="S2455" s="1">
        <v>872.23900000000003</v>
      </c>
      <c r="T2455" s="1">
        <v>0</v>
      </c>
      <c r="U2455" s="1">
        <v>0</v>
      </c>
    </row>
    <row r="2456" spans="1:21" x14ac:dyDescent="0.3">
      <c r="A2456" s="1" t="s">
        <v>4638</v>
      </c>
      <c r="B2456" s="1">
        <v>1</v>
      </c>
      <c r="C2456" s="1" t="s">
        <v>78</v>
      </c>
      <c r="D2456" s="1" t="s">
        <v>80</v>
      </c>
      <c r="E2456" s="1" t="s">
        <v>4639</v>
      </c>
      <c r="F2456" s="1" t="s">
        <v>177</v>
      </c>
      <c r="G2456" s="1" t="s">
        <v>71</v>
      </c>
      <c r="H2456" s="1" t="s">
        <v>127</v>
      </c>
      <c r="I2456" s="1" t="s">
        <v>22</v>
      </c>
      <c r="J2456" s="1" t="s">
        <v>128</v>
      </c>
      <c r="K2456" s="1">
        <v>43133.3592361111</v>
      </c>
      <c r="L2456" s="1">
        <v>43133.381944444402</v>
      </c>
      <c r="M2456" s="1">
        <v>0.53300000000000003</v>
      </c>
      <c r="N2456" s="1">
        <v>0</v>
      </c>
      <c r="O2456" s="1">
        <v>96.38</v>
      </c>
      <c r="P2456" s="1">
        <v>0</v>
      </c>
      <c r="Q2456" s="1">
        <v>0</v>
      </c>
      <c r="R2456" s="1">
        <v>0</v>
      </c>
      <c r="S2456" s="1">
        <v>51.370539999999998</v>
      </c>
      <c r="T2456" s="1">
        <v>0</v>
      </c>
      <c r="U2456" s="1">
        <v>0</v>
      </c>
    </row>
    <row r="2457" spans="1:21" x14ac:dyDescent="0.3">
      <c r="A2457" s="1" t="s">
        <v>4640</v>
      </c>
      <c r="B2457" s="1">
        <v>1</v>
      </c>
      <c r="C2457" s="1" t="s">
        <v>78</v>
      </c>
      <c r="D2457" s="1" t="s">
        <v>80</v>
      </c>
      <c r="E2457" s="1" t="s">
        <v>4639</v>
      </c>
      <c r="F2457" s="1" t="s">
        <v>180</v>
      </c>
      <c r="G2457" s="1" t="s">
        <v>71</v>
      </c>
      <c r="H2457" s="1" t="s">
        <v>127</v>
      </c>
      <c r="I2457" s="1" t="s">
        <v>22</v>
      </c>
      <c r="J2457" s="1" t="s">
        <v>128</v>
      </c>
      <c r="K2457" s="1">
        <v>43133.2749189815</v>
      </c>
      <c r="L2457" s="1">
        <v>43133.382638888899</v>
      </c>
      <c r="M2457" s="1">
        <v>2.5830000000000002</v>
      </c>
      <c r="N2457" s="1">
        <v>0</v>
      </c>
      <c r="O2457" s="1">
        <v>96.38</v>
      </c>
      <c r="P2457" s="1">
        <v>0</v>
      </c>
      <c r="Q2457" s="1">
        <v>0</v>
      </c>
      <c r="R2457" s="1">
        <v>0</v>
      </c>
      <c r="S2457" s="1">
        <v>248.94954000000001</v>
      </c>
      <c r="T2457" s="1">
        <v>0</v>
      </c>
      <c r="U2457" s="1">
        <v>0</v>
      </c>
    </row>
    <row r="2458" spans="1:21" x14ac:dyDescent="0.3">
      <c r="A2458" s="1" t="s">
        <v>4641</v>
      </c>
      <c r="B2458" s="1">
        <v>1</v>
      </c>
      <c r="C2458" s="1" t="s">
        <v>78</v>
      </c>
      <c r="D2458" s="1" t="s">
        <v>80</v>
      </c>
      <c r="E2458" s="1" t="s">
        <v>4642</v>
      </c>
      <c r="F2458" s="1" t="s">
        <v>175</v>
      </c>
      <c r="G2458" s="1" t="s">
        <v>71</v>
      </c>
      <c r="H2458" s="1" t="s">
        <v>127</v>
      </c>
      <c r="I2458" s="1" t="s">
        <v>22</v>
      </c>
      <c r="J2458" s="1" t="s">
        <v>128</v>
      </c>
      <c r="K2458" s="1">
        <v>43133.029780092598</v>
      </c>
      <c r="L2458" s="1">
        <v>43133.041666666701</v>
      </c>
      <c r="M2458" s="1">
        <v>0.28299999999999997</v>
      </c>
      <c r="N2458" s="1">
        <v>0</v>
      </c>
      <c r="O2458" s="1">
        <v>481.91</v>
      </c>
      <c r="P2458" s="1">
        <v>0</v>
      </c>
      <c r="Q2458" s="1">
        <v>0</v>
      </c>
      <c r="R2458" s="1">
        <v>0</v>
      </c>
      <c r="S2458" s="1">
        <v>136.38052999999999</v>
      </c>
      <c r="T2458" s="1">
        <v>0</v>
      </c>
      <c r="U2458" s="1">
        <v>0</v>
      </c>
    </row>
    <row r="2459" spans="1:21" x14ac:dyDescent="0.3">
      <c r="A2459" s="1" t="s">
        <v>4643</v>
      </c>
      <c r="B2459" s="1">
        <v>1</v>
      </c>
      <c r="C2459" s="1" t="s">
        <v>78</v>
      </c>
      <c r="D2459" s="1" t="s">
        <v>80</v>
      </c>
      <c r="E2459" s="1" t="s">
        <v>4644</v>
      </c>
      <c r="F2459" s="1" t="s">
        <v>167</v>
      </c>
      <c r="G2459" s="1" t="s">
        <v>71</v>
      </c>
      <c r="H2459" s="1" t="s">
        <v>127</v>
      </c>
      <c r="I2459" s="1" t="s">
        <v>22</v>
      </c>
      <c r="J2459" s="1" t="s">
        <v>128</v>
      </c>
      <c r="K2459" s="1">
        <v>43133.022002314799</v>
      </c>
      <c r="L2459" s="1">
        <v>43133.05</v>
      </c>
      <c r="M2459" s="1">
        <v>0.66700000000000004</v>
      </c>
      <c r="N2459" s="1">
        <v>0</v>
      </c>
      <c r="O2459" s="1">
        <v>96.38</v>
      </c>
      <c r="P2459" s="1">
        <v>0</v>
      </c>
      <c r="Q2459" s="1">
        <v>0</v>
      </c>
      <c r="R2459" s="1">
        <v>0</v>
      </c>
      <c r="S2459" s="1">
        <v>64.28546</v>
      </c>
      <c r="T2459" s="1">
        <v>0</v>
      </c>
      <c r="U2459" s="1">
        <v>0</v>
      </c>
    </row>
    <row r="2460" spans="1:21" x14ac:dyDescent="0.3">
      <c r="A2460" s="1" t="s">
        <v>4645</v>
      </c>
      <c r="B2460" s="1">
        <v>1</v>
      </c>
      <c r="C2460" s="1" t="s">
        <v>78</v>
      </c>
      <c r="D2460" s="1" t="s">
        <v>80</v>
      </c>
      <c r="E2460" s="1" t="s">
        <v>4646</v>
      </c>
      <c r="F2460" s="1" t="s">
        <v>167</v>
      </c>
      <c r="G2460" s="1" t="s">
        <v>71</v>
      </c>
      <c r="H2460" s="1" t="s">
        <v>127</v>
      </c>
      <c r="I2460" s="1" t="s">
        <v>22</v>
      </c>
      <c r="J2460" s="1" t="s">
        <v>128</v>
      </c>
      <c r="K2460" s="1">
        <v>43132.904652777797</v>
      </c>
      <c r="L2460" s="1">
        <v>43132.945833333302</v>
      </c>
      <c r="M2460" s="1">
        <v>0.98299999999999998</v>
      </c>
      <c r="N2460" s="1">
        <v>0</v>
      </c>
      <c r="O2460" s="1">
        <v>96.38</v>
      </c>
      <c r="P2460" s="1">
        <v>0</v>
      </c>
      <c r="Q2460" s="1">
        <v>0</v>
      </c>
      <c r="R2460" s="1">
        <v>0</v>
      </c>
      <c r="S2460" s="1">
        <v>94.741540000000001</v>
      </c>
      <c r="T2460" s="1">
        <v>0</v>
      </c>
      <c r="U2460" s="1">
        <v>0</v>
      </c>
    </row>
    <row r="2461" spans="1:21" x14ac:dyDescent="0.3">
      <c r="A2461" s="1" t="s">
        <v>4647</v>
      </c>
      <c r="B2461" s="1">
        <v>1</v>
      </c>
      <c r="C2461" s="1" t="s">
        <v>78</v>
      </c>
      <c r="D2461" s="1" t="s">
        <v>80</v>
      </c>
      <c r="E2461" s="1" t="s">
        <v>4648</v>
      </c>
      <c r="F2461" s="1" t="s">
        <v>146</v>
      </c>
      <c r="G2461" s="1" t="s">
        <v>71</v>
      </c>
      <c r="H2461" s="1" t="s">
        <v>127</v>
      </c>
      <c r="I2461" s="1" t="s">
        <v>22</v>
      </c>
      <c r="J2461" s="1" t="s">
        <v>128</v>
      </c>
      <c r="K2461" s="1">
        <v>43132.714467592603</v>
      </c>
      <c r="L2461" s="1">
        <v>43132.826388888898</v>
      </c>
      <c r="M2461" s="1">
        <v>2.6829999999999998</v>
      </c>
      <c r="N2461" s="1">
        <v>0</v>
      </c>
      <c r="O2461" s="1">
        <v>96.38</v>
      </c>
      <c r="P2461" s="1">
        <v>0</v>
      </c>
      <c r="Q2461" s="1">
        <v>0</v>
      </c>
      <c r="R2461" s="1">
        <v>0</v>
      </c>
      <c r="S2461" s="1">
        <v>258.58753999999999</v>
      </c>
      <c r="T2461" s="1">
        <v>0</v>
      </c>
      <c r="U2461" s="1">
        <v>0</v>
      </c>
    </row>
    <row r="2462" spans="1:21" x14ac:dyDescent="0.3">
      <c r="A2462" s="1" t="s">
        <v>4649</v>
      </c>
      <c r="B2462" s="1">
        <v>1</v>
      </c>
      <c r="C2462" s="1" t="s">
        <v>78</v>
      </c>
      <c r="D2462" s="1" t="s">
        <v>80</v>
      </c>
      <c r="E2462" s="1" t="s">
        <v>4650</v>
      </c>
      <c r="F2462" s="1" t="s">
        <v>166</v>
      </c>
      <c r="G2462" s="1" t="s">
        <v>71</v>
      </c>
      <c r="H2462" s="1" t="s">
        <v>127</v>
      </c>
      <c r="I2462" s="1" t="s">
        <v>22</v>
      </c>
      <c r="J2462" s="1" t="s">
        <v>128</v>
      </c>
      <c r="K2462" s="1">
        <v>43132.616886574098</v>
      </c>
      <c r="L2462" s="1">
        <v>43132.675694444399</v>
      </c>
      <c r="M2462" s="1">
        <v>1.4</v>
      </c>
      <c r="N2462" s="1">
        <v>0</v>
      </c>
      <c r="O2462" s="1">
        <v>96.38</v>
      </c>
      <c r="P2462" s="1">
        <v>0</v>
      </c>
      <c r="Q2462" s="1">
        <v>0</v>
      </c>
      <c r="R2462" s="1">
        <v>0</v>
      </c>
      <c r="S2462" s="1">
        <v>134.93199999999999</v>
      </c>
      <c r="T2462" s="1">
        <v>0</v>
      </c>
      <c r="U2462" s="1">
        <v>0</v>
      </c>
    </row>
    <row r="2463" spans="1:21" x14ac:dyDescent="0.3">
      <c r="A2463" s="1" t="s">
        <v>4651</v>
      </c>
      <c r="B2463" s="1">
        <v>1</v>
      </c>
      <c r="C2463" s="1" t="s">
        <v>78</v>
      </c>
      <c r="D2463" s="1" t="s">
        <v>80</v>
      </c>
      <c r="E2463" s="1" t="s">
        <v>4652</v>
      </c>
      <c r="F2463" s="1" t="s">
        <v>175</v>
      </c>
      <c r="G2463" s="1" t="s">
        <v>71</v>
      </c>
      <c r="H2463" s="1" t="s">
        <v>127</v>
      </c>
      <c r="I2463" s="1" t="s">
        <v>22</v>
      </c>
      <c r="J2463" s="1" t="s">
        <v>128</v>
      </c>
      <c r="K2463" s="1">
        <v>43132.499398148102</v>
      </c>
      <c r="L2463" s="1">
        <v>43132.604861111096</v>
      </c>
      <c r="M2463" s="1">
        <v>2.5169999999999999</v>
      </c>
      <c r="N2463" s="1">
        <v>0</v>
      </c>
      <c r="O2463" s="1">
        <v>481.91</v>
      </c>
      <c r="P2463" s="1">
        <v>0</v>
      </c>
      <c r="Q2463" s="1">
        <v>0</v>
      </c>
      <c r="R2463" s="1">
        <v>0</v>
      </c>
      <c r="S2463" s="1">
        <v>1212.96747</v>
      </c>
      <c r="T2463" s="1">
        <v>0</v>
      </c>
      <c r="U2463" s="1">
        <v>0</v>
      </c>
    </row>
    <row r="2464" spans="1:21" x14ac:dyDescent="0.3">
      <c r="A2464" s="1" t="s">
        <v>4653</v>
      </c>
      <c r="B2464" s="1">
        <v>1</v>
      </c>
      <c r="C2464" s="1" t="s">
        <v>78</v>
      </c>
      <c r="D2464" s="1" t="s">
        <v>80</v>
      </c>
      <c r="E2464" s="1" t="s">
        <v>4654</v>
      </c>
      <c r="F2464" s="1" t="s">
        <v>132</v>
      </c>
      <c r="G2464" s="1" t="s">
        <v>71</v>
      </c>
      <c r="H2464" s="1" t="s">
        <v>127</v>
      </c>
      <c r="I2464" s="1" t="s">
        <v>22</v>
      </c>
      <c r="J2464" s="1" t="s">
        <v>130</v>
      </c>
      <c r="K2464" s="1">
        <v>43132.422824074099</v>
      </c>
      <c r="L2464" s="1">
        <v>43132.539583333302</v>
      </c>
      <c r="M2464" s="1">
        <v>2.8</v>
      </c>
      <c r="N2464" s="1">
        <v>0</v>
      </c>
      <c r="O2464" s="1">
        <v>481.91</v>
      </c>
      <c r="P2464" s="1">
        <v>0</v>
      </c>
      <c r="Q2464" s="1">
        <v>0</v>
      </c>
      <c r="R2464" s="1">
        <v>0</v>
      </c>
      <c r="S2464" s="1">
        <v>1349.348</v>
      </c>
      <c r="T2464" s="1">
        <v>0</v>
      </c>
      <c r="U2464" s="1">
        <v>0</v>
      </c>
    </row>
    <row r="2465" spans="1:21" x14ac:dyDescent="0.3">
      <c r="A2465" s="1" t="s">
        <v>4655</v>
      </c>
      <c r="B2465" s="1">
        <v>1</v>
      </c>
      <c r="C2465" s="1" t="s">
        <v>78</v>
      </c>
      <c r="D2465" s="1" t="s">
        <v>80</v>
      </c>
      <c r="E2465" s="1" t="s">
        <v>4448</v>
      </c>
      <c r="F2465" s="1" t="s">
        <v>134</v>
      </c>
      <c r="G2465" s="1" t="s">
        <v>71</v>
      </c>
      <c r="H2465" s="1" t="s">
        <v>127</v>
      </c>
      <c r="I2465" s="1" t="s">
        <v>22</v>
      </c>
      <c r="J2465" s="1" t="s">
        <v>130</v>
      </c>
      <c r="K2465" s="1">
        <v>43132.396030092597</v>
      </c>
      <c r="L2465" s="1">
        <v>43132.78125</v>
      </c>
      <c r="M2465" s="1">
        <v>9.2330000000000005</v>
      </c>
      <c r="N2465" s="1">
        <v>0</v>
      </c>
      <c r="O2465" s="1">
        <v>96.38</v>
      </c>
      <c r="P2465" s="1">
        <v>0</v>
      </c>
      <c r="Q2465" s="1">
        <v>0</v>
      </c>
      <c r="R2465" s="1">
        <v>0</v>
      </c>
      <c r="S2465" s="1">
        <v>889.87653999999998</v>
      </c>
      <c r="T2465" s="1">
        <v>0</v>
      </c>
      <c r="U2465" s="1">
        <v>0</v>
      </c>
    </row>
    <row r="2466" spans="1:21" x14ac:dyDescent="0.3">
      <c r="A2466" s="1" t="s">
        <v>4656</v>
      </c>
      <c r="B2466" s="1">
        <v>1</v>
      </c>
      <c r="C2466" s="1" t="s">
        <v>78</v>
      </c>
      <c r="D2466" s="1" t="s">
        <v>98</v>
      </c>
      <c r="E2466" s="1" t="s">
        <v>4657</v>
      </c>
      <c r="F2466" s="1" t="s">
        <v>166</v>
      </c>
      <c r="G2466" s="1" t="s">
        <v>71</v>
      </c>
      <c r="H2466" s="1" t="s">
        <v>127</v>
      </c>
      <c r="I2466" s="1" t="s">
        <v>22</v>
      </c>
      <c r="J2466" s="1" t="s">
        <v>128</v>
      </c>
      <c r="K2466" s="1">
        <v>43149.822615740697</v>
      </c>
      <c r="L2466" s="1">
        <v>43149.874305555597</v>
      </c>
      <c r="M2466" s="1">
        <v>1.2330000000000001</v>
      </c>
      <c r="N2466" s="1">
        <v>0</v>
      </c>
      <c r="O2466" s="1">
        <v>184.49</v>
      </c>
      <c r="P2466" s="1">
        <v>0</v>
      </c>
      <c r="Q2466" s="1">
        <v>0</v>
      </c>
      <c r="R2466" s="1">
        <v>0</v>
      </c>
      <c r="S2466" s="1">
        <v>227.47617000000002</v>
      </c>
      <c r="T2466" s="1">
        <v>0</v>
      </c>
      <c r="U2466" s="1">
        <v>0</v>
      </c>
    </row>
    <row r="2467" spans="1:21" x14ac:dyDescent="0.3">
      <c r="A2467" s="1" t="s">
        <v>4658</v>
      </c>
      <c r="B2467" s="1">
        <v>1</v>
      </c>
      <c r="C2467" s="1" t="s">
        <v>78</v>
      </c>
      <c r="D2467" s="1" t="s">
        <v>98</v>
      </c>
      <c r="E2467" s="1" t="s">
        <v>4659</v>
      </c>
      <c r="F2467" s="1" t="s">
        <v>169</v>
      </c>
      <c r="G2467" s="1" t="s">
        <v>71</v>
      </c>
      <c r="H2467" s="1" t="s">
        <v>127</v>
      </c>
      <c r="I2467" s="1" t="s">
        <v>22</v>
      </c>
      <c r="J2467" s="1" t="s">
        <v>128</v>
      </c>
      <c r="K2467" s="1">
        <v>43159.7745138889</v>
      </c>
      <c r="L2467" s="1">
        <v>43159.796527777798</v>
      </c>
      <c r="M2467" s="1">
        <v>0.51700000000000002</v>
      </c>
      <c r="N2467" s="1">
        <v>0</v>
      </c>
      <c r="O2467" s="1">
        <v>184.49</v>
      </c>
      <c r="P2467" s="1">
        <v>0</v>
      </c>
      <c r="Q2467" s="1">
        <v>0</v>
      </c>
      <c r="R2467" s="1">
        <v>0</v>
      </c>
      <c r="S2467" s="1">
        <v>95.381330000000005</v>
      </c>
      <c r="T2467" s="1">
        <v>0</v>
      </c>
      <c r="U2467" s="1">
        <v>0</v>
      </c>
    </row>
    <row r="2468" spans="1:21" x14ac:dyDescent="0.3">
      <c r="A2468" s="1" t="s">
        <v>4660</v>
      </c>
      <c r="B2468" s="1">
        <v>1</v>
      </c>
      <c r="C2468" s="1" t="s">
        <v>78</v>
      </c>
      <c r="D2468" s="1" t="s">
        <v>98</v>
      </c>
      <c r="E2468" s="1" t="s">
        <v>4659</v>
      </c>
      <c r="F2468" s="1" t="s">
        <v>167</v>
      </c>
      <c r="G2468" s="1" t="s">
        <v>71</v>
      </c>
      <c r="H2468" s="1" t="s">
        <v>127</v>
      </c>
      <c r="I2468" s="1" t="s">
        <v>22</v>
      </c>
      <c r="J2468" s="1" t="s">
        <v>128</v>
      </c>
      <c r="K2468" s="1">
        <v>43159.713692129597</v>
      </c>
      <c r="L2468" s="1">
        <v>43159.744444444397</v>
      </c>
      <c r="M2468" s="1">
        <v>0.73299999999999998</v>
      </c>
      <c r="N2468" s="1">
        <v>0</v>
      </c>
      <c r="O2468" s="1">
        <v>184.49</v>
      </c>
      <c r="P2468" s="1">
        <v>0</v>
      </c>
      <c r="Q2468" s="1">
        <v>0</v>
      </c>
      <c r="R2468" s="1">
        <v>0</v>
      </c>
      <c r="S2468" s="1">
        <v>135.23116999999999</v>
      </c>
      <c r="T2468" s="1">
        <v>0</v>
      </c>
      <c r="U2468" s="1">
        <v>0</v>
      </c>
    </row>
    <row r="2469" spans="1:21" x14ac:dyDescent="0.3">
      <c r="A2469" s="1" t="s">
        <v>4661</v>
      </c>
      <c r="B2469" s="1">
        <v>1</v>
      </c>
      <c r="C2469" s="1" t="s">
        <v>78</v>
      </c>
      <c r="D2469" s="1" t="s">
        <v>98</v>
      </c>
      <c r="E2469" s="1" t="s">
        <v>4662</v>
      </c>
      <c r="F2469" s="1" t="s">
        <v>169</v>
      </c>
      <c r="G2469" s="1" t="s">
        <v>71</v>
      </c>
      <c r="H2469" s="1" t="s">
        <v>127</v>
      </c>
      <c r="I2469" s="1" t="s">
        <v>22</v>
      </c>
      <c r="J2469" s="1" t="s">
        <v>128</v>
      </c>
      <c r="K2469" s="1">
        <v>43157.564710648097</v>
      </c>
      <c r="L2469" s="1">
        <v>43157.607638888898</v>
      </c>
      <c r="M2469" s="1">
        <v>1.0169999999999999</v>
      </c>
      <c r="N2469" s="1">
        <v>0</v>
      </c>
      <c r="O2469" s="1">
        <v>184.49</v>
      </c>
      <c r="P2469" s="1">
        <v>0</v>
      </c>
      <c r="Q2469" s="1">
        <v>0</v>
      </c>
      <c r="R2469" s="1">
        <v>0</v>
      </c>
      <c r="S2469" s="1">
        <v>187.62633</v>
      </c>
      <c r="T2469" s="1">
        <v>0</v>
      </c>
      <c r="U2469" s="1">
        <v>0</v>
      </c>
    </row>
    <row r="2470" spans="1:21" x14ac:dyDescent="0.3">
      <c r="A2470" s="1" t="s">
        <v>4663</v>
      </c>
      <c r="B2470" s="1">
        <v>1</v>
      </c>
      <c r="C2470" s="1" t="s">
        <v>78</v>
      </c>
      <c r="D2470" s="1" t="s">
        <v>98</v>
      </c>
      <c r="E2470" s="1" t="s">
        <v>4664</v>
      </c>
      <c r="F2470" s="1" t="s">
        <v>170</v>
      </c>
      <c r="G2470" s="1" t="s">
        <v>71</v>
      </c>
      <c r="H2470" s="1" t="s">
        <v>127</v>
      </c>
      <c r="I2470" s="1" t="s">
        <v>22</v>
      </c>
      <c r="J2470" s="1" t="s">
        <v>128</v>
      </c>
      <c r="K2470" s="1">
        <v>43144.572534722203</v>
      </c>
      <c r="L2470" s="1">
        <v>43144.6159722222</v>
      </c>
      <c r="M2470" s="1">
        <v>1.0329999999999999</v>
      </c>
      <c r="N2470" s="1">
        <v>0</v>
      </c>
      <c r="O2470" s="1">
        <v>184.49</v>
      </c>
      <c r="P2470" s="1">
        <v>0</v>
      </c>
      <c r="Q2470" s="1">
        <v>0</v>
      </c>
      <c r="R2470" s="1">
        <v>0</v>
      </c>
      <c r="S2470" s="1">
        <v>190.57817</v>
      </c>
      <c r="T2470" s="1">
        <v>0</v>
      </c>
      <c r="U2470" s="1">
        <v>0</v>
      </c>
    </row>
    <row r="2471" spans="1:21" x14ac:dyDescent="0.3">
      <c r="A2471" s="1" t="s">
        <v>4665</v>
      </c>
      <c r="B2471" s="1">
        <v>1</v>
      </c>
      <c r="C2471" s="1" t="s">
        <v>78</v>
      </c>
      <c r="D2471" s="1" t="s">
        <v>98</v>
      </c>
      <c r="E2471" s="1" t="s">
        <v>4666</v>
      </c>
      <c r="F2471" s="1" t="s">
        <v>169</v>
      </c>
      <c r="G2471" s="1" t="s">
        <v>71</v>
      </c>
      <c r="H2471" s="1" t="s">
        <v>127</v>
      </c>
      <c r="I2471" s="1" t="s">
        <v>22</v>
      </c>
      <c r="J2471" s="1" t="s">
        <v>128</v>
      </c>
      <c r="K2471" s="1">
        <v>43144.510439814803</v>
      </c>
      <c r="L2471" s="1">
        <v>43144.536111111098</v>
      </c>
      <c r="M2471" s="1">
        <v>0.6</v>
      </c>
      <c r="N2471" s="1">
        <v>0</v>
      </c>
      <c r="O2471" s="1">
        <v>184.49</v>
      </c>
      <c r="P2471" s="1">
        <v>0</v>
      </c>
      <c r="Q2471" s="1">
        <v>0</v>
      </c>
      <c r="R2471" s="1">
        <v>0</v>
      </c>
      <c r="S2471" s="1">
        <v>110.694</v>
      </c>
      <c r="T2471" s="1">
        <v>0</v>
      </c>
      <c r="U2471" s="1">
        <v>0</v>
      </c>
    </row>
    <row r="2472" spans="1:21" x14ac:dyDescent="0.3">
      <c r="A2472" s="1" t="s">
        <v>4667</v>
      </c>
      <c r="B2472" s="1">
        <v>1</v>
      </c>
      <c r="C2472" s="1" t="s">
        <v>78</v>
      </c>
      <c r="D2472" s="1" t="s">
        <v>98</v>
      </c>
      <c r="E2472" s="1" t="s">
        <v>4668</v>
      </c>
      <c r="F2472" s="1" t="s">
        <v>169</v>
      </c>
      <c r="G2472" s="1" t="s">
        <v>71</v>
      </c>
      <c r="H2472" s="1" t="s">
        <v>127</v>
      </c>
      <c r="I2472" s="1" t="s">
        <v>22</v>
      </c>
      <c r="J2472" s="1" t="s">
        <v>128</v>
      </c>
      <c r="K2472" s="1">
        <v>43159.280856481499</v>
      </c>
      <c r="L2472" s="1">
        <v>43159.369444444397</v>
      </c>
      <c r="M2472" s="1">
        <v>2.117</v>
      </c>
      <c r="N2472" s="1">
        <v>0</v>
      </c>
      <c r="O2472" s="1">
        <v>184.49</v>
      </c>
      <c r="P2472" s="1">
        <v>0</v>
      </c>
      <c r="Q2472" s="1">
        <v>0</v>
      </c>
      <c r="R2472" s="1">
        <v>0</v>
      </c>
      <c r="S2472" s="1">
        <v>390.56533000000002</v>
      </c>
      <c r="T2472" s="1">
        <v>0</v>
      </c>
      <c r="U2472" s="1">
        <v>0</v>
      </c>
    </row>
    <row r="2473" spans="1:21" x14ac:dyDescent="0.3">
      <c r="A2473" s="1" t="s">
        <v>4669</v>
      </c>
      <c r="B2473" s="1">
        <v>1</v>
      </c>
      <c r="C2473" s="1" t="s">
        <v>78</v>
      </c>
      <c r="D2473" s="1" t="s">
        <v>98</v>
      </c>
      <c r="E2473" s="1" t="s">
        <v>4670</v>
      </c>
      <c r="F2473" s="1" t="s">
        <v>166</v>
      </c>
      <c r="G2473" s="1" t="s">
        <v>71</v>
      </c>
      <c r="H2473" s="1" t="s">
        <v>127</v>
      </c>
      <c r="I2473" s="1" t="s">
        <v>22</v>
      </c>
      <c r="J2473" s="1" t="s">
        <v>128</v>
      </c>
      <c r="K2473" s="1">
        <v>43143.767974536997</v>
      </c>
      <c r="L2473" s="1">
        <v>43143.806250000001</v>
      </c>
      <c r="M2473" s="1">
        <v>0.91700000000000004</v>
      </c>
      <c r="N2473" s="1">
        <v>0</v>
      </c>
      <c r="O2473" s="1">
        <v>184.49</v>
      </c>
      <c r="P2473" s="1">
        <v>0</v>
      </c>
      <c r="Q2473" s="1">
        <v>0</v>
      </c>
      <c r="R2473" s="1">
        <v>0</v>
      </c>
      <c r="S2473" s="1">
        <v>169.17733000000001</v>
      </c>
      <c r="T2473" s="1">
        <v>0</v>
      </c>
      <c r="U2473" s="1">
        <v>0</v>
      </c>
    </row>
    <row r="2474" spans="1:21" x14ac:dyDescent="0.3">
      <c r="A2474" s="1" t="s">
        <v>4671</v>
      </c>
      <c r="B2474" s="1">
        <v>1</v>
      </c>
      <c r="C2474" s="1" t="s">
        <v>78</v>
      </c>
      <c r="D2474" s="1" t="s">
        <v>98</v>
      </c>
      <c r="E2474" s="1" t="s">
        <v>4672</v>
      </c>
      <c r="F2474" s="1" t="s">
        <v>166</v>
      </c>
      <c r="G2474" s="1" t="s">
        <v>71</v>
      </c>
      <c r="H2474" s="1" t="s">
        <v>127</v>
      </c>
      <c r="I2474" s="1" t="s">
        <v>22</v>
      </c>
      <c r="J2474" s="1" t="s">
        <v>128</v>
      </c>
      <c r="K2474" s="1">
        <v>43140.495671296303</v>
      </c>
      <c r="L2474" s="1">
        <v>43140.595833333296</v>
      </c>
      <c r="M2474" s="1">
        <v>2.4</v>
      </c>
      <c r="N2474" s="1">
        <v>0</v>
      </c>
      <c r="O2474" s="1">
        <v>184.49</v>
      </c>
      <c r="P2474" s="1">
        <v>0</v>
      </c>
      <c r="Q2474" s="1">
        <v>0</v>
      </c>
      <c r="R2474" s="1">
        <v>0</v>
      </c>
      <c r="S2474" s="1">
        <v>442.77600000000001</v>
      </c>
      <c r="T2474" s="1">
        <v>0</v>
      </c>
      <c r="U2474" s="1">
        <v>0</v>
      </c>
    </row>
    <row r="2475" spans="1:21" x14ac:dyDescent="0.3">
      <c r="A2475" s="1" t="s">
        <v>4673</v>
      </c>
      <c r="B2475" s="1">
        <v>1</v>
      </c>
      <c r="C2475" s="1" t="s">
        <v>78</v>
      </c>
      <c r="D2475" s="1" t="s">
        <v>98</v>
      </c>
      <c r="E2475" s="1" t="s">
        <v>4674</v>
      </c>
      <c r="F2475" s="1" t="s">
        <v>166</v>
      </c>
      <c r="G2475" s="1" t="s">
        <v>71</v>
      </c>
      <c r="H2475" s="1" t="s">
        <v>127</v>
      </c>
      <c r="I2475" s="1" t="s">
        <v>22</v>
      </c>
      <c r="J2475" s="1" t="s">
        <v>128</v>
      </c>
      <c r="K2475" s="1">
        <v>43134.707337963002</v>
      </c>
      <c r="L2475" s="1">
        <v>43134.776388888902</v>
      </c>
      <c r="M2475" s="1">
        <v>1.65</v>
      </c>
      <c r="N2475" s="1">
        <v>0</v>
      </c>
      <c r="O2475" s="1">
        <v>184.49</v>
      </c>
      <c r="P2475" s="1">
        <v>0</v>
      </c>
      <c r="Q2475" s="1">
        <v>0</v>
      </c>
      <c r="R2475" s="1">
        <v>0</v>
      </c>
      <c r="S2475" s="1">
        <v>304.4085</v>
      </c>
      <c r="T2475" s="1">
        <v>0</v>
      </c>
      <c r="U2475" s="1">
        <v>0</v>
      </c>
    </row>
    <row r="2476" spans="1:21" x14ac:dyDescent="0.3">
      <c r="A2476" s="1" t="s">
        <v>4675</v>
      </c>
      <c r="B2476" s="1">
        <v>1</v>
      </c>
      <c r="C2476" s="1" t="s">
        <v>78</v>
      </c>
      <c r="D2476" s="1" t="s">
        <v>98</v>
      </c>
      <c r="E2476" s="1" t="s">
        <v>4676</v>
      </c>
      <c r="F2476" s="1" t="s">
        <v>173</v>
      </c>
      <c r="G2476" s="1" t="s">
        <v>71</v>
      </c>
      <c r="H2476" s="1" t="s">
        <v>127</v>
      </c>
      <c r="I2476" s="1" t="s">
        <v>22</v>
      </c>
      <c r="J2476" s="1" t="s">
        <v>128</v>
      </c>
      <c r="K2476" s="1">
        <v>43151.7416898148</v>
      </c>
      <c r="L2476" s="1">
        <v>43151.788888888899</v>
      </c>
      <c r="M2476" s="1">
        <v>1.117</v>
      </c>
      <c r="N2476" s="1">
        <v>0</v>
      </c>
      <c r="O2476" s="1">
        <v>184.49</v>
      </c>
      <c r="P2476" s="1">
        <v>0</v>
      </c>
      <c r="Q2476" s="1">
        <v>0</v>
      </c>
      <c r="R2476" s="1">
        <v>0</v>
      </c>
      <c r="S2476" s="1">
        <v>206.07533000000001</v>
      </c>
      <c r="T2476" s="1">
        <v>0</v>
      </c>
      <c r="U2476" s="1">
        <v>0</v>
      </c>
    </row>
    <row r="2477" spans="1:21" x14ac:dyDescent="0.3">
      <c r="A2477" s="1" t="s">
        <v>4677</v>
      </c>
      <c r="B2477" s="1">
        <v>1</v>
      </c>
      <c r="C2477" s="1" t="s">
        <v>78</v>
      </c>
      <c r="D2477" s="1" t="s">
        <v>98</v>
      </c>
      <c r="E2477" s="1" t="s">
        <v>4678</v>
      </c>
      <c r="F2477" s="1" t="s">
        <v>167</v>
      </c>
      <c r="G2477" s="1" t="s">
        <v>71</v>
      </c>
      <c r="H2477" s="1" t="s">
        <v>127</v>
      </c>
      <c r="I2477" s="1" t="s">
        <v>22</v>
      </c>
      <c r="J2477" s="1" t="s">
        <v>128</v>
      </c>
      <c r="K2477" s="1">
        <v>43142.828414351898</v>
      </c>
      <c r="L2477" s="1">
        <v>43142.850694444402</v>
      </c>
      <c r="M2477" s="1">
        <v>0.53300000000000003</v>
      </c>
      <c r="N2477" s="1">
        <v>0</v>
      </c>
      <c r="O2477" s="1">
        <v>184.49</v>
      </c>
      <c r="P2477" s="1">
        <v>0</v>
      </c>
      <c r="Q2477" s="1">
        <v>0</v>
      </c>
      <c r="R2477" s="1">
        <v>0</v>
      </c>
      <c r="S2477" s="1">
        <v>98.33317000000001</v>
      </c>
      <c r="T2477" s="1">
        <v>0</v>
      </c>
      <c r="U2477" s="1">
        <v>0</v>
      </c>
    </row>
    <row r="2478" spans="1:21" x14ac:dyDescent="0.3">
      <c r="A2478" s="1" t="s">
        <v>4679</v>
      </c>
      <c r="B2478" s="1">
        <v>1</v>
      </c>
      <c r="C2478" s="1" t="s">
        <v>78</v>
      </c>
      <c r="D2478" s="1" t="s">
        <v>98</v>
      </c>
      <c r="E2478" s="1" t="s">
        <v>4678</v>
      </c>
      <c r="F2478" s="1" t="s">
        <v>167</v>
      </c>
      <c r="G2478" s="1" t="s">
        <v>71</v>
      </c>
      <c r="H2478" s="1" t="s">
        <v>127</v>
      </c>
      <c r="I2478" s="1" t="s">
        <v>22</v>
      </c>
      <c r="J2478" s="1" t="s">
        <v>128</v>
      </c>
      <c r="K2478" s="1">
        <v>43142.685601851903</v>
      </c>
      <c r="L2478" s="1">
        <v>43142.702083333301</v>
      </c>
      <c r="M2478" s="1">
        <v>0.38300000000000001</v>
      </c>
      <c r="N2478" s="1">
        <v>0</v>
      </c>
      <c r="O2478" s="1">
        <v>184.49</v>
      </c>
      <c r="P2478" s="1">
        <v>0</v>
      </c>
      <c r="Q2478" s="1">
        <v>0</v>
      </c>
      <c r="R2478" s="1">
        <v>0</v>
      </c>
      <c r="S2478" s="1">
        <v>70.659670000000006</v>
      </c>
      <c r="T2478" s="1">
        <v>0</v>
      </c>
      <c r="U2478" s="1">
        <v>0</v>
      </c>
    </row>
    <row r="2479" spans="1:21" x14ac:dyDescent="0.3">
      <c r="A2479" s="1" t="s">
        <v>4680</v>
      </c>
      <c r="B2479" s="1">
        <v>1</v>
      </c>
      <c r="C2479" s="1" t="s">
        <v>78</v>
      </c>
      <c r="D2479" s="1" t="s">
        <v>98</v>
      </c>
      <c r="E2479" s="1" t="s">
        <v>4681</v>
      </c>
      <c r="F2479" s="1" t="s">
        <v>171</v>
      </c>
      <c r="G2479" s="1" t="s">
        <v>71</v>
      </c>
      <c r="H2479" s="1" t="s">
        <v>127</v>
      </c>
      <c r="I2479" s="1" t="s">
        <v>22</v>
      </c>
      <c r="J2479" s="1" t="s">
        <v>128</v>
      </c>
      <c r="K2479" s="1">
        <v>43141.945740740703</v>
      </c>
      <c r="L2479" s="1">
        <v>43142.017361111102</v>
      </c>
      <c r="M2479" s="1">
        <v>1.7170000000000001</v>
      </c>
      <c r="N2479" s="1">
        <v>0</v>
      </c>
      <c r="O2479" s="1">
        <v>184.49</v>
      </c>
      <c r="P2479" s="1">
        <v>0</v>
      </c>
      <c r="Q2479" s="1">
        <v>0</v>
      </c>
      <c r="R2479" s="1">
        <v>0</v>
      </c>
      <c r="S2479" s="1">
        <v>316.76933000000002</v>
      </c>
      <c r="T2479" s="1">
        <v>0</v>
      </c>
      <c r="U2479" s="1">
        <v>0</v>
      </c>
    </row>
    <row r="2480" spans="1:21" x14ac:dyDescent="0.3">
      <c r="A2480" s="1" t="s">
        <v>4682</v>
      </c>
      <c r="B2480" s="1">
        <v>1</v>
      </c>
      <c r="C2480" s="1" t="s">
        <v>78</v>
      </c>
      <c r="D2480" s="1" t="s">
        <v>98</v>
      </c>
      <c r="E2480" s="1" t="s">
        <v>4683</v>
      </c>
      <c r="F2480" s="1" t="s">
        <v>166</v>
      </c>
      <c r="G2480" s="1" t="s">
        <v>71</v>
      </c>
      <c r="H2480" s="1" t="s">
        <v>127</v>
      </c>
      <c r="I2480" s="1" t="s">
        <v>22</v>
      </c>
      <c r="J2480" s="1" t="s">
        <v>128</v>
      </c>
      <c r="K2480" s="1">
        <v>43141.873981481498</v>
      </c>
      <c r="L2480" s="1">
        <v>43141.901388888902</v>
      </c>
      <c r="M2480" s="1">
        <v>0.65</v>
      </c>
      <c r="N2480" s="1">
        <v>0</v>
      </c>
      <c r="O2480" s="1">
        <v>184.49</v>
      </c>
      <c r="P2480" s="1">
        <v>0</v>
      </c>
      <c r="Q2480" s="1">
        <v>0</v>
      </c>
      <c r="R2480" s="1">
        <v>0</v>
      </c>
      <c r="S2480" s="1">
        <v>119.91850000000001</v>
      </c>
      <c r="T2480" s="1">
        <v>0</v>
      </c>
      <c r="U2480" s="1">
        <v>0</v>
      </c>
    </row>
    <row r="2481" spans="1:21" x14ac:dyDescent="0.3">
      <c r="A2481" s="1" t="s">
        <v>4684</v>
      </c>
      <c r="B2481" s="1">
        <v>1</v>
      </c>
      <c r="C2481" s="1" t="s">
        <v>78</v>
      </c>
      <c r="D2481" s="1" t="s">
        <v>98</v>
      </c>
      <c r="E2481" s="1" t="s">
        <v>4685</v>
      </c>
      <c r="F2481" s="1" t="s">
        <v>170</v>
      </c>
      <c r="G2481" s="1" t="s">
        <v>71</v>
      </c>
      <c r="H2481" s="1" t="s">
        <v>127</v>
      </c>
      <c r="I2481" s="1" t="s">
        <v>22</v>
      </c>
      <c r="J2481" s="1" t="s">
        <v>128</v>
      </c>
      <c r="K2481" s="1">
        <v>43136.821342592601</v>
      </c>
      <c r="L2481" s="1">
        <v>43136.854861111096</v>
      </c>
      <c r="M2481" s="1">
        <v>0.8</v>
      </c>
      <c r="N2481" s="1">
        <v>0</v>
      </c>
      <c r="O2481" s="1">
        <v>184.49</v>
      </c>
      <c r="P2481" s="1">
        <v>0</v>
      </c>
      <c r="Q2481" s="1">
        <v>0</v>
      </c>
      <c r="R2481" s="1">
        <v>0</v>
      </c>
      <c r="S2481" s="1">
        <v>147.59200000000001</v>
      </c>
      <c r="T2481" s="1">
        <v>0</v>
      </c>
      <c r="U2481" s="1">
        <v>0</v>
      </c>
    </row>
    <row r="2482" spans="1:21" x14ac:dyDescent="0.3">
      <c r="A2482" s="1" t="s">
        <v>4686</v>
      </c>
      <c r="B2482" s="1">
        <v>1</v>
      </c>
      <c r="C2482" s="1" t="s">
        <v>78</v>
      </c>
      <c r="D2482" s="1" t="s">
        <v>98</v>
      </c>
      <c r="E2482" s="1" t="s">
        <v>4687</v>
      </c>
      <c r="F2482" s="1" t="s">
        <v>134</v>
      </c>
      <c r="G2482" s="1" t="s">
        <v>71</v>
      </c>
      <c r="H2482" s="1" t="s">
        <v>127</v>
      </c>
      <c r="I2482" s="1" t="s">
        <v>22</v>
      </c>
      <c r="J2482" s="1" t="s">
        <v>130</v>
      </c>
      <c r="K2482" s="1">
        <v>43154.402847222198</v>
      </c>
      <c r="L2482" s="1">
        <v>43154.690972222197</v>
      </c>
      <c r="M2482" s="1">
        <v>6.9</v>
      </c>
      <c r="N2482" s="1">
        <v>0</v>
      </c>
      <c r="O2482" s="1">
        <v>184.49</v>
      </c>
      <c r="P2482" s="1">
        <v>0</v>
      </c>
      <c r="Q2482" s="1">
        <v>0</v>
      </c>
      <c r="R2482" s="1">
        <v>0</v>
      </c>
      <c r="S2482" s="1">
        <v>1272.9810000000002</v>
      </c>
      <c r="T2482" s="1">
        <v>0</v>
      </c>
      <c r="U2482" s="1">
        <v>0</v>
      </c>
    </row>
    <row r="2483" spans="1:21" x14ac:dyDescent="0.3">
      <c r="A2483" s="1" t="s">
        <v>4688</v>
      </c>
      <c r="B2483" s="1">
        <v>1</v>
      </c>
      <c r="C2483" s="1" t="s">
        <v>78</v>
      </c>
      <c r="D2483" s="1" t="s">
        <v>98</v>
      </c>
      <c r="E2483" s="1" t="s">
        <v>4689</v>
      </c>
      <c r="F2483" s="1" t="s">
        <v>166</v>
      </c>
      <c r="G2483" s="1" t="s">
        <v>71</v>
      </c>
      <c r="H2483" s="1" t="s">
        <v>127</v>
      </c>
      <c r="I2483" s="1" t="s">
        <v>22</v>
      </c>
      <c r="J2483" s="1" t="s">
        <v>128</v>
      </c>
      <c r="K2483" s="1">
        <v>43141.5719328704</v>
      </c>
      <c r="L2483" s="1">
        <v>43141.638888888898</v>
      </c>
      <c r="M2483" s="1">
        <v>1.6</v>
      </c>
      <c r="N2483" s="1">
        <v>0</v>
      </c>
      <c r="O2483" s="1">
        <v>184.49</v>
      </c>
      <c r="P2483" s="1">
        <v>0</v>
      </c>
      <c r="Q2483" s="1">
        <v>0</v>
      </c>
      <c r="R2483" s="1">
        <v>0</v>
      </c>
      <c r="S2483" s="1">
        <v>295.18400000000003</v>
      </c>
      <c r="T2483" s="1">
        <v>0</v>
      </c>
      <c r="U2483" s="1">
        <v>0</v>
      </c>
    </row>
    <row r="2484" spans="1:21" x14ac:dyDescent="0.3">
      <c r="A2484" s="1" t="s">
        <v>4690</v>
      </c>
      <c r="B2484" s="1">
        <v>1</v>
      </c>
      <c r="C2484" s="1" t="s">
        <v>78</v>
      </c>
      <c r="D2484" s="1" t="s">
        <v>98</v>
      </c>
      <c r="E2484" s="1" t="s">
        <v>4691</v>
      </c>
      <c r="F2484" s="1" t="s">
        <v>167</v>
      </c>
      <c r="G2484" s="1" t="s">
        <v>71</v>
      </c>
      <c r="H2484" s="1" t="s">
        <v>127</v>
      </c>
      <c r="I2484" s="1" t="s">
        <v>22</v>
      </c>
      <c r="J2484" s="1" t="s">
        <v>128</v>
      </c>
      <c r="K2484" s="1">
        <v>43138.895347222198</v>
      </c>
      <c r="L2484" s="1">
        <v>43138.9284722222</v>
      </c>
      <c r="M2484" s="1">
        <v>0.78300000000000003</v>
      </c>
      <c r="N2484" s="1">
        <v>0</v>
      </c>
      <c r="O2484" s="1">
        <v>184.49</v>
      </c>
      <c r="P2484" s="1">
        <v>0</v>
      </c>
      <c r="Q2484" s="1">
        <v>0</v>
      </c>
      <c r="R2484" s="1">
        <v>0</v>
      </c>
      <c r="S2484" s="1">
        <v>144.45567000000003</v>
      </c>
      <c r="T2484" s="1">
        <v>0</v>
      </c>
      <c r="U2484" s="1">
        <v>0</v>
      </c>
    </row>
    <row r="2485" spans="1:21" x14ac:dyDescent="0.3">
      <c r="A2485" s="1" t="s">
        <v>4692</v>
      </c>
      <c r="B2485" s="1">
        <v>1</v>
      </c>
      <c r="C2485" s="1" t="s">
        <v>78</v>
      </c>
      <c r="D2485" s="1" t="s">
        <v>98</v>
      </c>
      <c r="E2485" s="1" t="s">
        <v>4693</v>
      </c>
      <c r="F2485" s="1" t="s">
        <v>169</v>
      </c>
      <c r="G2485" s="1" t="s">
        <v>71</v>
      </c>
      <c r="H2485" s="1" t="s">
        <v>127</v>
      </c>
      <c r="I2485" s="1" t="s">
        <v>22</v>
      </c>
      <c r="J2485" s="1" t="s">
        <v>128</v>
      </c>
      <c r="K2485" s="1">
        <v>43134.709583333301</v>
      </c>
      <c r="L2485" s="1">
        <v>43134.736111111102</v>
      </c>
      <c r="M2485" s="1">
        <v>0.63300000000000001</v>
      </c>
      <c r="N2485" s="1">
        <v>0</v>
      </c>
      <c r="O2485" s="1">
        <v>184.49</v>
      </c>
      <c r="P2485" s="1">
        <v>0</v>
      </c>
      <c r="Q2485" s="1">
        <v>0</v>
      </c>
      <c r="R2485" s="1">
        <v>0</v>
      </c>
      <c r="S2485" s="1">
        <v>116.78217000000001</v>
      </c>
      <c r="T2485" s="1">
        <v>0</v>
      </c>
      <c r="U2485" s="1">
        <v>0</v>
      </c>
    </row>
    <row r="2486" spans="1:21" x14ac:dyDescent="0.3">
      <c r="A2486" s="1" t="s">
        <v>4694</v>
      </c>
      <c r="B2486" s="1">
        <v>1</v>
      </c>
      <c r="C2486" s="1" t="s">
        <v>78</v>
      </c>
      <c r="D2486" s="1" t="s">
        <v>98</v>
      </c>
      <c r="E2486" s="1" t="s">
        <v>4695</v>
      </c>
      <c r="F2486" s="1" t="s">
        <v>132</v>
      </c>
      <c r="G2486" s="1" t="s">
        <v>71</v>
      </c>
      <c r="H2486" s="1" t="s">
        <v>127</v>
      </c>
      <c r="I2486" s="1" t="s">
        <v>22</v>
      </c>
      <c r="J2486" s="1" t="s">
        <v>130</v>
      </c>
      <c r="K2486" s="1">
        <v>43140.377222222203</v>
      </c>
      <c r="L2486" s="1">
        <v>43140.505555555603</v>
      </c>
      <c r="M2486" s="1">
        <v>3.0670000000000002</v>
      </c>
      <c r="N2486" s="1">
        <v>0</v>
      </c>
      <c r="O2486" s="1">
        <v>184.49</v>
      </c>
      <c r="P2486" s="1">
        <v>0</v>
      </c>
      <c r="Q2486" s="1">
        <v>0</v>
      </c>
      <c r="R2486" s="1">
        <v>0</v>
      </c>
      <c r="S2486" s="1">
        <v>565.83083000000011</v>
      </c>
      <c r="T2486" s="1">
        <v>0</v>
      </c>
      <c r="U2486" s="1">
        <v>0</v>
      </c>
    </row>
    <row r="2487" spans="1:21" x14ac:dyDescent="0.3">
      <c r="A2487" s="1" t="s">
        <v>4696</v>
      </c>
      <c r="B2487" s="1">
        <v>1</v>
      </c>
      <c r="C2487" s="1" t="s">
        <v>78</v>
      </c>
      <c r="D2487" s="1" t="s">
        <v>98</v>
      </c>
      <c r="E2487" s="1" t="s">
        <v>4697</v>
      </c>
      <c r="F2487" s="1" t="s">
        <v>167</v>
      </c>
      <c r="G2487" s="1" t="s">
        <v>71</v>
      </c>
      <c r="H2487" s="1" t="s">
        <v>127</v>
      </c>
      <c r="I2487" s="1" t="s">
        <v>22</v>
      </c>
      <c r="J2487" s="1" t="s">
        <v>128</v>
      </c>
      <c r="K2487" s="1">
        <v>43144.350243055596</v>
      </c>
      <c r="L2487" s="1">
        <v>43144.445833333302</v>
      </c>
      <c r="M2487" s="1">
        <v>2.2829999999999999</v>
      </c>
      <c r="N2487" s="1">
        <v>0</v>
      </c>
      <c r="O2487" s="1">
        <v>184.49</v>
      </c>
      <c r="P2487" s="1">
        <v>0</v>
      </c>
      <c r="Q2487" s="1">
        <v>0</v>
      </c>
      <c r="R2487" s="1">
        <v>0</v>
      </c>
      <c r="S2487" s="1">
        <v>421.19067000000001</v>
      </c>
      <c r="T2487" s="1">
        <v>0</v>
      </c>
      <c r="U2487" s="1">
        <v>0</v>
      </c>
    </row>
    <row r="2488" spans="1:21" x14ac:dyDescent="0.3">
      <c r="A2488" s="1" t="s">
        <v>4698</v>
      </c>
      <c r="B2488" s="1">
        <v>1</v>
      </c>
      <c r="C2488" s="1" t="s">
        <v>78</v>
      </c>
      <c r="D2488" s="1" t="s">
        <v>98</v>
      </c>
      <c r="E2488" s="1" t="s">
        <v>4699</v>
      </c>
      <c r="F2488" s="1" t="s">
        <v>180</v>
      </c>
      <c r="G2488" s="1" t="s">
        <v>71</v>
      </c>
      <c r="H2488" s="1" t="s">
        <v>127</v>
      </c>
      <c r="I2488" s="1" t="s">
        <v>22</v>
      </c>
      <c r="J2488" s="1" t="s">
        <v>128</v>
      </c>
      <c r="K2488" s="1">
        <v>43143.813414351898</v>
      </c>
      <c r="L2488" s="1">
        <v>43143.882638888899</v>
      </c>
      <c r="M2488" s="1">
        <v>1.65</v>
      </c>
      <c r="N2488" s="1">
        <v>0</v>
      </c>
      <c r="O2488" s="1">
        <v>184.49</v>
      </c>
      <c r="P2488" s="1">
        <v>0</v>
      </c>
      <c r="Q2488" s="1">
        <v>0</v>
      </c>
      <c r="R2488" s="1">
        <v>0</v>
      </c>
      <c r="S2488" s="1">
        <v>304.4085</v>
      </c>
      <c r="T2488" s="1">
        <v>0</v>
      </c>
      <c r="U2488" s="1">
        <v>0</v>
      </c>
    </row>
    <row r="2489" spans="1:21" x14ac:dyDescent="0.3">
      <c r="A2489" s="1" t="s">
        <v>4700</v>
      </c>
      <c r="B2489" s="1">
        <v>1</v>
      </c>
      <c r="C2489" s="1" t="s">
        <v>78</v>
      </c>
      <c r="D2489" s="1" t="s">
        <v>98</v>
      </c>
      <c r="E2489" s="1" t="s">
        <v>4701</v>
      </c>
      <c r="F2489" s="1" t="s">
        <v>179</v>
      </c>
      <c r="G2489" s="1" t="s">
        <v>71</v>
      </c>
      <c r="H2489" s="1" t="s">
        <v>127</v>
      </c>
      <c r="I2489" s="1" t="s">
        <v>22</v>
      </c>
      <c r="J2489" s="1" t="s">
        <v>128</v>
      </c>
      <c r="K2489" s="1">
        <v>43137.559305555602</v>
      </c>
      <c r="L2489" s="1">
        <v>43137.585416666698</v>
      </c>
      <c r="M2489" s="1">
        <v>0.61699999999999999</v>
      </c>
      <c r="N2489" s="1">
        <v>0</v>
      </c>
      <c r="O2489" s="1">
        <v>184.49</v>
      </c>
      <c r="P2489" s="1">
        <v>0</v>
      </c>
      <c r="Q2489" s="1">
        <v>0</v>
      </c>
      <c r="R2489" s="1">
        <v>0</v>
      </c>
      <c r="S2489" s="1">
        <v>113.83033</v>
      </c>
      <c r="T2489" s="1">
        <v>0</v>
      </c>
      <c r="U2489" s="1">
        <v>0</v>
      </c>
    </row>
    <row r="2490" spans="1:21" x14ac:dyDescent="0.3">
      <c r="A2490" s="1" t="s">
        <v>4702</v>
      </c>
      <c r="B2490" s="1">
        <v>1</v>
      </c>
      <c r="C2490" s="1" t="s">
        <v>78</v>
      </c>
      <c r="D2490" s="1" t="s">
        <v>98</v>
      </c>
      <c r="E2490" s="1" t="s">
        <v>4703</v>
      </c>
      <c r="F2490" s="1" t="s">
        <v>166</v>
      </c>
      <c r="G2490" s="1" t="s">
        <v>71</v>
      </c>
      <c r="H2490" s="1" t="s">
        <v>127</v>
      </c>
      <c r="I2490" s="1" t="s">
        <v>22</v>
      </c>
      <c r="J2490" s="1" t="s">
        <v>128</v>
      </c>
      <c r="K2490" s="1">
        <v>43132.720879629604</v>
      </c>
      <c r="L2490" s="1">
        <v>43132.7944444444</v>
      </c>
      <c r="M2490" s="1">
        <v>1.75</v>
      </c>
      <c r="N2490" s="1">
        <v>0</v>
      </c>
      <c r="O2490" s="1">
        <v>184.49</v>
      </c>
      <c r="P2490" s="1">
        <v>0</v>
      </c>
      <c r="Q2490" s="1">
        <v>0</v>
      </c>
      <c r="R2490" s="1">
        <v>0</v>
      </c>
      <c r="S2490" s="1">
        <v>322.85750000000002</v>
      </c>
      <c r="T2490" s="1">
        <v>0</v>
      </c>
      <c r="U2490" s="1">
        <v>0</v>
      </c>
    </row>
    <row r="2491" spans="1:21" x14ac:dyDescent="0.3">
      <c r="A2491" s="1" t="s">
        <v>4704</v>
      </c>
      <c r="B2491" s="1">
        <v>1</v>
      </c>
      <c r="C2491" s="1" t="s">
        <v>78</v>
      </c>
      <c r="D2491" s="1" t="s">
        <v>98</v>
      </c>
      <c r="E2491" s="1" t="s">
        <v>4666</v>
      </c>
      <c r="F2491" s="1" t="s">
        <v>166</v>
      </c>
      <c r="G2491" s="1" t="s">
        <v>71</v>
      </c>
      <c r="H2491" s="1" t="s">
        <v>127</v>
      </c>
      <c r="I2491" s="1" t="s">
        <v>22</v>
      </c>
      <c r="J2491" s="1" t="s">
        <v>128</v>
      </c>
      <c r="K2491" s="1">
        <v>43133.497870370396</v>
      </c>
      <c r="L2491" s="1">
        <v>43133.501342592615</v>
      </c>
      <c r="M2491" s="1">
        <v>8.3000000000000004E-2</v>
      </c>
      <c r="N2491" s="1">
        <v>0</v>
      </c>
      <c r="O2491" s="1">
        <v>184.49</v>
      </c>
      <c r="P2491" s="1">
        <v>0</v>
      </c>
      <c r="Q2491" s="1">
        <v>0</v>
      </c>
      <c r="R2491" s="1">
        <v>0</v>
      </c>
      <c r="S2491" s="1">
        <v>15.312670000000001</v>
      </c>
      <c r="T2491" s="1">
        <v>0</v>
      </c>
      <c r="U2491" s="1">
        <v>0</v>
      </c>
    </row>
    <row r="2492" spans="1:21" x14ac:dyDescent="0.3">
      <c r="A2492" s="1" t="s">
        <v>4705</v>
      </c>
      <c r="B2492" s="1">
        <v>1</v>
      </c>
      <c r="C2492" s="1" t="s">
        <v>78</v>
      </c>
      <c r="D2492" s="1" t="s">
        <v>98</v>
      </c>
      <c r="E2492" s="1" t="s">
        <v>4706</v>
      </c>
      <c r="F2492" s="1" t="s">
        <v>131</v>
      </c>
      <c r="G2492" s="1" t="s">
        <v>71</v>
      </c>
      <c r="H2492" s="1" t="s">
        <v>127</v>
      </c>
      <c r="I2492" s="1" t="s">
        <v>22</v>
      </c>
      <c r="J2492" s="1" t="s">
        <v>130</v>
      </c>
      <c r="K2492" s="1">
        <v>43155.410486111097</v>
      </c>
      <c r="L2492" s="1">
        <v>43155.656944444403</v>
      </c>
      <c r="M2492" s="1">
        <v>5.9</v>
      </c>
      <c r="N2492" s="1">
        <v>0</v>
      </c>
      <c r="O2492" s="1">
        <v>184.49</v>
      </c>
      <c r="P2492" s="1">
        <v>0</v>
      </c>
      <c r="Q2492" s="1">
        <v>0</v>
      </c>
      <c r="R2492" s="1">
        <v>0</v>
      </c>
      <c r="S2492" s="1">
        <v>1088.4910000000002</v>
      </c>
      <c r="T2492" s="1">
        <v>0</v>
      </c>
      <c r="U2492" s="1">
        <v>0</v>
      </c>
    </row>
    <row r="2493" spans="1:21" x14ac:dyDescent="0.3">
      <c r="A2493" s="1" t="s">
        <v>4707</v>
      </c>
      <c r="B2493" s="1">
        <v>1</v>
      </c>
      <c r="C2493" s="1" t="s">
        <v>78</v>
      </c>
      <c r="D2493" s="1" t="s">
        <v>98</v>
      </c>
      <c r="E2493" s="1" t="s">
        <v>4708</v>
      </c>
      <c r="F2493" s="1" t="s">
        <v>166</v>
      </c>
      <c r="G2493" s="1" t="s">
        <v>71</v>
      </c>
      <c r="H2493" s="1" t="s">
        <v>127</v>
      </c>
      <c r="I2493" s="1" t="s">
        <v>22</v>
      </c>
      <c r="J2493" s="1" t="s">
        <v>128</v>
      </c>
      <c r="K2493" s="1">
        <v>43150.5522569444</v>
      </c>
      <c r="L2493" s="1">
        <v>43150.728472222203</v>
      </c>
      <c r="M2493" s="1">
        <v>4.2169999999999996</v>
      </c>
      <c r="N2493" s="1">
        <v>0</v>
      </c>
      <c r="O2493" s="1">
        <v>184.49</v>
      </c>
      <c r="P2493" s="1">
        <v>0</v>
      </c>
      <c r="Q2493" s="1">
        <v>0</v>
      </c>
      <c r="R2493" s="1">
        <v>0</v>
      </c>
      <c r="S2493" s="1">
        <v>777.99432999999999</v>
      </c>
      <c r="T2493" s="1">
        <v>0</v>
      </c>
      <c r="U2493" s="1">
        <v>0</v>
      </c>
    </row>
    <row r="2494" spans="1:21" x14ac:dyDescent="0.3">
      <c r="A2494" s="1" t="s">
        <v>4709</v>
      </c>
      <c r="B2494" s="1">
        <v>1</v>
      </c>
      <c r="C2494" s="1" t="s">
        <v>78</v>
      </c>
      <c r="D2494" s="1" t="s">
        <v>98</v>
      </c>
      <c r="E2494" s="1" t="s">
        <v>4710</v>
      </c>
      <c r="F2494" s="1" t="s">
        <v>166</v>
      </c>
      <c r="G2494" s="1" t="s">
        <v>71</v>
      </c>
      <c r="H2494" s="1" t="s">
        <v>127</v>
      </c>
      <c r="I2494" s="1" t="s">
        <v>22</v>
      </c>
      <c r="J2494" s="1" t="s">
        <v>128</v>
      </c>
      <c r="K2494" s="1">
        <v>43143.441620370402</v>
      </c>
      <c r="L2494" s="1">
        <v>43143.582638888904</v>
      </c>
      <c r="M2494" s="1">
        <v>3.383</v>
      </c>
      <c r="N2494" s="1">
        <v>0</v>
      </c>
      <c r="O2494" s="1">
        <v>184.49</v>
      </c>
      <c r="P2494" s="1">
        <v>0</v>
      </c>
      <c r="Q2494" s="1">
        <v>0</v>
      </c>
      <c r="R2494" s="1">
        <v>0</v>
      </c>
      <c r="S2494" s="1">
        <v>624.12967000000003</v>
      </c>
      <c r="T2494" s="1">
        <v>0</v>
      </c>
      <c r="U2494" s="1">
        <v>0</v>
      </c>
    </row>
    <row r="2495" spans="1:21" x14ac:dyDescent="0.3">
      <c r="A2495" s="1" t="s">
        <v>4711</v>
      </c>
      <c r="B2495" s="1">
        <v>1</v>
      </c>
      <c r="C2495" s="1" t="s">
        <v>78</v>
      </c>
      <c r="D2495" s="1" t="s">
        <v>98</v>
      </c>
      <c r="E2495" s="1" t="s">
        <v>4712</v>
      </c>
      <c r="F2495" s="1" t="s">
        <v>169</v>
      </c>
      <c r="G2495" s="1" t="s">
        <v>71</v>
      </c>
      <c r="H2495" s="1" t="s">
        <v>127</v>
      </c>
      <c r="I2495" s="1" t="s">
        <v>22</v>
      </c>
      <c r="J2495" s="1" t="s">
        <v>128</v>
      </c>
      <c r="K2495" s="1">
        <v>43139.430300925902</v>
      </c>
      <c r="L2495" s="1">
        <v>43139.461111111101</v>
      </c>
      <c r="M2495" s="1">
        <v>0.73299999999999998</v>
      </c>
      <c r="N2495" s="1">
        <v>0</v>
      </c>
      <c r="O2495" s="1">
        <v>184.49</v>
      </c>
      <c r="P2495" s="1">
        <v>0</v>
      </c>
      <c r="Q2495" s="1">
        <v>0</v>
      </c>
      <c r="R2495" s="1">
        <v>0</v>
      </c>
      <c r="S2495" s="1">
        <v>135.23116999999999</v>
      </c>
      <c r="T2495" s="1">
        <v>0</v>
      </c>
      <c r="U2495" s="1">
        <v>0</v>
      </c>
    </row>
    <row r="2496" spans="1:21" x14ac:dyDescent="0.3">
      <c r="A2496" s="1" t="s">
        <v>4713</v>
      </c>
      <c r="B2496" s="1">
        <v>1</v>
      </c>
      <c r="C2496" s="1" t="s">
        <v>78</v>
      </c>
      <c r="D2496" s="1" t="s">
        <v>98</v>
      </c>
      <c r="E2496" s="1" t="s">
        <v>4714</v>
      </c>
      <c r="F2496" s="1" t="s">
        <v>168</v>
      </c>
      <c r="G2496" s="1" t="s">
        <v>71</v>
      </c>
      <c r="H2496" s="1" t="s">
        <v>127</v>
      </c>
      <c r="I2496" s="1" t="s">
        <v>22</v>
      </c>
      <c r="J2496" s="1" t="s">
        <v>128</v>
      </c>
      <c r="K2496" s="1">
        <v>43159.747395833299</v>
      </c>
      <c r="L2496" s="1">
        <v>43159.779166666704</v>
      </c>
      <c r="M2496" s="1">
        <v>0.75</v>
      </c>
      <c r="N2496" s="1">
        <v>0</v>
      </c>
      <c r="O2496" s="1">
        <v>184.49</v>
      </c>
      <c r="P2496" s="1">
        <v>0</v>
      </c>
      <c r="Q2496" s="1">
        <v>0</v>
      </c>
      <c r="R2496" s="1">
        <v>0</v>
      </c>
      <c r="S2496" s="1">
        <v>138.36750000000001</v>
      </c>
      <c r="T2496" s="1">
        <v>0</v>
      </c>
      <c r="U2496" s="1">
        <v>0</v>
      </c>
    </row>
    <row r="2497" spans="1:21" x14ac:dyDescent="0.3">
      <c r="A2497" s="1" t="s">
        <v>4715</v>
      </c>
      <c r="B2497" s="1">
        <v>1</v>
      </c>
      <c r="C2497" s="1" t="s">
        <v>78</v>
      </c>
      <c r="D2497" s="1" t="s">
        <v>98</v>
      </c>
      <c r="E2497" s="1" t="s">
        <v>4716</v>
      </c>
      <c r="F2497" s="1" t="s">
        <v>166</v>
      </c>
      <c r="G2497" s="1" t="s">
        <v>71</v>
      </c>
      <c r="H2497" s="1" t="s">
        <v>127</v>
      </c>
      <c r="I2497" s="1" t="s">
        <v>22</v>
      </c>
      <c r="J2497" s="1" t="s">
        <v>128</v>
      </c>
      <c r="K2497" s="1">
        <v>43151.746053240699</v>
      </c>
      <c r="L2497" s="1">
        <v>43151.788194444402</v>
      </c>
      <c r="M2497" s="1">
        <v>1</v>
      </c>
      <c r="N2497" s="1">
        <v>0</v>
      </c>
      <c r="O2497" s="1">
        <v>184.49</v>
      </c>
      <c r="P2497" s="1">
        <v>0</v>
      </c>
      <c r="Q2497" s="1">
        <v>0</v>
      </c>
      <c r="R2497" s="1">
        <v>0</v>
      </c>
      <c r="S2497" s="1">
        <v>184.49</v>
      </c>
      <c r="T2497" s="1">
        <v>0</v>
      </c>
      <c r="U2497" s="1">
        <v>0</v>
      </c>
    </row>
    <row r="2498" spans="1:21" x14ac:dyDescent="0.3">
      <c r="A2498" s="1" t="s">
        <v>4717</v>
      </c>
      <c r="B2498" s="1">
        <v>1</v>
      </c>
      <c r="C2498" s="1" t="s">
        <v>78</v>
      </c>
      <c r="D2498" s="1" t="s">
        <v>98</v>
      </c>
      <c r="E2498" s="1" t="s">
        <v>4716</v>
      </c>
      <c r="F2498" s="1" t="s">
        <v>167</v>
      </c>
      <c r="G2498" s="1" t="s">
        <v>71</v>
      </c>
      <c r="H2498" s="1" t="s">
        <v>127</v>
      </c>
      <c r="I2498" s="1" t="s">
        <v>22</v>
      </c>
      <c r="J2498" s="1" t="s">
        <v>128</v>
      </c>
      <c r="K2498" s="1">
        <v>43151.652141203696</v>
      </c>
      <c r="L2498" s="1">
        <v>43151.677777777797</v>
      </c>
      <c r="M2498" s="1">
        <v>0.6</v>
      </c>
      <c r="N2498" s="1">
        <v>0</v>
      </c>
      <c r="O2498" s="1">
        <v>184.49</v>
      </c>
      <c r="P2498" s="1">
        <v>0</v>
      </c>
      <c r="Q2498" s="1">
        <v>0</v>
      </c>
      <c r="R2498" s="1">
        <v>0</v>
      </c>
      <c r="S2498" s="1">
        <v>110.694</v>
      </c>
      <c r="T2498" s="1">
        <v>0</v>
      </c>
      <c r="U2498" s="1">
        <v>0</v>
      </c>
    </row>
    <row r="2499" spans="1:21" x14ac:dyDescent="0.3">
      <c r="A2499" s="1" t="s">
        <v>4718</v>
      </c>
      <c r="B2499" s="1">
        <v>1</v>
      </c>
      <c r="C2499" s="1" t="s">
        <v>78</v>
      </c>
      <c r="D2499" s="1" t="s">
        <v>98</v>
      </c>
      <c r="E2499" s="1" t="s">
        <v>4716</v>
      </c>
      <c r="F2499" s="1" t="s">
        <v>166</v>
      </c>
      <c r="G2499" s="1" t="s">
        <v>71</v>
      </c>
      <c r="H2499" s="1" t="s">
        <v>127</v>
      </c>
      <c r="I2499" s="1" t="s">
        <v>22</v>
      </c>
      <c r="J2499" s="1" t="s">
        <v>128</v>
      </c>
      <c r="K2499" s="1">
        <v>43149.5777662037</v>
      </c>
      <c r="L2499" s="1">
        <v>43149.649305555598</v>
      </c>
      <c r="M2499" s="1">
        <v>1.7170000000000001</v>
      </c>
      <c r="N2499" s="1">
        <v>0</v>
      </c>
      <c r="O2499" s="1">
        <v>184.49</v>
      </c>
      <c r="P2499" s="1">
        <v>0</v>
      </c>
      <c r="Q2499" s="1">
        <v>0</v>
      </c>
      <c r="R2499" s="1">
        <v>0</v>
      </c>
      <c r="S2499" s="1">
        <v>316.76933000000002</v>
      </c>
      <c r="T2499" s="1">
        <v>0</v>
      </c>
      <c r="U2499" s="1">
        <v>0</v>
      </c>
    </row>
    <row r="2500" spans="1:21" x14ac:dyDescent="0.3">
      <c r="A2500" s="1" t="s">
        <v>4719</v>
      </c>
      <c r="B2500" s="1">
        <v>1</v>
      </c>
      <c r="C2500" s="1" t="s">
        <v>78</v>
      </c>
      <c r="D2500" s="1" t="s">
        <v>98</v>
      </c>
      <c r="E2500" s="1" t="s">
        <v>4681</v>
      </c>
      <c r="F2500" s="1" t="s">
        <v>182</v>
      </c>
      <c r="G2500" s="1" t="s">
        <v>71</v>
      </c>
      <c r="H2500" s="1" t="s">
        <v>127</v>
      </c>
      <c r="I2500" s="1" t="s">
        <v>22</v>
      </c>
      <c r="J2500" s="1" t="s">
        <v>128</v>
      </c>
      <c r="K2500" s="1">
        <v>43138.839201388902</v>
      </c>
      <c r="L2500" s="1">
        <v>43138.877777777801</v>
      </c>
      <c r="M2500" s="1">
        <v>0.91700000000000004</v>
      </c>
      <c r="N2500" s="1">
        <v>0</v>
      </c>
      <c r="O2500" s="1">
        <v>184.49</v>
      </c>
      <c r="P2500" s="1">
        <v>0</v>
      </c>
      <c r="Q2500" s="1">
        <v>0</v>
      </c>
      <c r="R2500" s="1">
        <v>0</v>
      </c>
      <c r="S2500" s="1">
        <v>169.17733000000001</v>
      </c>
      <c r="T2500" s="1">
        <v>0</v>
      </c>
      <c r="U2500" s="1">
        <v>0</v>
      </c>
    </row>
    <row r="2501" spans="1:21" x14ac:dyDescent="0.3">
      <c r="A2501" s="1" t="s">
        <v>4720</v>
      </c>
      <c r="B2501" s="1">
        <v>1</v>
      </c>
      <c r="C2501" s="1" t="s">
        <v>78</v>
      </c>
      <c r="D2501" s="1" t="s">
        <v>98</v>
      </c>
      <c r="E2501" s="1" t="s">
        <v>4721</v>
      </c>
      <c r="F2501" s="1" t="s">
        <v>166</v>
      </c>
      <c r="G2501" s="1" t="s">
        <v>71</v>
      </c>
      <c r="H2501" s="1" t="s">
        <v>127</v>
      </c>
      <c r="I2501" s="1" t="s">
        <v>22</v>
      </c>
      <c r="J2501" s="1" t="s">
        <v>128</v>
      </c>
      <c r="K2501" s="1">
        <v>43138.726886574099</v>
      </c>
      <c r="L2501" s="1">
        <v>43138.730358796318</v>
      </c>
      <c r="M2501" s="1">
        <v>8.3000000000000004E-2</v>
      </c>
      <c r="N2501" s="1">
        <v>0</v>
      </c>
      <c r="O2501" s="1">
        <v>184.49</v>
      </c>
      <c r="P2501" s="1">
        <v>0</v>
      </c>
      <c r="Q2501" s="1">
        <v>0</v>
      </c>
      <c r="R2501" s="1">
        <v>0</v>
      </c>
      <c r="S2501" s="1">
        <v>15.312670000000001</v>
      </c>
      <c r="T2501" s="1">
        <v>0</v>
      </c>
      <c r="U2501" s="1">
        <v>0</v>
      </c>
    </row>
    <row r="2502" spans="1:21" x14ac:dyDescent="0.3">
      <c r="A2502" s="1" t="s">
        <v>4722</v>
      </c>
      <c r="B2502" s="1">
        <v>1</v>
      </c>
      <c r="C2502" s="1" t="s">
        <v>78</v>
      </c>
      <c r="D2502" s="1" t="s">
        <v>98</v>
      </c>
      <c r="E2502" s="1" t="s">
        <v>4723</v>
      </c>
      <c r="F2502" s="1" t="s">
        <v>166</v>
      </c>
      <c r="G2502" s="1" t="s">
        <v>71</v>
      </c>
      <c r="H2502" s="1" t="s">
        <v>127</v>
      </c>
      <c r="I2502" s="1" t="s">
        <v>22</v>
      </c>
      <c r="J2502" s="1" t="s">
        <v>128</v>
      </c>
      <c r="K2502" s="1">
        <v>43132.749884259298</v>
      </c>
      <c r="L2502" s="1">
        <v>43132.753472222197</v>
      </c>
      <c r="M2502" s="1">
        <v>8.3000000000000004E-2</v>
      </c>
      <c r="N2502" s="1">
        <v>0</v>
      </c>
      <c r="O2502" s="1">
        <v>184.49</v>
      </c>
      <c r="P2502" s="1">
        <v>0</v>
      </c>
      <c r="Q2502" s="1">
        <v>0</v>
      </c>
      <c r="R2502" s="1">
        <v>0</v>
      </c>
      <c r="S2502" s="1">
        <v>15.312670000000001</v>
      </c>
      <c r="T2502" s="1">
        <v>0</v>
      </c>
      <c r="U2502" s="1">
        <v>0</v>
      </c>
    </row>
    <row r="2503" spans="1:21" x14ac:dyDescent="0.3">
      <c r="A2503" s="1" t="s">
        <v>4724</v>
      </c>
      <c r="B2503" s="1">
        <v>1</v>
      </c>
      <c r="C2503" s="1" t="s">
        <v>78</v>
      </c>
      <c r="D2503" s="1" t="s">
        <v>98</v>
      </c>
      <c r="E2503" s="1" t="s">
        <v>4725</v>
      </c>
      <c r="F2503" s="1" t="s">
        <v>179</v>
      </c>
      <c r="G2503" s="1" t="s">
        <v>71</v>
      </c>
      <c r="H2503" s="1" t="s">
        <v>127</v>
      </c>
      <c r="I2503" s="1" t="s">
        <v>22</v>
      </c>
      <c r="J2503" s="1" t="s">
        <v>128</v>
      </c>
      <c r="K2503" s="1">
        <v>43155.826180555603</v>
      </c>
      <c r="L2503" s="1">
        <v>43155.877777777801</v>
      </c>
      <c r="M2503" s="1">
        <v>1.2330000000000001</v>
      </c>
      <c r="N2503" s="1">
        <v>0</v>
      </c>
      <c r="O2503" s="1">
        <v>184.49</v>
      </c>
      <c r="P2503" s="1">
        <v>0</v>
      </c>
      <c r="Q2503" s="1">
        <v>0</v>
      </c>
      <c r="R2503" s="1">
        <v>0</v>
      </c>
      <c r="S2503" s="1">
        <v>227.47617000000002</v>
      </c>
      <c r="T2503" s="1">
        <v>0</v>
      </c>
      <c r="U2503" s="1">
        <v>0</v>
      </c>
    </row>
    <row r="2504" spans="1:21" x14ac:dyDescent="0.3">
      <c r="A2504" s="1" t="s">
        <v>4726</v>
      </c>
      <c r="B2504" s="1">
        <v>1</v>
      </c>
      <c r="C2504" s="1" t="s">
        <v>78</v>
      </c>
      <c r="D2504" s="1" t="s">
        <v>98</v>
      </c>
      <c r="E2504" s="1" t="s">
        <v>4727</v>
      </c>
      <c r="F2504" s="1" t="s">
        <v>166</v>
      </c>
      <c r="G2504" s="1" t="s">
        <v>71</v>
      </c>
      <c r="H2504" s="1" t="s">
        <v>127</v>
      </c>
      <c r="I2504" s="1" t="s">
        <v>22</v>
      </c>
      <c r="J2504" s="1" t="s">
        <v>128</v>
      </c>
      <c r="K2504" s="1">
        <v>43149.489050925898</v>
      </c>
      <c r="L2504" s="1">
        <v>43149.616666666698</v>
      </c>
      <c r="M2504" s="1">
        <v>3.05</v>
      </c>
      <c r="N2504" s="1">
        <v>0</v>
      </c>
      <c r="O2504" s="1">
        <v>184.49</v>
      </c>
      <c r="P2504" s="1">
        <v>0</v>
      </c>
      <c r="Q2504" s="1">
        <v>0</v>
      </c>
      <c r="R2504" s="1">
        <v>0</v>
      </c>
      <c r="S2504" s="1">
        <v>562.69449999999995</v>
      </c>
      <c r="T2504" s="1">
        <v>0</v>
      </c>
      <c r="U2504" s="1">
        <v>0</v>
      </c>
    </row>
    <row r="2505" spans="1:21" x14ac:dyDescent="0.3">
      <c r="A2505" s="1" t="s">
        <v>4728</v>
      </c>
      <c r="B2505" s="1">
        <v>1</v>
      </c>
      <c r="C2505" s="1" t="s">
        <v>78</v>
      </c>
      <c r="D2505" s="1" t="s">
        <v>98</v>
      </c>
      <c r="E2505" s="1" t="s">
        <v>4729</v>
      </c>
      <c r="F2505" s="1" t="s">
        <v>173</v>
      </c>
      <c r="G2505" s="1" t="s">
        <v>71</v>
      </c>
      <c r="H2505" s="1" t="s">
        <v>127</v>
      </c>
      <c r="I2505" s="1" t="s">
        <v>22</v>
      </c>
      <c r="J2505" s="1" t="s">
        <v>128</v>
      </c>
      <c r="K2505" s="1">
        <v>43159.549745370401</v>
      </c>
      <c r="L2505" s="1">
        <v>43159.634722222203</v>
      </c>
      <c r="M2505" s="1">
        <v>2.0329999999999999</v>
      </c>
      <c r="N2505" s="1">
        <v>0</v>
      </c>
      <c r="O2505" s="1">
        <v>184.49</v>
      </c>
      <c r="P2505" s="1">
        <v>0</v>
      </c>
      <c r="Q2505" s="1">
        <v>0</v>
      </c>
      <c r="R2505" s="1">
        <v>0</v>
      </c>
      <c r="S2505" s="1">
        <v>375.06817000000001</v>
      </c>
      <c r="T2505" s="1">
        <v>0</v>
      </c>
      <c r="U2505" s="1">
        <v>0</v>
      </c>
    </row>
    <row r="2506" spans="1:21" x14ac:dyDescent="0.3">
      <c r="A2506" s="1" t="s">
        <v>4730</v>
      </c>
      <c r="B2506" s="1">
        <v>1</v>
      </c>
      <c r="C2506" s="1" t="s">
        <v>78</v>
      </c>
      <c r="D2506" s="1" t="s">
        <v>98</v>
      </c>
      <c r="E2506" s="1" t="s">
        <v>4729</v>
      </c>
      <c r="F2506" s="1" t="s">
        <v>166</v>
      </c>
      <c r="G2506" s="1" t="s">
        <v>71</v>
      </c>
      <c r="H2506" s="1" t="s">
        <v>127</v>
      </c>
      <c r="I2506" s="1" t="s">
        <v>22</v>
      </c>
      <c r="J2506" s="1" t="s">
        <v>128</v>
      </c>
      <c r="K2506" s="1">
        <v>43146.805613425902</v>
      </c>
      <c r="L2506" s="1">
        <v>43146.877083333296</v>
      </c>
      <c r="M2506" s="1">
        <v>1.7</v>
      </c>
      <c r="N2506" s="1">
        <v>0</v>
      </c>
      <c r="O2506" s="1">
        <v>184.49</v>
      </c>
      <c r="P2506" s="1">
        <v>0</v>
      </c>
      <c r="Q2506" s="1">
        <v>0</v>
      </c>
      <c r="R2506" s="1">
        <v>0</v>
      </c>
      <c r="S2506" s="1">
        <v>313.63299999999998</v>
      </c>
      <c r="T2506" s="1">
        <v>0</v>
      </c>
      <c r="U2506" s="1">
        <v>0</v>
      </c>
    </row>
    <row r="2507" spans="1:21" x14ac:dyDescent="0.3">
      <c r="A2507" s="1" t="s">
        <v>4731</v>
      </c>
      <c r="B2507" s="1">
        <v>1</v>
      </c>
      <c r="C2507" s="1" t="s">
        <v>78</v>
      </c>
      <c r="D2507" s="1" t="s">
        <v>98</v>
      </c>
      <c r="E2507" s="1" t="s">
        <v>4729</v>
      </c>
      <c r="F2507" s="1" t="s">
        <v>166</v>
      </c>
      <c r="G2507" s="1" t="s">
        <v>71</v>
      </c>
      <c r="H2507" s="1" t="s">
        <v>127</v>
      </c>
      <c r="I2507" s="1" t="s">
        <v>22</v>
      </c>
      <c r="J2507" s="1" t="s">
        <v>128</v>
      </c>
      <c r="K2507" s="1">
        <v>43133.456481481502</v>
      </c>
      <c r="L2507" s="1">
        <v>43133.558333333298</v>
      </c>
      <c r="M2507" s="1">
        <v>2.4329999999999998</v>
      </c>
      <c r="N2507" s="1">
        <v>0</v>
      </c>
      <c r="O2507" s="1">
        <v>184.49</v>
      </c>
      <c r="P2507" s="1">
        <v>0</v>
      </c>
      <c r="Q2507" s="1">
        <v>0</v>
      </c>
      <c r="R2507" s="1">
        <v>0</v>
      </c>
      <c r="S2507" s="1">
        <v>448.86417</v>
      </c>
      <c r="T2507" s="1">
        <v>0</v>
      </c>
      <c r="U2507" s="1">
        <v>0</v>
      </c>
    </row>
    <row r="2508" spans="1:21" x14ac:dyDescent="0.3">
      <c r="A2508" s="1" t="s">
        <v>4732</v>
      </c>
      <c r="B2508" s="1">
        <v>1</v>
      </c>
      <c r="C2508" s="1" t="s">
        <v>78</v>
      </c>
      <c r="D2508" s="1" t="s">
        <v>98</v>
      </c>
      <c r="E2508" s="1" t="s">
        <v>4733</v>
      </c>
      <c r="F2508" s="1" t="s">
        <v>170</v>
      </c>
      <c r="G2508" s="1" t="s">
        <v>71</v>
      </c>
      <c r="H2508" s="1" t="s">
        <v>127</v>
      </c>
      <c r="I2508" s="1" t="s">
        <v>22</v>
      </c>
      <c r="J2508" s="1" t="s">
        <v>128</v>
      </c>
      <c r="K2508" s="1">
        <v>43157.751550925903</v>
      </c>
      <c r="L2508" s="1">
        <v>43157.926388888904</v>
      </c>
      <c r="M2508" s="1">
        <v>4.1829999999999998</v>
      </c>
      <c r="N2508" s="1">
        <v>0</v>
      </c>
      <c r="O2508" s="1">
        <v>184.49</v>
      </c>
      <c r="P2508" s="1">
        <v>0</v>
      </c>
      <c r="Q2508" s="1">
        <v>0</v>
      </c>
      <c r="R2508" s="1">
        <v>0</v>
      </c>
      <c r="S2508" s="1">
        <v>771.72167000000002</v>
      </c>
      <c r="T2508" s="1">
        <v>0</v>
      </c>
      <c r="U2508" s="1">
        <v>0</v>
      </c>
    </row>
    <row r="2509" spans="1:21" x14ac:dyDescent="0.3">
      <c r="A2509" s="1" t="s">
        <v>4734</v>
      </c>
      <c r="B2509" s="1">
        <v>1</v>
      </c>
      <c r="C2509" s="1" t="s">
        <v>78</v>
      </c>
      <c r="D2509" s="1" t="s">
        <v>98</v>
      </c>
      <c r="E2509" s="1" t="s">
        <v>4735</v>
      </c>
      <c r="F2509" s="1" t="s">
        <v>169</v>
      </c>
      <c r="G2509" s="1" t="s">
        <v>71</v>
      </c>
      <c r="H2509" s="1" t="s">
        <v>127</v>
      </c>
      <c r="I2509" s="1" t="s">
        <v>22</v>
      </c>
      <c r="J2509" s="1" t="s">
        <v>128</v>
      </c>
      <c r="K2509" s="1">
        <v>43148.397997685199</v>
      </c>
      <c r="L2509" s="1">
        <v>43148.4194444444</v>
      </c>
      <c r="M2509" s="1">
        <v>0.5</v>
      </c>
      <c r="N2509" s="1">
        <v>0</v>
      </c>
      <c r="O2509" s="1">
        <v>184.49</v>
      </c>
      <c r="P2509" s="1">
        <v>0</v>
      </c>
      <c r="Q2509" s="1">
        <v>0</v>
      </c>
      <c r="R2509" s="1">
        <v>0</v>
      </c>
      <c r="S2509" s="1">
        <v>92.245000000000005</v>
      </c>
      <c r="T2509" s="1">
        <v>0</v>
      </c>
      <c r="U2509" s="1">
        <v>0</v>
      </c>
    </row>
    <row r="2510" spans="1:21" x14ac:dyDescent="0.3">
      <c r="A2510" s="1" t="s">
        <v>4736</v>
      </c>
      <c r="B2510" s="1">
        <v>1</v>
      </c>
      <c r="C2510" s="1" t="s">
        <v>78</v>
      </c>
      <c r="D2510" s="1" t="s">
        <v>98</v>
      </c>
      <c r="E2510" s="1" t="s">
        <v>4737</v>
      </c>
      <c r="F2510" s="1" t="s">
        <v>166</v>
      </c>
      <c r="G2510" s="1" t="s">
        <v>71</v>
      </c>
      <c r="H2510" s="1" t="s">
        <v>127</v>
      </c>
      <c r="I2510" s="1" t="s">
        <v>22</v>
      </c>
      <c r="J2510" s="1" t="s">
        <v>128</v>
      </c>
      <c r="K2510" s="1">
        <v>43136.683715277803</v>
      </c>
      <c r="L2510" s="1">
        <v>43136.780555555597</v>
      </c>
      <c r="M2510" s="1">
        <v>2.3170000000000002</v>
      </c>
      <c r="N2510" s="1">
        <v>0</v>
      </c>
      <c r="O2510" s="1">
        <v>184.49</v>
      </c>
      <c r="P2510" s="1">
        <v>0</v>
      </c>
      <c r="Q2510" s="1">
        <v>0</v>
      </c>
      <c r="R2510" s="1">
        <v>0</v>
      </c>
      <c r="S2510" s="1">
        <v>427.46333000000004</v>
      </c>
      <c r="T2510" s="1">
        <v>0</v>
      </c>
      <c r="U2510" s="1">
        <v>0</v>
      </c>
    </row>
    <row r="2511" spans="1:21" x14ac:dyDescent="0.3">
      <c r="A2511" s="1" t="s">
        <v>4738</v>
      </c>
      <c r="B2511" s="1">
        <v>1</v>
      </c>
      <c r="C2511" s="1" t="s">
        <v>78</v>
      </c>
      <c r="D2511" s="1" t="s">
        <v>98</v>
      </c>
      <c r="E2511" s="1" t="s">
        <v>4739</v>
      </c>
      <c r="F2511" s="1" t="s">
        <v>167</v>
      </c>
      <c r="G2511" s="1" t="s">
        <v>71</v>
      </c>
      <c r="H2511" s="1" t="s">
        <v>127</v>
      </c>
      <c r="I2511" s="1" t="s">
        <v>22</v>
      </c>
      <c r="J2511" s="1" t="s">
        <v>128</v>
      </c>
      <c r="K2511" s="1">
        <v>43132.9386226852</v>
      </c>
      <c r="L2511" s="1">
        <v>43132.959027777797</v>
      </c>
      <c r="M2511" s="1">
        <v>0.48299999999999998</v>
      </c>
      <c r="N2511" s="1">
        <v>0</v>
      </c>
      <c r="O2511" s="1">
        <v>0</v>
      </c>
      <c r="P2511" s="1">
        <v>0</v>
      </c>
      <c r="Q2511" s="1">
        <v>184.49</v>
      </c>
      <c r="R2511" s="1">
        <v>0</v>
      </c>
      <c r="S2511" s="1">
        <v>0</v>
      </c>
      <c r="T2511" s="1">
        <v>0</v>
      </c>
      <c r="U2511" s="1">
        <v>89.108670000000004</v>
      </c>
    </row>
    <row r="2512" spans="1:21" x14ac:dyDescent="0.3">
      <c r="A2512" s="1" t="s">
        <v>4740</v>
      </c>
      <c r="B2512" s="1">
        <v>1</v>
      </c>
      <c r="C2512" s="1" t="s">
        <v>78</v>
      </c>
      <c r="D2512" s="1" t="s">
        <v>98</v>
      </c>
      <c r="E2512" s="1" t="s">
        <v>4741</v>
      </c>
      <c r="F2512" s="1" t="s">
        <v>175</v>
      </c>
      <c r="G2512" s="1" t="s">
        <v>71</v>
      </c>
      <c r="H2512" s="1" t="s">
        <v>127</v>
      </c>
      <c r="I2512" s="1" t="s">
        <v>22</v>
      </c>
      <c r="J2512" s="1" t="s">
        <v>128</v>
      </c>
      <c r="K2512" s="1">
        <v>43151.440740740698</v>
      </c>
      <c r="L2512" s="1">
        <v>43151.461805555598</v>
      </c>
      <c r="M2512" s="1">
        <v>0.5</v>
      </c>
      <c r="N2512" s="1">
        <v>0</v>
      </c>
      <c r="O2512" s="1">
        <v>184.49</v>
      </c>
      <c r="P2512" s="1">
        <v>0</v>
      </c>
      <c r="Q2512" s="1">
        <v>0</v>
      </c>
      <c r="R2512" s="1">
        <v>0</v>
      </c>
      <c r="S2512" s="1">
        <v>92.245000000000005</v>
      </c>
      <c r="T2512" s="1">
        <v>0</v>
      </c>
      <c r="U2512" s="1">
        <v>0</v>
      </c>
    </row>
    <row r="2513" spans="1:21" x14ac:dyDescent="0.3">
      <c r="A2513" s="1" t="s">
        <v>4742</v>
      </c>
      <c r="B2513" s="1">
        <v>1</v>
      </c>
      <c r="C2513" s="1" t="s">
        <v>78</v>
      </c>
      <c r="D2513" s="1" t="s">
        <v>98</v>
      </c>
      <c r="E2513" s="1" t="s">
        <v>4741</v>
      </c>
      <c r="F2513" s="1" t="s">
        <v>167</v>
      </c>
      <c r="G2513" s="1" t="s">
        <v>71</v>
      </c>
      <c r="H2513" s="1" t="s">
        <v>127</v>
      </c>
      <c r="I2513" s="1" t="s">
        <v>22</v>
      </c>
      <c r="J2513" s="1" t="s">
        <v>128</v>
      </c>
      <c r="K2513" s="1">
        <v>43150.944930555597</v>
      </c>
      <c r="L2513" s="1">
        <v>43150.965277777803</v>
      </c>
      <c r="M2513" s="1">
        <v>0.48299999999999998</v>
      </c>
      <c r="N2513" s="1">
        <v>0</v>
      </c>
      <c r="O2513" s="1">
        <v>184.49</v>
      </c>
      <c r="P2513" s="1">
        <v>0</v>
      </c>
      <c r="Q2513" s="1">
        <v>0</v>
      </c>
      <c r="R2513" s="1">
        <v>0</v>
      </c>
      <c r="S2513" s="1">
        <v>89.108670000000004</v>
      </c>
      <c r="T2513" s="1">
        <v>0</v>
      </c>
      <c r="U2513" s="1">
        <v>0</v>
      </c>
    </row>
    <row r="2514" spans="1:21" x14ac:dyDescent="0.3">
      <c r="A2514" s="1" t="s">
        <v>4743</v>
      </c>
      <c r="B2514" s="1">
        <v>1</v>
      </c>
      <c r="C2514" s="1" t="s">
        <v>78</v>
      </c>
      <c r="D2514" s="1" t="s">
        <v>98</v>
      </c>
      <c r="E2514" s="1" t="s">
        <v>4741</v>
      </c>
      <c r="F2514" s="1" t="s">
        <v>175</v>
      </c>
      <c r="G2514" s="1" t="s">
        <v>71</v>
      </c>
      <c r="H2514" s="1" t="s">
        <v>127</v>
      </c>
      <c r="I2514" s="1" t="s">
        <v>22</v>
      </c>
      <c r="J2514" s="1" t="s">
        <v>128</v>
      </c>
      <c r="K2514" s="1">
        <v>43148.770266203697</v>
      </c>
      <c r="L2514" s="1">
        <v>43148.783333333296</v>
      </c>
      <c r="M2514" s="1">
        <v>0.3</v>
      </c>
      <c r="N2514" s="1">
        <v>0</v>
      </c>
      <c r="O2514" s="1">
        <v>184.49</v>
      </c>
      <c r="P2514" s="1">
        <v>0</v>
      </c>
      <c r="Q2514" s="1">
        <v>0</v>
      </c>
      <c r="R2514" s="1">
        <v>0</v>
      </c>
      <c r="S2514" s="1">
        <v>55.347000000000001</v>
      </c>
      <c r="T2514" s="1">
        <v>0</v>
      </c>
      <c r="U2514" s="1">
        <v>0</v>
      </c>
    </row>
    <row r="2515" spans="1:21" x14ac:dyDescent="0.3">
      <c r="A2515" s="1" t="s">
        <v>4744</v>
      </c>
      <c r="B2515" s="1">
        <v>1</v>
      </c>
      <c r="C2515" s="1" t="s">
        <v>78</v>
      </c>
      <c r="D2515" s="1" t="s">
        <v>98</v>
      </c>
      <c r="E2515" s="1" t="s">
        <v>4741</v>
      </c>
      <c r="F2515" s="1" t="s">
        <v>175</v>
      </c>
      <c r="G2515" s="1" t="s">
        <v>71</v>
      </c>
      <c r="H2515" s="1" t="s">
        <v>127</v>
      </c>
      <c r="I2515" s="1" t="s">
        <v>22</v>
      </c>
      <c r="J2515" s="1" t="s">
        <v>128</v>
      </c>
      <c r="K2515" s="1">
        <v>43146.680023148103</v>
      </c>
      <c r="L2515" s="1">
        <v>43146.698611111096</v>
      </c>
      <c r="M2515" s="1">
        <v>0.433</v>
      </c>
      <c r="N2515" s="1">
        <v>0</v>
      </c>
      <c r="O2515" s="1">
        <v>184.49</v>
      </c>
      <c r="P2515" s="1">
        <v>0</v>
      </c>
      <c r="Q2515" s="1">
        <v>0</v>
      </c>
      <c r="R2515" s="1">
        <v>0</v>
      </c>
      <c r="S2515" s="1">
        <v>79.884169999999997</v>
      </c>
      <c r="T2515" s="1">
        <v>0</v>
      </c>
      <c r="U2515" s="1">
        <v>0</v>
      </c>
    </row>
    <row r="2516" spans="1:21" x14ac:dyDescent="0.3">
      <c r="A2516" s="1" t="s">
        <v>4745</v>
      </c>
      <c r="B2516" s="1">
        <v>1</v>
      </c>
      <c r="C2516" s="1" t="s">
        <v>78</v>
      </c>
      <c r="D2516" s="1" t="s">
        <v>98</v>
      </c>
      <c r="E2516" s="1" t="s">
        <v>4741</v>
      </c>
      <c r="F2516" s="1" t="s">
        <v>149</v>
      </c>
      <c r="G2516" s="1" t="s">
        <v>71</v>
      </c>
      <c r="H2516" s="1" t="s">
        <v>127</v>
      </c>
      <c r="I2516" s="1" t="s">
        <v>22</v>
      </c>
      <c r="J2516" s="1" t="s">
        <v>128</v>
      </c>
      <c r="K2516" s="1">
        <v>43136.868981481501</v>
      </c>
      <c r="L2516" s="1">
        <v>43136.881249999999</v>
      </c>
      <c r="M2516" s="1">
        <v>0.28299999999999997</v>
      </c>
      <c r="N2516" s="1">
        <v>0</v>
      </c>
      <c r="O2516" s="1">
        <v>184.49</v>
      </c>
      <c r="P2516" s="1">
        <v>0</v>
      </c>
      <c r="Q2516" s="1">
        <v>0</v>
      </c>
      <c r="R2516" s="1">
        <v>0</v>
      </c>
      <c r="S2516" s="1">
        <v>52.21067</v>
      </c>
      <c r="T2516" s="1">
        <v>0</v>
      </c>
      <c r="U2516" s="1">
        <v>0</v>
      </c>
    </row>
    <row r="2517" spans="1:21" x14ac:dyDescent="0.3">
      <c r="A2517" s="1" t="s">
        <v>4746</v>
      </c>
      <c r="B2517" s="1">
        <v>1</v>
      </c>
      <c r="C2517" s="1" t="s">
        <v>78</v>
      </c>
      <c r="D2517" s="1" t="s">
        <v>98</v>
      </c>
      <c r="E2517" s="1" t="s">
        <v>4747</v>
      </c>
      <c r="F2517" s="1" t="s">
        <v>171</v>
      </c>
      <c r="G2517" s="1" t="s">
        <v>71</v>
      </c>
      <c r="H2517" s="1" t="s">
        <v>127</v>
      </c>
      <c r="I2517" s="1" t="s">
        <v>22</v>
      </c>
      <c r="J2517" s="1" t="s">
        <v>128</v>
      </c>
      <c r="K2517" s="1">
        <v>43142.567268518498</v>
      </c>
      <c r="L2517" s="1">
        <v>43142.608333333301</v>
      </c>
      <c r="M2517" s="1">
        <v>0.98299999999999998</v>
      </c>
      <c r="N2517" s="1">
        <v>0</v>
      </c>
      <c r="O2517" s="1">
        <v>184.49</v>
      </c>
      <c r="P2517" s="1">
        <v>0</v>
      </c>
      <c r="Q2517" s="1">
        <v>0</v>
      </c>
      <c r="R2517" s="1">
        <v>0</v>
      </c>
      <c r="S2517" s="1">
        <v>181.35366999999999</v>
      </c>
      <c r="T2517" s="1">
        <v>0</v>
      </c>
      <c r="U2517" s="1">
        <v>0</v>
      </c>
    </row>
    <row r="2518" spans="1:21" x14ac:dyDescent="0.3">
      <c r="A2518" s="1" t="s">
        <v>4748</v>
      </c>
      <c r="B2518" s="1">
        <v>1</v>
      </c>
      <c r="C2518" s="1" t="s">
        <v>78</v>
      </c>
      <c r="D2518" s="1" t="s">
        <v>98</v>
      </c>
      <c r="E2518" s="1" t="s">
        <v>4741</v>
      </c>
      <c r="F2518" s="1" t="s">
        <v>167</v>
      </c>
      <c r="G2518" s="1" t="s">
        <v>71</v>
      </c>
      <c r="H2518" s="1" t="s">
        <v>127</v>
      </c>
      <c r="I2518" s="1" t="s">
        <v>22</v>
      </c>
      <c r="J2518" s="1" t="s">
        <v>128</v>
      </c>
      <c r="K2518" s="1">
        <v>43150.978657407402</v>
      </c>
      <c r="L2518" s="1">
        <v>43151.020138888904</v>
      </c>
      <c r="M2518" s="1">
        <v>0.98299999999999998</v>
      </c>
      <c r="N2518" s="1">
        <v>0</v>
      </c>
      <c r="O2518" s="1">
        <v>184.49</v>
      </c>
      <c r="P2518" s="1">
        <v>0</v>
      </c>
      <c r="Q2518" s="1">
        <v>0</v>
      </c>
      <c r="R2518" s="1">
        <v>0</v>
      </c>
      <c r="S2518" s="1">
        <v>181.35366999999999</v>
      </c>
      <c r="T2518" s="1">
        <v>0</v>
      </c>
      <c r="U2518" s="1">
        <v>0</v>
      </c>
    </row>
    <row r="2519" spans="1:21" x14ac:dyDescent="0.3">
      <c r="A2519" s="1" t="s">
        <v>4749</v>
      </c>
      <c r="B2519" s="1">
        <v>1</v>
      </c>
      <c r="C2519" s="1" t="s">
        <v>78</v>
      </c>
      <c r="D2519" s="1" t="s">
        <v>98</v>
      </c>
      <c r="E2519" s="1" t="s">
        <v>4747</v>
      </c>
      <c r="F2519" s="1" t="s">
        <v>167</v>
      </c>
      <c r="G2519" s="1" t="s">
        <v>71</v>
      </c>
      <c r="H2519" s="1" t="s">
        <v>127</v>
      </c>
      <c r="I2519" s="1" t="s">
        <v>22</v>
      </c>
      <c r="J2519" s="1" t="s">
        <v>128</v>
      </c>
      <c r="K2519" s="1">
        <v>43142.443541666697</v>
      </c>
      <c r="L2519" s="1">
        <v>43142.476388888899</v>
      </c>
      <c r="M2519" s="1">
        <v>0.78300000000000003</v>
      </c>
      <c r="N2519" s="1">
        <v>0</v>
      </c>
      <c r="O2519" s="1">
        <v>184.49</v>
      </c>
      <c r="P2519" s="1">
        <v>0</v>
      </c>
      <c r="Q2519" s="1">
        <v>0</v>
      </c>
      <c r="R2519" s="1">
        <v>0</v>
      </c>
      <c r="S2519" s="1">
        <v>144.45567000000003</v>
      </c>
      <c r="T2519" s="1">
        <v>0</v>
      </c>
      <c r="U2519" s="1">
        <v>0</v>
      </c>
    </row>
    <row r="2520" spans="1:21" x14ac:dyDescent="0.3">
      <c r="A2520" s="1" t="s">
        <v>4750</v>
      </c>
      <c r="B2520" s="1">
        <v>1</v>
      </c>
      <c r="C2520" s="1" t="s">
        <v>78</v>
      </c>
      <c r="D2520" s="1" t="s">
        <v>98</v>
      </c>
      <c r="E2520" s="1" t="s">
        <v>4751</v>
      </c>
      <c r="F2520" s="1" t="s">
        <v>149</v>
      </c>
      <c r="G2520" s="1" t="s">
        <v>71</v>
      </c>
      <c r="H2520" s="1" t="s">
        <v>127</v>
      </c>
      <c r="I2520" s="1" t="s">
        <v>22</v>
      </c>
      <c r="J2520" s="1" t="s">
        <v>128</v>
      </c>
      <c r="K2520" s="1">
        <v>43157.619976851798</v>
      </c>
      <c r="L2520" s="1">
        <v>43157.747916666704</v>
      </c>
      <c r="M2520" s="1">
        <v>3.0670000000000002</v>
      </c>
      <c r="N2520" s="1">
        <v>0</v>
      </c>
      <c r="O2520" s="1">
        <v>184.49</v>
      </c>
      <c r="P2520" s="1">
        <v>0</v>
      </c>
      <c r="Q2520" s="1">
        <v>0</v>
      </c>
      <c r="R2520" s="1">
        <v>0</v>
      </c>
      <c r="S2520" s="1">
        <v>565.83083000000011</v>
      </c>
      <c r="T2520" s="1">
        <v>0</v>
      </c>
      <c r="U2520" s="1">
        <v>0</v>
      </c>
    </row>
    <row r="2521" spans="1:21" x14ac:dyDescent="0.3">
      <c r="A2521" s="1" t="s">
        <v>4752</v>
      </c>
      <c r="B2521" s="1">
        <v>1</v>
      </c>
      <c r="C2521" s="1" t="s">
        <v>78</v>
      </c>
      <c r="D2521" s="1" t="s">
        <v>98</v>
      </c>
      <c r="E2521" s="1" t="s">
        <v>4753</v>
      </c>
      <c r="F2521" s="1" t="s">
        <v>171</v>
      </c>
      <c r="G2521" s="1" t="s">
        <v>71</v>
      </c>
      <c r="H2521" s="1" t="s">
        <v>127</v>
      </c>
      <c r="I2521" s="1" t="s">
        <v>22</v>
      </c>
      <c r="J2521" s="1" t="s">
        <v>128</v>
      </c>
      <c r="K2521" s="1">
        <v>43157.504363425898</v>
      </c>
      <c r="L2521" s="1">
        <v>43157.647916666698</v>
      </c>
      <c r="M2521" s="1">
        <v>3.4329999999999998</v>
      </c>
      <c r="N2521" s="1">
        <v>0</v>
      </c>
      <c r="O2521" s="1">
        <v>184.49</v>
      </c>
      <c r="P2521" s="1">
        <v>0</v>
      </c>
      <c r="Q2521" s="1">
        <v>0</v>
      </c>
      <c r="R2521" s="1">
        <v>0</v>
      </c>
      <c r="S2521" s="1">
        <v>633.35416999999995</v>
      </c>
      <c r="T2521" s="1">
        <v>0</v>
      </c>
      <c r="U2521" s="1">
        <v>0</v>
      </c>
    </row>
    <row r="2522" spans="1:21" x14ac:dyDescent="0.3">
      <c r="A2522" s="1" t="s">
        <v>4754</v>
      </c>
      <c r="B2522" s="1">
        <v>1</v>
      </c>
      <c r="C2522" s="1" t="s">
        <v>78</v>
      </c>
      <c r="D2522" s="1" t="s">
        <v>98</v>
      </c>
      <c r="E2522" s="1" t="s">
        <v>4755</v>
      </c>
      <c r="F2522" s="1" t="s">
        <v>169</v>
      </c>
      <c r="G2522" s="1" t="s">
        <v>71</v>
      </c>
      <c r="H2522" s="1" t="s">
        <v>127</v>
      </c>
      <c r="I2522" s="1" t="s">
        <v>22</v>
      </c>
      <c r="J2522" s="1" t="s">
        <v>128</v>
      </c>
      <c r="K2522" s="1">
        <v>43155.825092592597</v>
      </c>
      <c r="L2522" s="1">
        <v>43155.854861111096</v>
      </c>
      <c r="M2522" s="1">
        <v>0.7</v>
      </c>
      <c r="N2522" s="1">
        <v>0</v>
      </c>
      <c r="O2522" s="1">
        <v>184.49</v>
      </c>
      <c r="P2522" s="1">
        <v>0</v>
      </c>
      <c r="Q2522" s="1">
        <v>0</v>
      </c>
      <c r="R2522" s="1">
        <v>0</v>
      </c>
      <c r="S2522" s="1">
        <v>129.143</v>
      </c>
      <c r="T2522" s="1">
        <v>0</v>
      </c>
      <c r="U2522" s="1">
        <v>0</v>
      </c>
    </row>
    <row r="2523" spans="1:21" x14ac:dyDescent="0.3">
      <c r="A2523" s="1" t="s">
        <v>4756</v>
      </c>
      <c r="B2523" s="1">
        <v>1</v>
      </c>
      <c r="C2523" s="1" t="s">
        <v>78</v>
      </c>
      <c r="D2523" s="1" t="s">
        <v>98</v>
      </c>
      <c r="E2523" s="1" t="s">
        <v>4757</v>
      </c>
      <c r="F2523" s="1" t="s">
        <v>171</v>
      </c>
      <c r="G2523" s="1" t="s">
        <v>71</v>
      </c>
      <c r="H2523" s="1" t="s">
        <v>127</v>
      </c>
      <c r="I2523" s="1" t="s">
        <v>22</v>
      </c>
      <c r="J2523" s="1" t="s">
        <v>128</v>
      </c>
      <c r="K2523" s="1">
        <v>43136.742384259298</v>
      </c>
      <c r="L2523" s="1">
        <v>43136.766666666699</v>
      </c>
      <c r="M2523" s="1">
        <v>0.56699999999999995</v>
      </c>
      <c r="N2523" s="1">
        <v>0</v>
      </c>
      <c r="O2523" s="1">
        <v>184.49</v>
      </c>
      <c r="P2523" s="1">
        <v>0</v>
      </c>
      <c r="Q2523" s="1">
        <v>0</v>
      </c>
      <c r="R2523" s="1">
        <v>0</v>
      </c>
      <c r="S2523" s="1">
        <v>104.60583</v>
      </c>
      <c r="T2523" s="1">
        <v>0</v>
      </c>
      <c r="U2523" s="1">
        <v>0</v>
      </c>
    </row>
    <row r="2524" spans="1:21" x14ac:dyDescent="0.3">
      <c r="A2524" s="1" t="s">
        <v>4758</v>
      </c>
      <c r="B2524" s="1">
        <v>1</v>
      </c>
      <c r="C2524" s="1" t="s">
        <v>78</v>
      </c>
      <c r="D2524" s="1" t="s">
        <v>98</v>
      </c>
      <c r="E2524" s="1" t="s">
        <v>4759</v>
      </c>
      <c r="F2524" s="1" t="s">
        <v>171</v>
      </c>
      <c r="G2524" s="1" t="s">
        <v>71</v>
      </c>
      <c r="H2524" s="1" t="s">
        <v>127</v>
      </c>
      <c r="I2524" s="1" t="s">
        <v>22</v>
      </c>
      <c r="J2524" s="1" t="s">
        <v>128</v>
      </c>
      <c r="K2524" s="1">
        <v>43136.888969907399</v>
      </c>
      <c r="L2524" s="1">
        <v>43136.953472222202</v>
      </c>
      <c r="M2524" s="1">
        <v>1.5329999999999999</v>
      </c>
      <c r="N2524" s="1">
        <v>0</v>
      </c>
      <c r="O2524" s="1">
        <v>184.49</v>
      </c>
      <c r="P2524" s="1">
        <v>0</v>
      </c>
      <c r="Q2524" s="1">
        <v>0</v>
      </c>
      <c r="R2524" s="1">
        <v>0</v>
      </c>
      <c r="S2524" s="1">
        <v>282.82317</v>
      </c>
      <c r="T2524" s="1">
        <v>0</v>
      </c>
      <c r="U2524" s="1">
        <v>0</v>
      </c>
    </row>
    <row r="2525" spans="1:21" x14ac:dyDescent="0.3">
      <c r="A2525" s="1" t="s">
        <v>4760</v>
      </c>
      <c r="B2525" s="1">
        <v>1</v>
      </c>
      <c r="C2525" s="1" t="s">
        <v>78</v>
      </c>
      <c r="D2525" s="1" t="s">
        <v>98</v>
      </c>
      <c r="E2525" s="1" t="s">
        <v>4761</v>
      </c>
      <c r="F2525" s="1" t="s">
        <v>170</v>
      </c>
      <c r="G2525" s="1" t="s">
        <v>71</v>
      </c>
      <c r="H2525" s="1" t="s">
        <v>127</v>
      </c>
      <c r="I2525" s="1" t="s">
        <v>22</v>
      </c>
      <c r="J2525" s="1" t="s">
        <v>128</v>
      </c>
      <c r="K2525" s="1">
        <v>43137.670787037001</v>
      </c>
      <c r="L2525" s="1">
        <v>43137.904166666704</v>
      </c>
      <c r="M2525" s="1">
        <v>5.6</v>
      </c>
      <c r="N2525" s="1">
        <v>0</v>
      </c>
      <c r="O2525" s="1">
        <v>184.49</v>
      </c>
      <c r="P2525" s="1">
        <v>0</v>
      </c>
      <c r="Q2525" s="1">
        <v>0</v>
      </c>
      <c r="R2525" s="1">
        <v>0</v>
      </c>
      <c r="S2525" s="1">
        <v>1033.144</v>
      </c>
      <c r="T2525" s="1">
        <v>0</v>
      </c>
      <c r="U2525" s="1">
        <v>0</v>
      </c>
    </row>
    <row r="2526" spans="1:21" x14ac:dyDescent="0.3">
      <c r="A2526" s="1" t="s">
        <v>4762</v>
      </c>
      <c r="B2526" s="1">
        <v>1</v>
      </c>
      <c r="C2526" s="1" t="s">
        <v>78</v>
      </c>
      <c r="D2526" s="1" t="s">
        <v>98</v>
      </c>
      <c r="E2526" s="1" t="s">
        <v>4763</v>
      </c>
      <c r="F2526" s="1" t="s">
        <v>179</v>
      </c>
      <c r="G2526" s="1" t="s">
        <v>71</v>
      </c>
      <c r="H2526" s="1" t="s">
        <v>127</v>
      </c>
      <c r="I2526" s="1" t="s">
        <v>22</v>
      </c>
      <c r="J2526" s="1" t="s">
        <v>128</v>
      </c>
      <c r="K2526" s="1">
        <v>43138.871932870403</v>
      </c>
      <c r="L2526" s="1">
        <v>43138.904861111099</v>
      </c>
      <c r="M2526" s="1">
        <v>0.78300000000000003</v>
      </c>
      <c r="N2526" s="1">
        <v>0</v>
      </c>
      <c r="O2526" s="1">
        <v>184.49</v>
      </c>
      <c r="P2526" s="1">
        <v>0</v>
      </c>
      <c r="Q2526" s="1">
        <v>0</v>
      </c>
      <c r="R2526" s="1">
        <v>0</v>
      </c>
      <c r="S2526" s="1">
        <v>144.45567000000003</v>
      </c>
      <c r="T2526" s="1">
        <v>0</v>
      </c>
      <c r="U2526" s="1">
        <v>0</v>
      </c>
    </row>
    <row r="2527" spans="1:21" x14ac:dyDescent="0.3">
      <c r="A2527" s="1" t="s">
        <v>4764</v>
      </c>
      <c r="B2527" s="1">
        <v>1</v>
      </c>
      <c r="C2527" s="1" t="s">
        <v>78</v>
      </c>
      <c r="D2527" s="1" t="s">
        <v>98</v>
      </c>
      <c r="E2527" s="1" t="s">
        <v>4765</v>
      </c>
      <c r="F2527" s="1" t="s">
        <v>167</v>
      </c>
      <c r="G2527" s="1" t="s">
        <v>71</v>
      </c>
      <c r="H2527" s="1" t="s">
        <v>127</v>
      </c>
      <c r="I2527" s="1" t="s">
        <v>22</v>
      </c>
      <c r="J2527" s="1" t="s">
        <v>128</v>
      </c>
      <c r="K2527" s="1">
        <v>43159.771736111099</v>
      </c>
      <c r="L2527" s="1">
        <v>43159.802777777797</v>
      </c>
      <c r="M2527" s="1">
        <v>0.73299999999999998</v>
      </c>
      <c r="N2527" s="1">
        <v>0</v>
      </c>
      <c r="O2527" s="1">
        <v>184.49</v>
      </c>
      <c r="P2527" s="1">
        <v>0</v>
      </c>
      <c r="Q2527" s="1">
        <v>0</v>
      </c>
      <c r="R2527" s="1">
        <v>0</v>
      </c>
      <c r="S2527" s="1">
        <v>135.23116999999999</v>
      </c>
      <c r="T2527" s="1">
        <v>0</v>
      </c>
      <c r="U2527" s="1">
        <v>0</v>
      </c>
    </row>
    <row r="2528" spans="1:21" x14ac:dyDescent="0.3">
      <c r="A2528" s="1" t="s">
        <v>4766</v>
      </c>
      <c r="B2528" s="1">
        <v>1</v>
      </c>
      <c r="C2528" s="1" t="s">
        <v>78</v>
      </c>
      <c r="D2528" s="1" t="s">
        <v>98</v>
      </c>
      <c r="E2528" s="1" t="s">
        <v>4767</v>
      </c>
      <c r="F2528" s="1" t="s">
        <v>163</v>
      </c>
      <c r="G2528" s="1" t="s">
        <v>71</v>
      </c>
      <c r="H2528" s="1" t="s">
        <v>127</v>
      </c>
      <c r="I2528" s="1" t="s">
        <v>22</v>
      </c>
      <c r="J2528" s="1" t="s">
        <v>128</v>
      </c>
      <c r="K2528" s="1">
        <v>43156.035567129598</v>
      </c>
      <c r="L2528" s="1">
        <v>43156.056250000001</v>
      </c>
      <c r="M2528" s="1">
        <v>0.48299999999999998</v>
      </c>
      <c r="N2528" s="1">
        <v>0</v>
      </c>
      <c r="O2528" s="1">
        <v>184.49</v>
      </c>
      <c r="P2528" s="1">
        <v>0</v>
      </c>
      <c r="Q2528" s="1">
        <v>0</v>
      </c>
      <c r="R2528" s="1">
        <v>0</v>
      </c>
      <c r="S2528" s="1">
        <v>89.108670000000004</v>
      </c>
      <c r="T2528" s="1">
        <v>0</v>
      </c>
      <c r="U2528" s="1">
        <v>0</v>
      </c>
    </row>
    <row r="2529" spans="1:21" x14ac:dyDescent="0.3">
      <c r="A2529" s="1" t="s">
        <v>4768</v>
      </c>
      <c r="B2529" s="1">
        <v>1</v>
      </c>
      <c r="C2529" s="1" t="s">
        <v>78</v>
      </c>
      <c r="D2529" s="1" t="s">
        <v>98</v>
      </c>
      <c r="E2529" s="1" t="s">
        <v>4765</v>
      </c>
      <c r="F2529" s="1" t="s">
        <v>171</v>
      </c>
      <c r="G2529" s="1" t="s">
        <v>71</v>
      </c>
      <c r="H2529" s="1" t="s">
        <v>127</v>
      </c>
      <c r="I2529" s="1" t="s">
        <v>22</v>
      </c>
      <c r="J2529" s="1" t="s">
        <v>128</v>
      </c>
      <c r="K2529" s="1">
        <v>43144.6661342593</v>
      </c>
      <c r="L2529" s="1">
        <v>43144.693749999999</v>
      </c>
      <c r="M2529" s="1">
        <v>0.65</v>
      </c>
      <c r="N2529" s="1">
        <v>0</v>
      </c>
      <c r="O2529" s="1">
        <v>184.49</v>
      </c>
      <c r="P2529" s="1">
        <v>0</v>
      </c>
      <c r="Q2529" s="1">
        <v>0</v>
      </c>
      <c r="R2529" s="1">
        <v>0</v>
      </c>
      <c r="S2529" s="1">
        <v>119.91850000000001</v>
      </c>
      <c r="T2529" s="1">
        <v>0</v>
      </c>
      <c r="U2529" s="1">
        <v>0</v>
      </c>
    </row>
    <row r="2530" spans="1:21" x14ac:dyDescent="0.3">
      <c r="A2530" s="1" t="s">
        <v>4769</v>
      </c>
      <c r="B2530" s="1">
        <v>1</v>
      </c>
      <c r="C2530" s="1" t="s">
        <v>78</v>
      </c>
      <c r="D2530" s="1" t="s">
        <v>98</v>
      </c>
      <c r="E2530" s="1" t="s">
        <v>4770</v>
      </c>
      <c r="F2530" s="1" t="s">
        <v>171</v>
      </c>
      <c r="G2530" s="1" t="s">
        <v>71</v>
      </c>
      <c r="H2530" s="1" t="s">
        <v>127</v>
      </c>
      <c r="I2530" s="1" t="s">
        <v>22</v>
      </c>
      <c r="J2530" s="1" t="s">
        <v>128</v>
      </c>
      <c r="K2530" s="1">
        <v>43143.546527777798</v>
      </c>
      <c r="L2530" s="1">
        <v>43143.709027777797</v>
      </c>
      <c r="M2530" s="1">
        <v>3.9</v>
      </c>
      <c r="N2530" s="1">
        <v>0</v>
      </c>
      <c r="O2530" s="1">
        <v>184.49</v>
      </c>
      <c r="P2530" s="1">
        <v>0</v>
      </c>
      <c r="Q2530" s="1">
        <v>0</v>
      </c>
      <c r="R2530" s="1">
        <v>0</v>
      </c>
      <c r="S2530" s="1">
        <v>719.51099999999997</v>
      </c>
      <c r="T2530" s="1">
        <v>0</v>
      </c>
      <c r="U2530" s="1">
        <v>0</v>
      </c>
    </row>
    <row r="2531" spans="1:21" x14ac:dyDescent="0.3">
      <c r="A2531" s="1" t="s">
        <v>4771</v>
      </c>
      <c r="B2531" s="1">
        <v>1</v>
      </c>
      <c r="C2531" s="1" t="s">
        <v>78</v>
      </c>
      <c r="D2531" s="1" t="s">
        <v>98</v>
      </c>
      <c r="E2531" s="1" t="s">
        <v>4767</v>
      </c>
      <c r="F2531" s="1" t="s">
        <v>173</v>
      </c>
      <c r="G2531" s="1" t="s">
        <v>71</v>
      </c>
      <c r="H2531" s="1" t="s">
        <v>127</v>
      </c>
      <c r="I2531" s="1" t="s">
        <v>22</v>
      </c>
      <c r="J2531" s="1" t="s">
        <v>128</v>
      </c>
      <c r="K2531" s="1">
        <v>43143.422164351898</v>
      </c>
      <c r="L2531" s="1">
        <v>43143.539583333302</v>
      </c>
      <c r="M2531" s="1">
        <v>2.8170000000000002</v>
      </c>
      <c r="N2531" s="1">
        <v>0</v>
      </c>
      <c r="O2531" s="1">
        <v>184.49</v>
      </c>
      <c r="P2531" s="1">
        <v>0</v>
      </c>
      <c r="Q2531" s="1">
        <v>0</v>
      </c>
      <c r="R2531" s="1">
        <v>0</v>
      </c>
      <c r="S2531" s="1">
        <v>519.70833000000005</v>
      </c>
      <c r="T2531" s="1">
        <v>0</v>
      </c>
      <c r="U2531" s="1">
        <v>0</v>
      </c>
    </row>
    <row r="2532" spans="1:21" x14ac:dyDescent="0.3">
      <c r="A2532" s="1" t="s">
        <v>4772</v>
      </c>
      <c r="B2532" s="1">
        <v>1</v>
      </c>
      <c r="C2532" s="1" t="s">
        <v>78</v>
      </c>
      <c r="D2532" s="1" t="s">
        <v>98</v>
      </c>
      <c r="E2532" s="1" t="s">
        <v>4773</v>
      </c>
      <c r="F2532" s="1" t="s">
        <v>167</v>
      </c>
      <c r="G2532" s="1" t="s">
        <v>71</v>
      </c>
      <c r="H2532" s="1" t="s">
        <v>127</v>
      </c>
      <c r="I2532" s="1" t="s">
        <v>22</v>
      </c>
      <c r="J2532" s="1" t="s">
        <v>128</v>
      </c>
      <c r="K2532" s="1">
        <v>43140.686712962997</v>
      </c>
      <c r="L2532" s="1">
        <v>43140.754166666702</v>
      </c>
      <c r="M2532" s="1">
        <v>1.617</v>
      </c>
      <c r="N2532" s="1">
        <v>0</v>
      </c>
      <c r="O2532" s="1">
        <v>184.49</v>
      </c>
      <c r="P2532" s="1">
        <v>0</v>
      </c>
      <c r="Q2532" s="1">
        <v>0</v>
      </c>
      <c r="R2532" s="1">
        <v>0</v>
      </c>
      <c r="S2532" s="1">
        <v>298.32033000000001</v>
      </c>
      <c r="T2532" s="1">
        <v>0</v>
      </c>
      <c r="U2532" s="1">
        <v>0</v>
      </c>
    </row>
    <row r="2533" spans="1:21" x14ac:dyDescent="0.3">
      <c r="A2533" s="1" t="s">
        <v>4774</v>
      </c>
      <c r="B2533" s="1">
        <v>1</v>
      </c>
      <c r="C2533" s="1" t="s">
        <v>78</v>
      </c>
      <c r="D2533" s="1" t="s">
        <v>98</v>
      </c>
      <c r="E2533" s="1" t="s">
        <v>4767</v>
      </c>
      <c r="F2533" s="1" t="s">
        <v>167</v>
      </c>
      <c r="G2533" s="1" t="s">
        <v>71</v>
      </c>
      <c r="H2533" s="1" t="s">
        <v>127</v>
      </c>
      <c r="I2533" s="1" t="s">
        <v>22</v>
      </c>
      <c r="J2533" s="1" t="s">
        <v>128</v>
      </c>
      <c r="K2533" s="1">
        <v>43136.817430555602</v>
      </c>
      <c r="L2533" s="1">
        <v>43136.878472222197</v>
      </c>
      <c r="M2533" s="1">
        <v>1.45</v>
      </c>
      <c r="N2533" s="1">
        <v>0</v>
      </c>
      <c r="O2533" s="1">
        <v>184.49</v>
      </c>
      <c r="P2533" s="1">
        <v>0</v>
      </c>
      <c r="Q2533" s="1">
        <v>0</v>
      </c>
      <c r="R2533" s="1">
        <v>0</v>
      </c>
      <c r="S2533" s="1">
        <v>267.51049999999998</v>
      </c>
      <c r="T2533" s="1">
        <v>0</v>
      </c>
      <c r="U2533" s="1">
        <v>0</v>
      </c>
    </row>
    <row r="2534" spans="1:21" x14ac:dyDescent="0.3">
      <c r="A2534" s="1" t="s">
        <v>4775</v>
      </c>
      <c r="B2534" s="1">
        <v>1</v>
      </c>
      <c r="C2534" s="1" t="s">
        <v>78</v>
      </c>
      <c r="D2534" s="1" t="s">
        <v>98</v>
      </c>
      <c r="E2534" s="1" t="s">
        <v>4776</v>
      </c>
      <c r="F2534" s="1" t="s">
        <v>169</v>
      </c>
      <c r="G2534" s="1" t="s">
        <v>71</v>
      </c>
      <c r="H2534" s="1" t="s">
        <v>127</v>
      </c>
      <c r="I2534" s="1" t="s">
        <v>22</v>
      </c>
      <c r="J2534" s="1" t="s">
        <v>128</v>
      </c>
      <c r="K2534" s="1">
        <v>43159.911956018499</v>
      </c>
      <c r="L2534" s="1">
        <v>43160.0222222222</v>
      </c>
      <c r="M2534" s="1">
        <v>2.633</v>
      </c>
      <c r="N2534" s="1">
        <v>0</v>
      </c>
      <c r="O2534" s="1">
        <v>184.49</v>
      </c>
      <c r="P2534" s="1">
        <v>0</v>
      </c>
      <c r="Q2534" s="1">
        <v>0</v>
      </c>
      <c r="R2534" s="1">
        <v>0</v>
      </c>
      <c r="S2534" s="1">
        <v>485.76217000000003</v>
      </c>
      <c r="T2534" s="1">
        <v>0</v>
      </c>
      <c r="U2534" s="1">
        <v>0</v>
      </c>
    </row>
    <row r="2535" spans="1:21" x14ac:dyDescent="0.3">
      <c r="A2535" s="1" t="s">
        <v>4777</v>
      </c>
      <c r="B2535" s="1">
        <v>1</v>
      </c>
      <c r="C2535" s="1" t="s">
        <v>78</v>
      </c>
      <c r="D2535" s="1" t="s">
        <v>98</v>
      </c>
      <c r="E2535" s="1" t="s">
        <v>4776</v>
      </c>
      <c r="F2535" s="1" t="s">
        <v>166</v>
      </c>
      <c r="G2535" s="1" t="s">
        <v>71</v>
      </c>
      <c r="H2535" s="1" t="s">
        <v>127</v>
      </c>
      <c r="I2535" s="1" t="s">
        <v>22</v>
      </c>
      <c r="J2535" s="1" t="s">
        <v>128</v>
      </c>
      <c r="K2535" s="1">
        <v>43132.9164467593</v>
      </c>
      <c r="L2535" s="1">
        <v>43132.942361111098</v>
      </c>
      <c r="M2535" s="1">
        <v>0.61699999999999999</v>
      </c>
      <c r="N2535" s="1">
        <v>0</v>
      </c>
      <c r="O2535" s="1">
        <v>0</v>
      </c>
      <c r="P2535" s="1">
        <v>0</v>
      </c>
      <c r="Q2535" s="1">
        <v>184.49</v>
      </c>
      <c r="R2535" s="1">
        <v>0</v>
      </c>
      <c r="S2535" s="1">
        <v>0</v>
      </c>
      <c r="T2535" s="1">
        <v>0</v>
      </c>
      <c r="U2535" s="1">
        <v>113.83033</v>
      </c>
    </row>
    <row r="2536" spans="1:21" x14ac:dyDescent="0.3">
      <c r="A2536" s="1" t="s">
        <v>4778</v>
      </c>
      <c r="B2536" s="1">
        <v>1</v>
      </c>
      <c r="C2536" s="1" t="s">
        <v>78</v>
      </c>
      <c r="D2536" s="1" t="s">
        <v>98</v>
      </c>
      <c r="E2536" s="1" t="s">
        <v>4779</v>
      </c>
      <c r="F2536" s="1" t="s">
        <v>170</v>
      </c>
      <c r="G2536" s="1" t="s">
        <v>71</v>
      </c>
      <c r="H2536" s="1" t="s">
        <v>127</v>
      </c>
      <c r="I2536" s="1" t="s">
        <v>22</v>
      </c>
      <c r="J2536" s="1" t="s">
        <v>128</v>
      </c>
      <c r="K2536" s="1">
        <v>43144.473136574103</v>
      </c>
      <c r="L2536" s="1">
        <v>43144.596527777801</v>
      </c>
      <c r="M2536" s="1">
        <v>2.95</v>
      </c>
      <c r="N2536" s="1">
        <v>0</v>
      </c>
      <c r="O2536" s="1">
        <v>184.49</v>
      </c>
      <c r="P2536" s="1">
        <v>0</v>
      </c>
      <c r="Q2536" s="1">
        <v>0</v>
      </c>
      <c r="R2536" s="1">
        <v>0</v>
      </c>
      <c r="S2536" s="1">
        <v>544.24550000000011</v>
      </c>
      <c r="T2536" s="1">
        <v>0</v>
      </c>
      <c r="U2536" s="1">
        <v>0</v>
      </c>
    </row>
    <row r="2537" spans="1:21" x14ac:dyDescent="0.3">
      <c r="A2537" s="1" t="s">
        <v>4780</v>
      </c>
      <c r="B2537" s="1">
        <v>1</v>
      </c>
      <c r="C2537" s="1" t="s">
        <v>78</v>
      </c>
      <c r="D2537" s="1" t="s">
        <v>98</v>
      </c>
      <c r="E2537" s="1" t="s">
        <v>4781</v>
      </c>
      <c r="F2537" s="1" t="s">
        <v>167</v>
      </c>
      <c r="G2537" s="1" t="s">
        <v>71</v>
      </c>
      <c r="H2537" s="1" t="s">
        <v>127</v>
      </c>
      <c r="I2537" s="1" t="s">
        <v>22</v>
      </c>
      <c r="J2537" s="1" t="s">
        <v>128</v>
      </c>
      <c r="K2537" s="1">
        <v>43156.523275462998</v>
      </c>
      <c r="L2537" s="1">
        <v>43156.690972222197</v>
      </c>
      <c r="M2537" s="1">
        <v>4.0170000000000003</v>
      </c>
      <c r="N2537" s="1">
        <v>0</v>
      </c>
      <c r="O2537" s="1">
        <v>184.49</v>
      </c>
      <c r="P2537" s="1">
        <v>0</v>
      </c>
      <c r="Q2537" s="1">
        <v>0</v>
      </c>
      <c r="R2537" s="1">
        <v>0</v>
      </c>
      <c r="S2537" s="1">
        <v>741.09633000000008</v>
      </c>
      <c r="T2537" s="1">
        <v>0</v>
      </c>
      <c r="U2537" s="1">
        <v>0</v>
      </c>
    </row>
    <row r="2538" spans="1:21" x14ac:dyDescent="0.3">
      <c r="A2538" s="1" t="s">
        <v>4782</v>
      </c>
      <c r="B2538" s="1">
        <v>1</v>
      </c>
      <c r="C2538" s="1" t="s">
        <v>78</v>
      </c>
      <c r="D2538" s="1" t="s">
        <v>98</v>
      </c>
      <c r="E2538" s="1" t="s">
        <v>4783</v>
      </c>
      <c r="F2538" s="1" t="s">
        <v>175</v>
      </c>
      <c r="G2538" s="1" t="s">
        <v>71</v>
      </c>
      <c r="H2538" s="1" t="s">
        <v>127</v>
      </c>
      <c r="I2538" s="1" t="s">
        <v>22</v>
      </c>
      <c r="J2538" s="1" t="s">
        <v>128</v>
      </c>
      <c r="K2538" s="1">
        <v>43155.709918981498</v>
      </c>
      <c r="L2538" s="1">
        <v>43155.964583333298</v>
      </c>
      <c r="M2538" s="1">
        <v>6.1</v>
      </c>
      <c r="N2538" s="1">
        <v>0</v>
      </c>
      <c r="O2538" s="1">
        <v>184.49</v>
      </c>
      <c r="P2538" s="1">
        <v>0</v>
      </c>
      <c r="Q2538" s="1">
        <v>0</v>
      </c>
      <c r="R2538" s="1">
        <v>0</v>
      </c>
      <c r="S2538" s="1">
        <v>1125.3889999999999</v>
      </c>
      <c r="T2538" s="1">
        <v>0</v>
      </c>
      <c r="U2538" s="1">
        <v>0</v>
      </c>
    </row>
    <row r="2539" spans="1:21" x14ac:dyDescent="0.3">
      <c r="A2539" s="1" t="s">
        <v>4784</v>
      </c>
      <c r="B2539" s="1">
        <v>1</v>
      </c>
      <c r="C2539" s="1" t="s">
        <v>78</v>
      </c>
      <c r="D2539" s="1" t="s">
        <v>98</v>
      </c>
      <c r="E2539" s="1" t="s">
        <v>4785</v>
      </c>
      <c r="F2539" s="1" t="s">
        <v>166</v>
      </c>
      <c r="G2539" s="1" t="s">
        <v>71</v>
      </c>
      <c r="H2539" s="1" t="s">
        <v>127</v>
      </c>
      <c r="I2539" s="1" t="s">
        <v>22</v>
      </c>
      <c r="J2539" s="1" t="s">
        <v>128</v>
      </c>
      <c r="K2539" s="1">
        <v>43133.961516203701</v>
      </c>
      <c r="L2539" s="1">
        <v>43133.999305555597</v>
      </c>
      <c r="M2539" s="1">
        <v>0.9</v>
      </c>
      <c r="N2539" s="1">
        <v>0</v>
      </c>
      <c r="O2539" s="1">
        <v>0</v>
      </c>
      <c r="P2539" s="1">
        <v>0</v>
      </c>
      <c r="Q2539" s="1">
        <v>184.49</v>
      </c>
      <c r="R2539" s="1">
        <v>0</v>
      </c>
      <c r="S2539" s="1">
        <v>0</v>
      </c>
      <c r="T2539" s="1">
        <v>0</v>
      </c>
      <c r="U2539" s="1">
        <v>166.04100000000003</v>
      </c>
    </row>
    <row r="2540" spans="1:21" x14ac:dyDescent="0.3">
      <c r="A2540" s="1" t="s">
        <v>4786</v>
      </c>
      <c r="B2540" s="1">
        <v>1</v>
      </c>
      <c r="C2540" s="1" t="s">
        <v>78</v>
      </c>
      <c r="D2540" s="1" t="s">
        <v>98</v>
      </c>
      <c r="E2540" s="1" t="s">
        <v>4787</v>
      </c>
      <c r="F2540" s="1" t="s">
        <v>166</v>
      </c>
      <c r="G2540" s="1" t="s">
        <v>71</v>
      </c>
      <c r="H2540" s="1" t="s">
        <v>127</v>
      </c>
      <c r="I2540" s="1" t="s">
        <v>22</v>
      </c>
      <c r="J2540" s="1" t="s">
        <v>128</v>
      </c>
      <c r="K2540" s="1">
        <v>43146.821608796301</v>
      </c>
      <c r="L2540" s="1">
        <v>43146.868750000001</v>
      </c>
      <c r="M2540" s="1">
        <v>1.117</v>
      </c>
      <c r="N2540" s="1">
        <v>0</v>
      </c>
      <c r="O2540" s="1">
        <v>184.49</v>
      </c>
      <c r="P2540" s="1">
        <v>0</v>
      </c>
      <c r="Q2540" s="1">
        <v>0</v>
      </c>
      <c r="R2540" s="1">
        <v>0</v>
      </c>
      <c r="S2540" s="1">
        <v>206.07533000000001</v>
      </c>
      <c r="T2540" s="1">
        <v>0</v>
      </c>
      <c r="U2540" s="1">
        <v>0</v>
      </c>
    </row>
    <row r="2541" spans="1:21" x14ac:dyDescent="0.3">
      <c r="A2541" s="1" t="s">
        <v>4788</v>
      </c>
      <c r="B2541" s="1">
        <v>1</v>
      </c>
      <c r="C2541" s="1" t="s">
        <v>78</v>
      </c>
      <c r="D2541" s="1" t="s">
        <v>98</v>
      </c>
      <c r="E2541" s="1" t="s">
        <v>4789</v>
      </c>
      <c r="F2541" s="1" t="s">
        <v>167</v>
      </c>
      <c r="G2541" s="1" t="s">
        <v>71</v>
      </c>
      <c r="H2541" s="1" t="s">
        <v>127</v>
      </c>
      <c r="I2541" s="1" t="s">
        <v>22</v>
      </c>
      <c r="J2541" s="1" t="s">
        <v>128</v>
      </c>
      <c r="K2541" s="1">
        <v>43140.5081712963</v>
      </c>
      <c r="L2541" s="1">
        <v>43140.530555555597</v>
      </c>
      <c r="M2541" s="1">
        <v>0.53300000000000003</v>
      </c>
      <c r="N2541" s="1">
        <v>0</v>
      </c>
      <c r="O2541" s="1">
        <v>184.49</v>
      </c>
      <c r="P2541" s="1">
        <v>0</v>
      </c>
      <c r="Q2541" s="1">
        <v>0</v>
      </c>
      <c r="R2541" s="1">
        <v>0</v>
      </c>
      <c r="S2541" s="1">
        <v>98.33317000000001</v>
      </c>
      <c r="T2541" s="1">
        <v>0</v>
      </c>
      <c r="U2541" s="1">
        <v>0</v>
      </c>
    </row>
    <row r="2542" spans="1:21" x14ac:dyDescent="0.3">
      <c r="A2542" s="1" t="s">
        <v>4790</v>
      </c>
      <c r="B2542" s="1">
        <v>1</v>
      </c>
      <c r="C2542" s="1" t="s">
        <v>78</v>
      </c>
      <c r="D2542" s="1" t="s">
        <v>98</v>
      </c>
      <c r="E2542" s="1" t="s">
        <v>4791</v>
      </c>
      <c r="F2542" s="1" t="s">
        <v>167</v>
      </c>
      <c r="G2542" s="1" t="s">
        <v>71</v>
      </c>
      <c r="H2542" s="1" t="s">
        <v>127</v>
      </c>
      <c r="I2542" s="1" t="s">
        <v>22</v>
      </c>
      <c r="J2542" s="1" t="s">
        <v>128</v>
      </c>
      <c r="K2542" s="1">
        <v>43132.650590277801</v>
      </c>
      <c r="L2542" s="1">
        <v>43132.719444444403</v>
      </c>
      <c r="M2542" s="1">
        <v>1.65</v>
      </c>
      <c r="N2542" s="1">
        <v>0</v>
      </c>
      <c r="O2542" s="1">
        <v>184.49</v>
      </c>
      <c r="P2542" s="1">
        <v>0</v>
      </c>
      <c r="Q2542" s="1">
        <v>0</v>
      </c>
      <c r="R2542" s="1">
        <v>0</v>
      </c>
      <c r="S2542" s="1">
        <v>304.4085</v>
      </c>
      <c r="T2542" s="1">
        <v>0</v>
      </c>
      <c r="U2542" s="1">
        <v>0</v>
      </c>
    </row>
    <row r="2543" spans="1:21" x14ac:dyDescent="0.3">
      <c r="A2543" s="1" t="s">
        <v>4792</v>
      </c>
      <c r="B2543" s="1">
        <v>1</v>
      </c>
      <c r="C2543" s="1" t="s">
        <v>78</v>
      </c>
      <c r="D2543" s="1" t="s">
        <v>98</v>
      </c>
      <c r="E2543" s="1" t="s">
        <v>4793</v>
      </c>
      <c r="F2543" s="1" t="s">
        <v>171</v>
      </c>
      <c r="G2543" s="1" t="s">
        <v>71</v>
      </c>
      <c r="H2543" s="1" t="s">
        <v>127</v>
      </c>
      <c r="I2543" s="1" t="s">
        <v>22</v>
      </c>
      <c r="J2543" s="1" t="s">
        <v>128</v>
      </c>
      <c r="K2543" s="1">
        <v>43132.467407407399</v>
      </c>
      <c r="L2543" s="1">
        <v>43132.496527777803</v>
      </c>
      <c r="M2543" s="1">
        <v>0.68300000000000005</v>
      </c>
      <c r="N2543" s="1">
        <v>0</v>
      </c>
      <c r="O2543" s="1">
        <v>184.49</v>
      </c>
      <c r="P2543" s="1">
        <v>0</v>
      </c>
      <c r="Q2543" s="1">
        <v>0</v>
      </c>
      <c r="R2543" s="1">
        <v>0</v>
      </c>
      <c r="S2543" s="1">
        <v>126.00667000000001</v>
      </c>
      <c r="T2543" s="1">
        <v>0</v>
      </c>
      <c r="U2543" s="1">
        <v>0</v>
      </c>
    </row>
    <row r="2544" spans="1:21" x14ac:dyDescent="0.3">
      <c r="A2544" s="1" t="s">
        <v>4794</v>
      </c>
      <c r="B2544" s="1">
        <v>1</v>
      </c>
      <c r="C2544" s="1" t="s">
        <v>78</v>
      </c>
      <c r="D2544" s="1" t="s">
        <v>98</v>
      </c>
      <c r="E2544" s="1" t="s">
        <v>4795</v>
      </c>
      <c r="F2544" s="1" t="s">
        <v>169</v>
      </c>
      <c r="G2544" s="1" t="s">
        <v>71</v>
      </c>
      <c r="H2544" s="1" t="s">
        <v>127</v>
      </c>
      <c r="I2544" s="1" t="s">
        <v>22</v>
      </c>
      <c r="J2544" s="1" t="s">
        <v>128</v>
      </c>
      <c r="K2544" s="1">
        <v>43148.665567129603</v>
      </c>
      <c r="L2544" s="1">
        <v>43148.724999999999</v>
      </c>
      <c r="M2544" s="1">
        <v>1.417</v>
      </c>
      <c r="N2544" s="1">
        <v>0</v>
      </c>
      <c r="O2544" s="1">
        <v>184.49</v>
      </c>
      <c r="P2544" s="1">
        <v>0</v>
      </c>
      <c r="Q2544" s="1">
        <v>0</v>
      </c>
      <c r="R2544" s="1">
        <v>0</v>
      </c>
      <c r="S2544" s="1">
        <v>261.42233000000004</v>
      </c>
      <c r="T2544" s="1">
        <v>0</v>
      </c>
      <c r="U2544" s="1">
        <v>0</v>
      </c>
    </row>
    <row r="2545" spans="1:21" x14ac:dyDescent="0.3">
      <c r="A2545" s="1" t="s">
        <v>4796</v>
      </c>
      <c r="B2545" s="1">
        <v>1</v>
      </c>
      <c r="C2545" s="1" t="s">
        <v>78</v>
      </c>
      <c r="D2545" s="1" t="s">
        <v>98</v>
      </c>
      <c r="E2545" s="1" t="s">
        <v>4797</v>
      </c>
      <c r="F2545" s="1" t="s">
        <v>166</v>
      </c>
      <c r="G2545" s="1" t="s">
        <v>71</v>
      </c>
      <c r="H2545" s="1" t="s">
        <v>127</v>
      </c>
      <c r="I2545" s="1" t="s">
        <v>22</v>
      </c>
      <c r="J2545" s="1" t="s">
        <v>128</v>
      </c>
      <c r="K2545" s="1">
        <v>43139.569895833301</v>
      </c>
      <c r="L2545" s="1">
        <v>43139.573611111096</v>
      </c>
      <c r="M2545" s="1">
        <v>8.3000000000000004E-2</v>
      </c>
      <c r="N2545" s="1">
        <v>0</v>
      </c>
      <c r="O2545" s="1">
        <v>184.49</v>
      </c>
      <c r="P2545" s="1">
        <v>0</v>
      </c>
      <c r="Q2545" s="1">
        <v>0</v>
      </c>
      <c r="R2545" s="1">
        <v>0</v>
      </c>
      <c r="S2545" s="1">
        <v>15.312670000000001</v>
      </c>
      <c r="T2545" s="1">
        <v>0</v>
      </c>
      <c r="U2545" s="1">
        <v>0</v>
      </c>
    </row>
    <row r="2546" spans="1:21" x14ac:dyDescent="0.3">
      <c r="A2546" s="1" t="s">
        <v>4798</v>
      </c>
      <c r="B2546" s="1">
        <v>1</v>
      </c>
      <c r="C2546" s="1" t="s">
        <v>78</v>
      </c>
      <c r="D2546" s="1" t="s">
        <v>98</v>
      </c>
      <c r="E2546" s="1" t="s">
        <v>4799</v>
      </c>
      <c r="F2546" s="1" t="s">
        <v>171</v>
      </c>
      <c r="G2546" s="1" t="s">
        <v>71</v>
      </c>
      <c r="H2546" s="1" t="s">
        <v>127</v>
      </c>
      <c r="I2546" s="1" t="s">
        <v>22</v>
      </c>
      <c r="J2546" s="1" t="s">
        <v>128</v>
      </c>
      <c r="K2546" s="1">
        <v>43155.620451388902</v>
      </c>
      <c r="L2546" s="1">
        <v>43155.642361111102</v>
      </c>
      <c r="M2546" s="1">
        <v>0.51700000000000002</v>
      </c>
      <c r="N2546" s="1">
        <v>0</v>
      </c>
      <c r="O2546" s="1">
        <v>184.49</v>
      </c>
      <c r="P2546" s="1">
        <v>0</v>
      </c>
      <c r="Q2546" s="1">
        <v>0</v>
      </c>
      <c r="R2546" s="1">
        <v>0</v>
      </c>
      <c r="S2546" s="1">
        <v>95.381330000000005</v>
      </c>
      <c r="T2546" s="1">
        <v>0</v>
      </c>
      <c r="U2546" s="1">
        <v>0</v>
      </c>
    </row>
    <row r="2547" spans="1:21" x14ac:dyDescent="0.3">
      <c r="A2547" s="1" t="s">
        <v>4800</v>
      </c>
      <c r="B2547" s="1">
        <v>1</v>
      </c>
      <c r="C2547" s="1" t="s">
        <v>78</v>
      </c>
      <c r="D2547" s="1" t="s">
        <v>98</v>
      </c>
      <c r="E2547" s="1" t="s">
        <v>4801</v>
      </c>
      <c r="F2547" s="1" t="s">
        <v>166</v>
      </c>
      <c r="G2547" s="1" t="s">
        <v>71</v>
      </c>
      <c r="H2547" s="1" t="s">
        <v>127</v>
      </c>
      <c r="I2547" s="1" t="s">
        <v>22</v>
      </c>
      <c r="J2547" s="1" t="s">
        <v>128</v>
      </c>
      <c r="K2547" s="1">
        <v>43149.737951388903</v>
      </c>
      <c r="L2547" s="1">
        <v>43149.785416666702</v>
      </c>
      <c r="M2547" s="1">
        <v>1.133</v>
      </c>
      <c r="N2547" s="1">
        <v>0</v>
      </c>
      <c r="O2547" s="1">
        <v>184.49</v>
      </c>
      <c r="P2547" s="1">
        <v>0</v>
      </c>
      <c r="Q2547" s="1">
        <v>0</v>
      </c>
      <c r="R2547" s="1">
        <v>0</v>
      </c>
      <c r="S2547" s="1">
        <v>209.02717000000001</v>
      </c>
      <c r="T2547" s="1">
        <v>0</v>
      </c>
      <c r="U2547" s="1">
        <v>0</v>
      </c>
    </row>
    <row r="2548" spans="1:21" x14ac:dyDescent="0.3">
      <c r="A2548" s="1" t="s">
        <v>4802</v>
      </c>
      <c r="B2548" s="1">
        <v>1</v>
      </c>
      <c r="C2548" s="1" t="s">
        <v>78</v>
      </c>
      <c r="D2548" s="1" t="s">
        <v>98</v>
      </c>
      <c r="E2548" s="1" t="s">
        <v>4803</v>
      </c>
      <c r="F2548" s="1" t="s">
        <v>173</v>
      </c>
      <c r="G2548" s="1" t="s">
        <v>71</v>
      </c>
      <c r="H2548" s="1" t="s">
        <v>127</v>
      </c>
      <c r="I2548" s="1" t="s">
        <v>22</v>
      </c>
      <c r="J2548" s="1" t="s">
        <v>128</v>
      </c>
      <c r="K2548" s="1">
        <v>43156.797835648104</v>
      </c>
      <c r="L2548" s="1">
        <v>43156.872916666704</v>
      </c>
      <c r="M2548" s="1">
        <v>1.8</v>
      </c>
      <c r="N2548" s="1">
        <v>0</v>
      </c>
      <c r="O2548" s="1">
        <v>184.49</v>
      </c>
      <c r="P2548" s="1">
        <v>0</v>
      </c>
      <c r="Q2548" s="1">
        <v>0</v>
      </c>
      <c r="R2548" s="1">
        <v>0</v>
      </c>
      <c r="S2548" s="1">
        <v>332.08200000000005</v>
      </c>
      <c r="T2548" s="1">
        <v>0</v>
      </c>
      <c r="U2548" s="1">
        <v>0</v>
      </c>
    </row>
    <row r="2549" spans="1:21" x14ac:dyDescent="0.3">
      <c r="A2549" s="1" t="s">
        <v>4804</v>
      </c>
      <c r="B2549" s="1">
        <v>1</v>
      </c>
      <c r="C2549" s="1" t="s">
        <v>78</v>
      </c>
      <c r="D2549" s="1" t="s">
        <v>98</v>
      </c>
      <c r="E2549" s="1" t="s">
        <v>4805</v>
      </c>
      <c r="F2549" s="1" t="s">
        <v>166</v>
      </c>
      <c r="G2549" s="1" t="s">
        <v>71</v>
      </c>
      <c r="H2549" s="1" t="s">
        <v>127</v>
      </c>
      <c r="I2549" s="1" t="s">
        <v>22</v>
      </c>
      <c r="J2549" s="1" t="s">
        <v>128</v>
      </c>
      <c r="K2549" s="1">
        <v>43142.738564814797</v>
      </c>
      <c r="L2549" s="1">
        <v>43142.7902777778</v>
      </c>
      <c r="M2549" s="1">
        <v>1.2330000000000001</v>
      </c>
      <c r="N2549" s="1">
        <v>0</v>
      </c>
      <c r="O2549" s="1">
        <v>184.49</v>
      </c>
      <c r="P2549" s="1">
        <v>0</v>
      </c>
      <c r="Q2549" s="1">
        <v>0</v>
      </c>
      <c r="R2549" s="1">
        <v>0</v>
      </c>
      <c r="S2549" s="1">
        <v>227.47617000000002</v>
      </c>
      <c r="T2549" s="1">
        <v>0</v>
      </c>
      <c r="U2549" s="1">
        <v>0</v>
      </c>
    </row>
    <row r="2550" spans="1:21" x14ac:dyDescent="0.3">
      <c r="A2550" s="1" t="s">
        <v>4806</v>
      </c>
      <c r="B2550" s="1">
        <v>1</v>
      </c>
      <c r="C2550" s="1" t="s">
        <v>78</v>
      </c>
      <c r="D2550" s="1" t="s">
        <v>98</v>
      </c>
      <c r="E2550" s="1" t="s">
        <v>4807</v>
      </c>
      <c r="F2550" s="1" t="s">
        <v>166</v>
      </c>
      <c r="G2550" s="1" t="s">
        <v>71</v>
      </c>
      <c r="H2550" s="1" t="s">
        <v>127</v>
      </c>
      <c r="I2550" s="1" t="s">
        <v>22</v>
      </c>
      <c r="J2550" s="1" t="s">
        <v>128</v>
      </c>
      <c r="K2550" s="1">
        <v>43135.971597222197</v>
      </c>
      <c r="L2550" s="1">
        <v>43136.008333333302</v>
      </c>
      <c r="M2550" s="1">
        <v>0.86699999999999999</v>
      </c>
      <c r="N2550" s="1">
        <v>0</v>
      </c>
      <c r="O2550" s="1">
        <v>184.49</v>
      </c>
      <c r="P2550" s="1">
        <v>0</v>
      </c>
      <c r="Q2550" s="1">
        <v>0</v>
      </c>
      <c r="R2550" s="1">
        <v>0</v>
      </c>
      <c r="S2550" s="1">
        <v>159.95283000000001</v>
      </c>
      <c r="T2550" s="1">
        <v>0</v>
      </c>
      <c r="U2550" s="1">
        <v>0</v>
      </c>
    </row>
    <row r="2551" spans="1:21" x14ac:dyDescent="0.3">
      <c r="A2551" s="1" t="s">
        <v>4808</v>
      </c>
      <c r="B2551" s="1">
        <v>1</v>
      </c>
      <c r="C2551" s="1" t="s">
        <v>78</v>
      </c>
      <c r="D2551" s="1" t="s">
        <v>98</v>
      </c>
      <c r="E2551" s="1" t="s">
        <v>4809</v>
      </c>
      <c r="F2551" s="1" t="s">
        <v>169</v>
      </c>
      <c r="G2551" s="1" t="s">
        <v>71</v>
      </c>
      <c r="H2551" s="1" t="s">
        <v>127</v>
      </c>
      <c r="I2551" s="1" t="s">
        <v>22</v>
      </c>
      <c r="J2551" s="1" t="s">
        <v>128</v>
      </c>
      <c r="K2551" s="1">
        <v>43142.585925925901</v>
      </c>
      <c r="L2551" s="1">
        <v>43142.6159722222</v>
      </c>
      <c r="M2551" s="1">
        <v>0.71699999999999997</v>
      </c>
      <c r="N2551" s="1">
        <v>0</v>
      </c>
      <c r="O2551" s="1">
        <v>184.49</v>
      </c>
      <c r="P2551" s="1">
        <v>0</v>
      </c>
      <c r="Q2551" s="1">
        <v>0</v>
      </c>
      <c r="R2551" s="1">
        <v>0</v>
      </c>
      <c r="S2551" s="1">
        <v>132.27932999999999</v>
      </c>
      <c r="T2551" s="1">
        <v>0</v>
      </c>
      <c r="U2551" s="1">
        <v>0</v>
      </c>
    </row>
    <row r="2552" spans="1:21" x14ac:dyDescent="0.3">
      <c r="A2552" s="1" t="s">
        <v>4810</v>
      </c>
      <c r="B2552" s="1">
        <v>1</v>
      </c>
      <c r="C2552" s="1" t="s">
        <v>78</v>
      </c>
      <c r="D2552" s="1" t="s">
        <v>98</v>
      </c>
      <c r="E2552" s="1" t="s">
        <v>4811</v>
      </c>
      <c r="F2552" s="1" t="s">
        <v>171</v>
      </c>
      <c r="G2552" s="1" t="s">
        <v>71</v>
      </c>
      <c r="H2552" s="1" t="s">
        <v>127</v>
      </c>
      <c r="I2552" s="1" t="s">
        <v>22</v>
      </c>
      <c r="J2552" s="1" t="s">
        <v>128</v>
      </c>
      <c r="K2552" s="1">
        <v>43138.470902777801</v>
      </c>
      <c r="L2552" s="1">
        <v>43138.511111111096</v>
      </c>
      <c r="M2552" s="1">
        <v>0.95</v>
      </c>
      <c r="N2552" s="1">
        <v>0</v>
      </c>
      <c r="O2552" s="1">
        <v>184.49</v>
      </c>
      <c r="P2552" s="1">
        <v>0</v>
      </c>
      <c r="Q2552" s="1">
        <v>0</v>
      </c>
      <c r="R2552" s="1">
        <v>0</v>
      </c>
      <c r="S2552" s="1">
        <v>175.2655</v>
      </c>
      <c r="T2552" s="1">
        <v>0</v>
      </c>
      <c r="U2552" s="1">
        <v>0</v>
      </c>
    </row>
    <row r="2553" spans="1:21" x14ac:dyDescent="0.3">
      <c r="A2553" s="1" t="s">
        <v>4812</v>
      </c>
      <c r="B2553" s="1">
        <v>1</v>
      </c>
      <c r="C2553" s="1" t="s">
        <v>78</v>
      </c>
      <c r="D2553" s="1" t="s">
        <v>98</v>
      </c>
      <c r="E2553" s="1" t="s">
        <v>4813</v>
      </c>
      <c r="F2553" s="1" t="s">
        <v>134</v>
      </c>
      <c r="G2553" s="1" t="s">
        <v>71</v>
      </c>
      <c r="H2553" s="1" t="s">
        <v>127</v>
      </c>
      <c r="I2553" s="1" t="s">
        <v>22</v>
      </c>
      <c r="J2553" s="1" t="s">
        <v>130</v>
      </c>
      <c r="K2553" s="1">
        <v>43155.395891203698</v>
      </c>
      <c r="L2553" s="1">
        <v>43155.701388888898</v>
      </c>
      <c r="M2553" s="1">
        <v>7.3170000000000002</v>
      </c>
      <c r="N2553" s="1">
        <v>0</v>
      </c>
      <c r="O2553" s="1">
        <v>184.49</v>
      </c>
      <c r="P2553" s="1">
        <v>0</v>
      </c>
      <c r="Q2553" s="1">
        <v>0</v>
      </c>
      <c r="R2553" s="1">
        <v>0</v>
      </c>
      <c r="S2553" s="1">
        <v>1349.9133300000001</v>
      </c>
      <c r="T2553" s="1">
        <v>0</v>
      </c>
      <c r="U2553" s="1">
        <v>0</v>
      </c>
    </row>
    <row r="2554" spans="1:21" x14ac:dyDescent="0.3">
      <c r="A2554" s="1" t="s">
        <v>4814</v>
      </c>
      <c r="B2554" s="1">
        <v>1</v>
      </c>
      <c r="C2554" s="1" t="s">
        <v>78</v>
      </c>
      <c r="D2554" s="1" t="s">
        <v>98</v>
      </c>
      <c r="E2554" s="1" t="s">
        <v>4815</v>
      </c>
      <c r="F2554" s="1" t="s">
        <v>175</v>
      </c>
      <c r="G2554" s="1" t="s">
        <v>71</v>
      </c>
      <c r="H2554" s="1" t="s">
        <v>127</v>
      </c>
      <c r="I2554" s="1" t="s">
        <v>22</v>
      </c>
      <c r="J2554" s="1" t="s">
        <v>128</v>
      </c>
      <c r="K2554" s="1">
        <v>43148.624837962998</v>
      </c>
      <c r="L2554" s="1">
        <v>43148.638888888898</v>
      </c>
      <c r="M2554" s="1">
        <v>0.33300000000000002</v>
      </c>
      <c r="N2554" s="1">
        <v>0</v>
      </c>
      <c r="O2554" s="1">
        <v>184.49</v>
      </c>
      <c r="P2554" s="1">
        <v>0</v>
      </c>
      <c r="Q2554" s="1">
        <v>0</v>
      </c>
      <c r="R2554" s="1">
        <v>0</v>
      </c>
      <c r="S2554" s="1">
        <v>61.435170000000006</v>
      </c>
      <c r="T2554" s="1">
        <v>0</v>
      </c>
      <c r="U2554" s="1">
        <v>0</v>
      </c>
    </row>
    <row r="2555" spans="1:21" x14ac:dyDescent="0.3">
      <c r="A2555" s="1" t="s">
        <v>4816</v>
      </c>
      <c r="B2555" s="1">
        <v>1</v>
      </c>
      <c r="C2555" s="1" t="s">
        <v>78</v>
      </c>
      <c r="D2555" s="1" t="s">
        <v>98</v>
      </c>
      <c r="E2555" s="1" t="s">
        <v>4817</v>
      </c>
      <c r="F2555" s="1" t="s">
        <v>166</v>
      </c>
      <c r="G2555" s="1" t="s">
        <v>71</v>
      </c>
      <c r="H2555" s="1" t="s">
        <v>127</v>
      </c>
      <c r="I2555" s="1" t="s">
        <v>22</v>
      </c>
      <c r="J2555" s="1" t="s">
        <v>128</v>
      </c>
      <c r="K2555" s="1">
        <v>43146.814155092601</v>
      </c>
      <c r="L2555" s="1">
        <v>43146.887499999997</v>
      </c>
      <c r="M2555" s="1">
        <v>1.75</v>
      </c>
      <c r="N2555" s="1">
        <v>0</v>
      </c>
      <c r="O2555" s="1">
        <v>184.49</v>
      </c>
      <c r="P2555" s="1">
        <v>0</v>
      </c>
      <c r="Q2555" s="1">
        <v>0</v>
      </c>
      <c r="R2555" s="1">
        <v>0</v>
      </c>
      <c r="S2555" s="1">
        <v>322.85750000000002</v>
      </c>
      <c r="T2555" s="1">
        <v>0</v>
      </c>
      <c r="U2555" s="1">
        <v>0</v>
      </c>
    </row>
    <row r="2556" spans="1:21" x14ac:dyDescent="0.3">
      <c r="A2556" s="1" t="s">
        <v>4818</v>
      </c>
      <c r="B2556" s="1">
        <v>1</v>
      </c>
      <c r="C2556" s="1" t="s">
        <v>78</v>
      </c>
      <c r="D2556" s="1" t="s">
        <v>98</v>
      </c>
      <c r="E2556" s="1" t="s">
        <v>4813</v>
      </c>
      <c r="F2556" s="1" t="s">
        <v>166</v>
      </c>
      <c r="G2556" s="1" t="s">
        <v>71</v>
      </c>
      <c r="H2556" s="1" t="s">
        <v>127</v>
      </c>
      <c r="I2556" s="1" t="s">
        <v>22</v>
      </c>
      <c r="J2556" s="1" t="s">
        <v>128</v>
      </c>
      <c r="K2556" s="1">
        <v>43156.734976851898</v>
      </c>
      <c r="L2556" s="1">
        <v>43156.745138888902</v>
      </c>
      <c r="M2556" s="1">
        <v>0.23300000000000001</v>
      </c>
      <c r="N2556" s="1">
        <v>0</v>
      </c>
      <c r="O2556" s="1">
        <v>184.49</v>
      </c>
      <c r="P2556" s="1">
        <v>0</v>
      </c>
      <c r="Q2556" s="1">
        <v>0</v>
      </c>
      <c r="R2556" s="1">
        <v>0</v>
      </c>
      <c r="S2556" s="1">
        <v>42.986170000000001</v>
      </c>
      <c r="T2556" s="1">
        <v>0</v>
      </c>
      <c r="U2556" s="1">
        <v>0</v>
      </c>
    </row>
    <row r="2557" spans="1:21" x14ac:dyDescent="0.3">
      <c r="A2557" s="1" t="s">
        <v>4819</v>
      </c>
      <c r="B2557" s="1">
        <v>1</v>
      </c>
      <c r="C2557" s="1" t="s">
        <v>78</v>
      </c>
      <c r="D2557" s="1" t="s">
        <v>98</v>
      </c>
      <c r="E2557" s="1" t="s">
        <v>4817</v>
      </c>
      <c r="F2557" s="1" t="s">
        <v>166</v>
      </c>
      <c r="G2557" s="1" t="s">
        <v>71</v>
      </c>
      <c r="H2557" s="1" t="s">
        <v>127</v>
      </c>
      <c r="I2557" s="1" t="s">
        <v>22</v>
      </c>
      <c r="J2557" s="1" t="s">
        <v>128</v>
      </c>
      <c r="K2557" s="1">
        <v>43147.673333333303</v>
      </c>
      <c r="L2557" s="1">
        <v>43147.810416666704</v>
      </c>
      <c r="M2557" s="1">
        <v>3.2829999999999999</v>
      </c>
      <c r="N2557" s="1">
        <v>0</v>
      </c>
      <c r="O2557" s="1">
        <v>184.49</v>
      </c>
      <c r="P2557" s="1">
        <v>0</v>
      </c>
      <c r="Q2557" s="1">
        <v>0</v>
      </c>
      <c r="R2557" s="1">
        <v>0</v>
      </c>
      <c r="S2557" s="1">
        <v>605.68066999999996</v>
      </c>
      <c r="T2557" s="1">
        <v>0</v>
      </c>
      <c r="U2557" s="1">
        <v>0</v>
      </c>
    </row>
    <row r="2558" spans="1:21" x14ac:dyDescent="0.3">
      <c r="A2558" s="1" t="s">
        <v>4820</v>
      </c>
      <c r="B2558" s="1">
        <v>1</v>
      </c>
      <c r="C2558" s="1" t="s">
        <v>78</v>
      </c>
      <c r="D2558" s="1" t="s">
        <v>98</v>
      </c>
      <c r="E2558" s="1" t="s">
        <v>4821</v>
      </c>
      <c r="F2558" s="1" t="s">
        <v>171</v>
      </c>
      <c r="G2558" s="1" t="s">
        <v>71</v>
      </c>
      <c r="H2558" s="1" t="s">
        <v>127</v>
      </c>
      <c r="I2558" s="1" t="s">
        <v>22</v>
      </c>
      <c r="J2558" s="1" t="s">
        <v>128</v>
      </c>
      <c r="K2558" s="1">
        <v>43135.608078703699</v>
      </c>
      <c r="L2558" s="1">
        <v>43135.647916666698</v>
      </c>
      <c r="M2558" s="1">
        <v>0.95</v>
      </c>
      <c r="N2558" s="1">
        <v>0</v>
      </c>
      <c r="O2558" s="1">
        <v>184.49</v>
      </c>
      <c r="P2558" s="1">
        <v>0</v>
      </c>
      <c r="Q2558" s="1">
        <v>0</v>
      </c>
      <c r="R2558" s="1">
        <v>0</v>
      </c>
      <c r="S2558" s="1">
        <v>175.2655</v>
      </c>
      <c r="T2558" s="1">
        <v>0</v>
      </c>
      <c r="U2558" s="1">
        <v>0</v>
      </c>
    </row>
    <row r="2559" spans="1:21" x14ac:dyDescent="0.3">
      <c r="A2559" s="1" t="s">
        <v>4822</v>
      </c>
      <c r="B2559" s="1">
        <v>1</v>
      </c>
      <c r="C2559" s="1" t="s">
        <v>78</v>
      </c>
      <c r="D2559" s="1" t="s">
        <v>98</v>
      </c>
      <c r="E2559" s="1" t="s">
        <v>4823</v>
      </c>
      <c r="F2559" s="1" t="s">
        <v>166</v>
      </c>
      <c r="G2559" s="1" t="s">
        <v>71</v>
      </c>
      <c r="H2559" s="1" t="s">
        <v>127</v>
      </c>
      <c r="I2559" s="1" t="s">
        <v>22</v>
      </c>
      <c r="J2559" s="1" t="s">
        <v>128</v>
      </c>
      <c r="K2559" s="1">
        <v>43135.967303240701</v>
      </c>
      <c r="L2559" s="1">
        <v>43135.988194444399</v>
      </c>
      <c r="M2559" s="1">
        <v>0.5</v>
      </c>
      <c r="N2559" s="1">
        <v>0</v>
      </c>
      <c r="O2559" s="1">
        <v>184.49</v>
      </c>
      <c r="P2559" s="1">
        <v>0</v>
      </c>
      <c r="Q2559" s="1">
        <v>0</v>
      </c>
      <c r="R2559" s="1">
        <v>0</v>
      </c>
      <c r="S2559" s="1">
        <v>92.245000000000005</v>
      </c>
      <c r="T2559" s="1">
        <v>0</v>
      </c>
      <c r="U2559" s="1">
        <v>0</v>
      </c>
    </row>
    <row r="2560" spans="1:21" x14ac:dyDescent="0.3">
      <c r="A2560" s="1" t="s">
        <v>4824</v>
      </c>
      <c r="B2560" s="1">
        <v>1</v>
      </c>
      <c r="C2560" s="1" t="s">
        <v>78</v>
      </c>
      <c r="D2560" s="1" t="s">
        <v>98</v>
      </c>
      <c r="E2560" s="1" t="s">
        <v>4825</v>
      </c>
      <c r="F2560" s="1" t="s">
        <v>173</v>
      </c>
      <c r="G2560" s="1" t="s">
        <v>71</v>
      </c>
      <c r="H2560" s="1" t="s">
        <v>127</v>
      </c>
      <c r="I2560" s="1" t="s">
        <v>22</v>
      </c>
      <c r="J2560" s="1" t="s">
        <v>128</v>
      </c>
      <c r="K2560" s="1">
        <v>43134.6097800926</v>
      </c>
      <c r="L2560" s="1">
        <v>43134.688888888901</v>
      </c>
      <c r="M2560" s="1">
        <v>1.883</v>
      </c>
      <c r="N2560" s="1">
        <v>0</v>
      </c>
      <c r="O2560" s="1">
        <v>184.49</v>
      </c>
      <c r="P2560" s="1">
        <v>0</v>
      </c>
      <c r="Q2560" s="1">
        <v>0</v>
      </c>
      <c r="R2560" s="1">
        <v>0</v>
      </c>
      <c r="S2560" s="1">
        <v>347.39467000000002</v>
      </c>
      <c r="T2560" s="1">
        <v>0</v>
      </c>
      <c r="U2560" s="1">
        <v>0</v>
      </c>
    </row>
    <row r="2561" spans="1:21" x14ac:dyDescent="0.3">
      <c r="A2561" s="1" t="s">
        <v>4826</v>
      </c>
      <c r="B2561" s="1">
        <v>1</v>
      </c>
      <c r="C2561" s="1" t="s">
        <v>78</v>
      </c>
      <c r="D2561" s="1" t="s">
        <v>98</v>
      </c>
      <c r="E2561" s="1" t="s">
        <v>4827</v>
      </c>
      <c r="F2561" s="1" t="s">
        <v>166</v>
      </c>
      <c r="G2561" s="1" t="s">
        <v>71</v>
      </c>
      <c r="H2561" s="1" t="s">
        <v>127</v>
      </c>
      <c r="I2561" s="1" t="s">
        <v>22</v>
      </c>
      <c r="J2561" s="1" t="s">
        <v>128</v>
      </c>
      <c r="K2561" s="1">
        <v>43138.667430555601</v>
      </c>
      <c r="L2561" s="1">
        <v>43138.780555555597</v>
      </c>
      <c r="M2561" s="1">
        <v>2.7</v>
      </c>
      <c r="N2561" s="1">
        <v>0</v>
      </c>
      <c r="O2561" s="1">
        <v>184.49</v>
      </c>
      <c r="P2561" s="1">
        <v>0</v>
      </c>
      <c r="Q2561" s="1">
        <v>0</v>
      </c>
      <c r="R2561" s="1">
        <v>0</v>
      </c>
      <c r="S2561" s="1">
        <v>498.12300000000005</v>
      </c>
      <c r="T2561" s="1">
        <v>0</v>
      </c>
      <c r="U2561" s="1">
        <v>0</v>
      </c>
    </row>
    <row r="2562" spans="1:21" x14ac:dyDescent="0.3">
      <c r="A2562" s="1" t="s">
        <v>4828</v>
      </c>
      <c r="B2562" s="1">
        <v>1</v>
      </c>
      <c r="C2562" s="1" t="s">
        <v>78</v>
      </c>
      <c r="D2562" s="1" t="s">
        <v>98</v>
      </c>
      <c r="E2562" s="1" t="s">
        <v>4829</v>
      </c>
      <c r="F2562" s="1" t="s">
        <v>134</v>
      </c>
      <c r="G2562" s="1" t="s">
        <v>71</v>
      </c>
      <c r="H2562" s="1" t="s">
        <v>127</v>
      </c>
      <c r="I2562" s="1" t="s">
        <v>22</v>
      </c>
      <c r="J2562" s="1" t="s">
        <v>130</v>
      </c>
      <c r="K2562" s="1">
        <v>43156.405300925901</v>
      </c>
      <c r="L2562" s="1">
        <v>43156.695138888899</v>
      </c>
      <c r="M2562" s="1">
        <v>6.95</v>
      </c>
      <c r="N2562" s="1">
        <v>0</v>
      </c>
      <c r="O2562" s="1">
        <v>184.49</v>
      </c>
      <c r="P2562" s="1">
        <v>0</v>
      </c>
      <c r="Q2562" s="1">
        <v>0</v>
      </c>
      <c r="R2562" s="1">
        <v>0</v>
      </c>
      <c r="S2562" s="1">
        <v>1282.2055</v>
      </c>
      <c r="T2562" s="1">
        <v>0</v>
      </c>
      <c r="U2562" s="1">
        <v>0</v>
      </c>
    </row>
    <row r="2563" spans="1:21" x14ac:dyDescent="0.3">
      <c r="A2563" s="1" t="s">
        <v>4830</v>
      </c>
      <c r="B2563" s="1">
        <v>1</v>
      </c>
      <c r="C2563" s="1" t="s">
        <v>78</v>
      </c>
      <c r="D2563" s="1" t="s">
        <v>98</v>
      </c>
      <c r="E2563" s="1" t="s">
        <v>4831</v>
      </c>
      <c r="F2563" s="1" t="s">
        <v>166</v>
      </c>
      <c r="G2563" s="1" t="s">
        <v>71</v>
      </c>
      <c r="H2563" s="1" t="s">
        <v>127</v>
      </c>
      <c r="I2563" s="1" t="s">
        <v>22</v>
      </c>
      <c r="J2563" s="1" t="s">
        <v>128</v>
      </c>
      <c r="K2563" s="1">
        <v>43146.866979166698</v>
      </c>
      <c r="L2563" s="1">
        <v>43146.910416666702</v>
      </c>
      <c r="M2563" s="1">
        <v>1.0329999999999999</v>
      </c>
      <c r="N2563" s="1">
        <v>0</v>
      </c>
      <c r="O2563" s="1">
        <v>184.49</v>
      </c>
      <c r="P2563" s="1">
        <v>0</v>
      </c>
      <c r="Q2563" s="1">
        <v>0</v>
      </c>
      <c r="R2563" s="1">
        <v>0</v>
      </c>
      <c r="S2563" s="1">
        <v>190.57817</v>
      </c>
      <c r="T2563" s="1">
        <v>0</v>
      </c>
      <c r="U2563" s="1">
        <v>0</v>
      </c>
    </row>
    <row r="2564" spans="1:21" x14ac:dyDescent="0.3">
      <c r="A2564" s="1" t="s">
        <v>4832</v>
      </c>
      <c r="B2564" s="1">
        <v>1</v>
      </c>
      <c r="C2564" s="1" t="s">
        <v>78</v>
      </c>
      <c r="D2564" s="1" t="s">
        <v>98</v>
      </c>
      <c r="E2564" s="1" t="s">
        <v>4833</v>
      </c>
      <c r="F2564" s="1" t="s">
        <v>166</v>
      </c>
      <c r="G2564" s="1" t="s">
        <v>71</v>
      </c>
      <c r="H2564" s="1" t="s">
        <v>127</v>
      </c>
      <c r="I2564" s="1" t="s">
        <v>22</v>
      </c>
      <c r="J2564" s="1" t="s">
        <v>128</v>
      </c>
      <c r="K2564" s="1">
        <v>43132.558680555601</v>
      </c>
      <c r="L2564" s="1">
        <v>43132.715277777803</v>
      </c>
      <c r="M2564" s="1">
        <v>3.75</v>
      </c>
      <c r="N2564" s="1">
        <v>0</v>
      </c>
      <c r="O2564" s="1">
        <v>184.49</v>
      </c>
      <c r="P2564" s="1">
        <v>0</v>
      </c>
      <c r="Q2564" s="1">
        <v>0</v>
      </c>
      <c r="R2564" s="1">
        <v>0</v>
      </c>
      <c r="S2564" s="1">
        <v>691.83750000000009</v>
      </c>
      <c r="T2564" s="1">
        <v>0</v>
      </c>
      <c r="U2564" s="1">
        <v>0</v>
      </c>
    </row>
    <row r="2565" spans="1:21" x14ac:dyDescent="0.3">
      <c r="A2565" s="1" t="s">
        <v>4834</v>
      </c>
      <c r="B2565" s="1">
        <v>1</v>
      </c>
      <c r="C2565" s="1" t="s">
        <v>78</v>
      </c>
      <c r="D2565" s="1" t="s">
        <v>98</v>
      </c>
      <c r="E2565" s="1" t="s">
        <v>4835</v>
      </c>
      <c r="F2565" s="1" t="s">
        <v>169</v>
      </c>
      <c r="G2565" s="1" t="s">
        <v>71</v>
      </c>
      <c r="H2565" s="1" t="s">
        <v>127</v>
      </c>
      <c r="I2565" s="1" t="s">
        <v>22</v>
      </c>
      <c r="J2565" s="1" t="s">
        <v>128</v>
      </c>
      <c r="K2565" s="1">
        <v>43132.473148148201</v>
      </c>
      <c r="L2565" s="1">
        <v>43132.488888888904</v>
      </c>
      <c r="M2565" s="1">
        <v>0.36699999999999999</v>
      </c>
      <c r="N2565" s="1">
        <v>0</v>
      </c>
      <c r="O2565" s="1">
        <v>184.49</v>
      </c>
      <c r="P2565" s="1">
        <v>0</v>
      </c>
      <c r="Q2565" s="1">
        <v>0</v>
      </c>
      <c r="R2565" s="1">
        <v>0</v>
      </c>
      <c r="S2565" s="1">
        <v>67.707830000000001</v>
      </c>
      <c r="T2565" s="1">
        <v>0</v>
      </c>
      <c r="U2565" s="1">
        <v>0</v>
      </c>
    </row>
    <row r="2566" spans="1:21" x14ac:dyDescent="0.3">
      <c r="A2566" s="1" t="s">
        <v>4836</v>
      </c>
      <c r="B2566" s="1">
        <v>1</v>
      </c>
      <c r="C2566" s="1" t="s">
        <v>78</v>
      </c>
      <c r="D2566" s="1" t="s">
        <v>98</v>
      </c>
      <c r="E2566" s="1" t="s">
        <v>4723</v>
      </c>
      <c r="F2566" s="1" t="s">
        <v>166</v>
      </c>
      <c r="G2566" s="1" t="s">
        <v>71</v>
      </c>
      <c r="H2566" s="1" t="s">
        <v>127</v>
      </c>
      <c r="I2566" s="1" t="s">
        <v>22</v>
      </c>
      <c r="J2566" s="1" t="s">
        <v>128</v>
      </c>
      <c r="K2566" s="1">
        <v>43143.519780092603</v>
      </c>
      <c r="L2566" s="1">
        <v>43143.7722222222</v>
      </c>
      <c r="M2566" s="1">
        <v>6.05</v>
      </c>
      <c r="N2566" s="1">
        <v>0</v>
      </c>
      <c r="O2566" s="1">
        <v>184.49</v>
      </c>
      <c r="P2566" s="1">
        <v>0</v>
      </c>
      <c r="Q2566" s="1">
        <v>0</v>
      </c>
      <c r="R2566" s="1">
        <v>0</v>
      </c>
      <c r="S2566" s="1">
        <v>1116.1645000000001</v>
      </c>
      <c r="T2566" s="1">
        <v>0</v>
      </c>
      <c r="U2566" s="1">
        <v>0</v>
      </c>
    </row>
    <row r="2567" spans="1:21" x14ac:dyDescent="0.3">
      <c r="A2567" s="1" t="s">
        <v>4837</v>
      </c>
      <c r="B2567" s="1">
        <v>1</v>
      </c>
      <c r="C2567" s="1" t="s">
        <v>78</v>
      </c>
      <c r="D2567" s="1" t="s">
        <v>98</v>
      </c>
      <c r="E2567" s="1" t="s">
        <v>4725</v>
      </c>
      <c r="F2567" s="1" t="s">
        <v>166</v>
      </c>
      <c r="G2567" s="1" t="s">
        <v>71</v>
      </c>
      <c r="H2567" s="1" t="s">
        <v>127</v>
      </c>
      <c r="I2567" s="1" t="s">
        <v>22</v>
      </c>
      <c r="J2567" s="1" t="s">
        <v>128</v>
      </c>
      <c r="K2567" s="1">
        <v>43142.5534722222</v>
      </c>
      <c r="L2567" s="1">
        <v>43142.720833333296</v>
      </c>
      <c r="M2567" s="1">
        <v>4.0170000000000003</v>
      </c>
      <c r="N2567" s="1">
        <v>0</v>
      </c>
      <c r="O2567" s="1">
        <v>184.49</v>
      </c>
      <c r="P2567" s="1">
        <v>0</v>
      </c>
      <c r="Q2567" s="1">
        <v>0</v>
      </c>
      <c r="R2567" s="1">
        <v>0</v>
      </c>
      <c r="S2567" s="1">
        <v>741.09633000000008</v>
      </c>
      <c r="T2567" s="1">
        <v>0</v>
      </c>
      <c r="U2567" s="1">
        <v>0</v>
      </c>
    </row>
    <row r="2568" spans="1:21" x14ac:dyDescent="0.3">
      <c r="A2568" s="1" t="s">
        <v>4838</v>
      </c>
      <c r="B2568" s="1">
        <v>1</v>
      </c>
      <c r="C2568" s="1" t="s">
        <v>78</v>
      </c>
      <c r="D2568" s="1" t="s">
        <v>98</v>
      </c>
      <c r="E2568" s="1" t="s">
        <v>4759</v>
      </c>
      <c r="F2568" s="1" t="s">
        <v>131</v>
      </c>
      <c r="G2568" s="1" t="s">
        <v>71</v>
      </c>
      <c r="H2568" s="1" t="s">
        <v>127</v>
      </c>
      <c r="I2568" s="1" t="s">
        <v>22</v>
      </c>
      <c r="J2568" s="1" t="s">
        <v>130</v>
      </c>
      <c r="K2568" s="1">
        <v>43148.419907407399</v>
      </c>
      <c r="L2568" s="1">
        <v>43148.6159722222</v>
      </c>
      <c r="M2568" s="1">
        <v>4.7</v>
      </c>
      <c r="N2568" s="1">
        <v>0</v>
      </c>
      <c r="O2568" s="1">
        <v>184.49</v>
      </c>
      <c r="P2568" s="1">
        <v>0</v>
      </c>
      <c r="Q2568" s="1">
        <v>0</v>
      </c>
      <c r="R2568" s="1">
        <v>0</v>
      </c>
      <c r="S2568" s="1">
        <v>867.10300000000007</v>
      </c>
      <c r="T2568" s="1">
        <v>0</v>
      </c>
      <c r="U2568" s="1">
        <v>0</v>
      </c>
    </row>
    <row r="2569" spans="1:21" x14ac:dyDescent="0.3">
      <c r="A2569" s="1" t="s">
        <v>4839</v>
      </c>
      <c r="B2569" s="1">
        <v>1</v>
      </c>
      <c r="C2569" s="1" t="s">
        <v>78</v>
      </c>
      <c r="D2569" s="1" t="s">
        <v>98</v>
      </c>
      <c r="E2569" s="1" t="s">
        <v>4840</v>
      </c>
      <c r="F2569" s="1" t="s">
        <v>173</v>
      </c>
      <c r="G2569" s="1" t="s">
        <v>71</v>
      </c>
      <c r="H2569" s="1" t="s">
        <v>127</v>
      </c>
      <c r="I2569" s="1" t="s">
        <v>22</v>
      </c>
      <c r="J2569" s="1" t="s">
        <v>128</v>
      </c>
      <c r="K2569" s="1">
        <v>43152.681446759299</v>
      </c>
      <c r="L2569" s="1">
        <v>43152.685416666704</v>
      </c>
      <c r="M2569" s="1">
        <v>8.3000000000000004E-2</v>
      </c>
      <c r="N2569" s="1">
        <v>0</v>
      </c>
      <c r="O2569" s="1">
        <v>184.49</v>
      </c>
      <c r="P2569" s="1">
        <v>0</v>
      </c>
      <c r="Q2569" s="1">
        <v>0</v>
      </c>
      <c r="R2569" s="1">
        <v>0</v>
      </c>
      <c r="S2569" s="1">
        <v>15.312670000000001</v>
      </c>
      <c r="T2569" s="1">
        <v>0</v>
      </c>
      <c r="U2569" s="1">
        <v>0</v>
      </c>
    </row>
    <row r="2570" spans="1:21" x14ac:dyDescent="0.3">
      <c r="A2570" s="1" t="s">
        <v>4841</v>
      </c>
      <c r="B2570" s="1">
        <v>1</v>
      </c>
      <c r="C2570" s="1" t="s">
        <v>78</v>
      </c>
      <c r="D2570" s="1" t="s">
        <v>98</v>
      </c>
      <c r="E2570" s="1" t="s">
        <v>4842</v>
      </c>
      <c r="F2570" s="1" t="s">
        <v>167</v>
      </c>
      <c r="G2570" s="1" t="s">
        <v>71</v>
      </c>
      <c r="H2570" s="1" t="s">
        <v>127</v>
      </c>
      <c r="I2570" s="1" t="s">
        <v>22</v>
      </c>
      <c r="J2570" s="1" t="s">
        <v>128</v>
      </c>
      <c r="K2570" s="1">
        <v>43150.661122685196</v>
      </c>
      <c r="L2570" s="1">
        <v>43150.709027777797</v>
      </c>
      <c r="M2570" s="1">
        <v>1.133</v>
      </c>
      <c r="N2570" s="1">
        <v>0</v>
      </c>
      <c r="O2570" s="1">
        <v>184.49</v>
      </c>
      <c r="P2570" s="1">
        <v>0</v>
      </c>
      <c r="Q2570" s="1">
        <v>0</v>
      </c>
      <c r="R2570" s="1">
        <v>0</v>
      </c>
      <c r="S2570" s="1">
        <v>209.02717000000001</v>
      </c>
      <c r="T2570" s="1">
        <v>0</v>
      </c>
      <c r="U2570" s="1">
        <v>0</v>
      </c>
    </row>
    <row r="2571" spans="1:21" x14ac:dyDescent="0.3">
      <c r="A2571" s="1" t="s">
        <v>4843</v>
      </c>
      <c r="B2571" s="1">
        <v>1</v>
      </c>
      <c r="C2571" s="1" t="s">
        <v>78</v>
      </c>
      <c r="D2571" s="1" t="s">
        <v>98</v>
      </c>
      <c r="E2571" s="1" t="s">
        <v>4844</v>
      </c>
      <c r="F2571" s="1" t="s">
        <v>134</v>
      </c>
      <c r="G2571" s="1" t="s">
        <v>71</v>
      </c>
      <c r="H2571" s="1" t="s">
        <v>127</v>
      </c>
      <c r="I2571" s="1" t="s">
        <v>22</v>
      </c>
      <c r="J2571" s="1" t="s">
        <v>130</v>
      </c>
      <c r="K2571" s="1">
        <v>43146.469340277799</v>
      </c>
      <c r="L2571" s="1">
        <v>43146.629166666702</v>
      </c>
      <c r="M2571" s="1">
        <v>3.8330000000000002</v>
      </c>
      <c r="N2571" s="1">
        <v>0</v>
      </c>
      <c r="O2571" s="1">
        <v>184.49</v>
      </c>
      <c r="P2571" s="1">
        <v>0</v>
      </c>
      <c r="Q2571" s="1">
        <v>0</v>
      </c>
      <c r="R2571" s="1">
        <v>0</v>
      </c>
      <c r="S2571" s="1">
        <v>707.15017000000012</v>
      </c>
      <c r="T2571" s="1">
        <v>0</v>
      </c>
      <c r="U2571" s="1">
        <v>0</v>
      </c>
    </row>
    <row r="2572" spans="1:21" x14ac:dyDescent="0.3">
      <c r="A2572" s="1" t="s">
        <v>4845</v>
      </c>
      <c r="B2572" s="1">
        <v>1</v>
      </c>
      <c r="C2572" s="1" t="s">
        <v>78</v>
      </c>
      <c r="D2572" s="1" t="s">
        <v>98</v>
      </c>
      <c r="E2572" s="1" t="s">
        <v>4846</v>
      </c>
      <c r="F2572" s="1" t="s">
        <v>131</v>
      </c>
      <c r="G2572" s="1" t="s">
        <v>71</v>
      </c>
      <c r="H2572" s="1" t="s">
        <v>127</v>
      </c>
      <c r="I2572" s="1" t="s">
        <v>22</v>
      </c>
      <c r="J2572" s="1" t="s">
        <v>130</v>
      </c>
      <c r="K2572" s="1">
        <v>43144.392210648097</v>
      </c>
      <c r="L2572" s="1">
        <v>43144.603472222203</v>
      </c>
      <c r="M2572" s="1">
        <v>5.0670000000000002</v>
      </c>
      <c r="N2572" s="1">
        <v>0</v>
      </c>
      <c r="O2572" s="1">
        <v>184.49</v>
      </c>
      <c r="P2572" s="1">
        <v>0</v>
      </c>
      <c r="Q2572" s="1">
        <v>0</v>
      </c>
      <c r="R2572" s="1">
        <v>0</v>
      </c>
      <c r="S2572" s="1">
        <v>934.81083000000012</v>
      </c>
      <c r="T2572" s="1">
        <v>0</v>
      </c>
      <c r="U2572" s="1">
        <v>0</v>
      </c>
    </row>
    <row r="2573" spans="1:21" x14ac:dyDescent="0.3">
      <c r="A2573" s="1" t="s">
        <v>4847</v>
      </c>
      <c r="B2573" s="1">
        <v>1</v>
      </c>
      <c r="C2573" s="1" t="s">
        <v>78</v>
      </c>
      <c r="D2573" s="1" t="s">
        <v>93</v>
      </c>
      <c r="E2573" s="1" t="s">
        <v>4848</v>
      </c>
      <c r="F2573" s="1" t="s">
        <v>169</v>
      </c>
      <c r="G2573" s="1" t="s">
        <v>71</v>
      </c>
      <c r="H2573" s="1" t="s">
        <v>127</v>
      </c>
      <c r="I2573" s="1" t="s">
        <v>22</v>
      </c>
      <c r="J2573" s="1" t="s">
        <v>128</v>
      </c>
      <c r="K2573" s="1">
        <v>43159.681481481501</v>
      </c>
      <c r="L2573" s="1">
        <v>43159.835416666698</v>
      </c>
      <c r="M2573" s="1">
        <v>3.6829999999999998</v>
      </c>
      <c r="N2573" s="1">
        <v>0</v>
      </c>
      <c r="O2573" s="1">
        <v>232.38</v>
      </c>
      <c r="P2573" s="1">
        <v>0</v>
      </c>
      <c r="Q2573" s="1">
        <v>0</v>
      </c>
      <c r="R2573" s="1">
        <v>0</v>
      </c>
      <c r="S2573" s="1">
        <v>855.85553999999991</v>
      </c>
      <c r="T2573" s="1">
        <v>0</v>
      </c>
      <c r="U2573" s="1">
        <v>0</v>
      </c>
    </row>
    <row r="2574" spans="1:21" x14ac:dyDescent="0.3">
      <c r="A2574" s="1" t="s">
        <v>4849</v>
      </c>
      <c r="B2574" s="1">
        <v>1</v>
      </c>
      <c r="C2574" s="1" t="s">
        <v>78</v>
      </c>
      <c r="D2574" s="1" t="s">
        <v>93</v>
      </c>
      <c r="E2574" s="1" t="s">
        <v>4850</v>
      </c>
      <c r="F2574" s="1" t="s">
        <v>167</v>
      </c>
      <c r="G2574" s="1" t="s">
        <v>71</v>
      </c>
      <c r="H2574" s="1" t="s">
        <v>127</v>
      </c>
      <c r="I2574" s="1" t="s">
        <v>22</v>
      </c>
      <c r="J2574" s="1" t="s">
        <v>128</v>
      </c>
      <c r="K2574" s="1">
        <v>43159.538773148102</v>
      </c>
      <c r="L2574" s="1">
        <v>43159.662499999999</v>
      </c>
      <c r="M2574" s="1">
        <v>2.9670000000000001</v>
      </c>
      <c r="N2574" s="1">
        <v>0</v>
      </c>
      <c r="O2574" s="1">
        <v>232.38</v>
      </c>
      <c r="P2574" s="1">
        <v>0</v>
      </c>
      <c r="Q2574" s="1">
        <v>0</v>
      </c>
      <c r="R2574" s="1">
        <v>0</v>
      </c>
      <c r="S2574" s="1">
        <v>689.47145999999998</v>
      </c>
      <c r="T2574" s="1">
        <v>0</v>
      </c>
      <c r="U2574" s="1">
        <v>0</v>
      </c>
    </row>
    <row r="2575" spans="1:21" x14ac:dyDescent="0.3">
      <c r="A2575" s="1" t="s">
        <v>4851</v>
      </c>
      <c r="B2575" s="1">
        <v>1</v>
      </c>
      <c r="C2575" s="1" t="s">
        <v>78</v>
      </c>
      <c r="D2575" s="1" t="s">
        <v>93</v>
      </c>
      <c r="E2575" s="1" t="s">
        <v>4852</v>
      </c>
      <c r="F2575" s="1" t="s">
        <v>167</v>
      </c>
      <c r="G2575" s="1" t="s">
        <v>71</v>
      </c>
      <c r="H2575" s="1" t="s">
        <v>127</v>
      </c>
      <c r="I2575" s="1" t="s">
        <v>22</v>
      </c>
      <c r="J2575" s="1" t="s">
        <v>128</v>
      </c>
      <c r="K2575" s="1">
        <v>43157.874965277799</v>
      </c>
      <c r="L2575" s="1">
        <v>43157.886111111096</v>
      </c>
      <c r="M2575" s="1">
        <v>0.26700000000000002</v>
      </c>
      <c r="N2575" s="1">
        <v>0</v>
      </c>
      <c r="O2575" s="1">
        <v>232.38</v>
      </c>
      <c r="P2575" s="1">
        <v>0</v>
      </c>
      <c r="Q2575" s="1">
        <v>0</v>
      </c>
      <c r="R2575" s="1">
        <v>0</v>
      </c>
      <c r="S2575" s="1">
        <v>62.045460000000006</v>
      </c>
      <c r="T2575" s="1">
        <v>0</v>
      </c>
      <c r="U2575" s="1">
        <v>0</v>
      </c>
    </row>
    <row r="2576" spans="1:21" x14ac:dyDescent="0.3">
      <c r="A2576" s="1" t="s">
        <v>4853</v>
      </c>
      <c r="B2576" s="1">
        <v>1</v>
      </c>
      <c r="C2576" s="1" t="s">
        <v>78</v>
      </c>
      <c r="D2576" s="1" t="s">
        <v>93</v>
      </c>
      <c r="E2576" s="1" t="s">
        <v>4854</v>
      </c>
      <c r="F2576" s="1" t="s">
        <v>174</v>
      </c>
      <c r="G2576" s="1" t="s">
        <v>71</v>
      </c>
      <c r="H2576" s="1" t="s">
        <v>127</v>
      </c>
      <c r="I2576" s="1" t="s">
        <v>22</v>
      </c>
      <c r="J2576" s="1" t="s">
        <v>128</v>
      </c>
      <c r="K2576" s="1">
        <v>43157.703379629602</v>
      </c>
      <c r="L2576" s="1">
        <v>43157.715972222199</v>
      </c>
      <c r="M2576" s="1">
        <v>0.3</v>
      </c>
      <c r="N2576" s="1">
        <v>0</v>
      </c>
      <c r="O2576" s="1">
        <v>232.38</v>
      </c>
      <c r="P2576" s="1">
        <v>0</v>
      </c>
      <c r="Q2576" s="1">
        <v>0</v>
      </c>
      <c r="R2576" s="1">
        <v>0</v>
      </c>
      <c r="S2576" s="1">
        <v>69.713999999999999</v>
      </c>
      <c r="T2576" s="1">
        <v>0</v>
      </c>
      <c r="U2576" s="1">
        <v>0</v>
      </c>
    </row>
    <row r="2577" spans="1:21" x14ac:dyDescent="0.3">
      <c r="A2577" s="1" t="s">
        <v>4855</v>
      </c>
      <c r="B2577" s="1">
        <v>1</v>
      </c>
      <c r="C2577" s="1" t="s">
        <v>78</v>
      </c>
      <c r="D2577" s="1" t="s">
        <v>93</v>
      </c>
      <c r="E2577" s="1" t="s">
        <v>4856</v>
      </c>
      <c r="F2577" s="1" t="s">
        <v>173</v>
      </c>
      <c r="G2577" s="1" t="s">
        <v>71</v>
      </c>
      <c r="H2577" s="1" t="s">
        <v>127</v>
      </c>
      <c r="I2577" s="1" t="s">
        <v>22</v>
      </c>
      <c r="J2577" s="1" t="s">
        <v>128</v>
      </c>
      <c r="K2577" s="1">
        <v>43155.766307870399</v>
      </c>
      <c r="L2577" s="1">
        <v>43155.8</v>
      </c>
      <c r="M2577" s="1">
        <v>0.8</v>
      </c>
      <c r="N2577" s="1">
        <v>0</v>
      </c>
      <c r="O2577" s="1">
        <v>232.38</v>
      </c>
      <c r="P2577" s="1">
        <v>0</v>
      </c>
      <c r="Q2577" s="1">
        <v>0</v>
      </c>
      <c r="R2577" s="1">
        <v>0</v>
      </c>
      <c r="S2577" s="1">
        <v>185.904</v>
      </c>
      <c r="T2577" s="1">
        <v>0</v>
      </c>
      <c r="U2577" s="1">
        <v>0</v>
      </c>
    </row>
    <row r="2578" spans="1:21" x14ac:dyDescent="0.3">
      <c r="A2578" s="1" t="s">
        <v>4857</v>
      </c>
      <c r="B2578" s="1">
        <v>1</v>
      </c>
      <c r="C2578" s="1" t="s">
        <v>78</v>
      </c>
      <c r="D2578" s="1" t="s">
        <v>93</v>
      </c>
      <c r="E2578" s="1" t="s">
        <v>4858</v>
      </c>
      <c r="F2578" s="1" t="s">
        <v>167</v>
      </c>
      <c r="G2578" s="1" t="s">
        <v>71</v>
      </c>
      <c r="H2578" s="1" t="s">
        <v>127</v>
      </c>
      <c r="I2578" s="1" t="s">
        <v>22</v>
      </c>
      <c r="J2578" s="1" t="s">
        <v>128</v>
      </c>
      <c r="K2578" s="1">
        <v>43155.548715277801</v>
      </c>
      <c r="L2578" s="1">
        <v>43155.557638888902</v>
      </c>
      <c r="M2578" s="1">
        <v>0.2</v>
      </c>
      <c r="N2578" s="1">
        <v>0</v>
      </c>
      <c r="O2578" s="1">
        <v>232.38</v>
      </c>
      <c r="P2578" s="1">
        <v>0</v>
      </c>
      <c r="Q2578" s="1">
        <v>0</v>
      </c>
      <c r="R2578" s="1">
        <v>0</v>
      </c>
      <c r="S2578" s="1">
        <v>46.475999999999999</v>
      </c>
      <c r="T2578" s="1">
        <v>0</v>
      </c>
      <c r="U2578" s="1">
        <v>0</v>
      </c>
    </row>
    <row r="2579" spans="1:21" x14ac:dyDescent="0.3">
      <c r="A2579" s="1" t="s">
        <v>4859</v>
      </c>
      <c r="B2579" s="1">
        <v>1</v>
      </c>
      <c r="C2579" s="1" t="s">
        <v>78</v>
      </c>
      <c r="D2579" s="1" t="s">
        <v>93</v>
      </c>
      <c r="E2579" s="1" t="s">
        <v>4860</v>
      </c>
      <c r="F2579" s="1" t="s">
        <v>167</v>
      </c>
      <c r="G2579" s="1" t="s">
        <v>71</v>
      </c>
      <c r="H2579" s="1" t="s">
        <v>127</v>
      </c>
      <c r="I2579" s="1" t="s">
        <v>22</v>
      </c>
      <c r="J2579" s="1" t="s">
        <v>128</v>
      </c>
      <c r="K2579" s="1">
        <v>43153.827337962997</v>
      </c>
      <c r="L2579" s="1">
        <v>43153.839583333298</v>
      </c>
      <c r="M2579" s="1">
        <v>0.28299999999999997</v>
      </c>
      <c r="N2579" s="1">
        <v>0</v>
      </c>
      <c r="O2579" s="1">
        <v>232.38</v>
      </c>
      <c r="P2579" s="1">
        <v>0</v>
      </c>
      <c r="Q2579" s="1">
        <v>0</v>
      </c>
      <c r="R2579" s="1">
        <v>0</v>
      </c>
      <c r="S2579" s="1">
        <v>65.763539999999992</v>
      </c>
      <c r="T2579" s="1">
        <v>0</v>
      </c>
      <c r="U2579" s="1">
        <v>0</v>
      </c>
    </row>
    <row r="2580" spans="1:21" x14ac:dyDescent="0.3">
      <c r="A2580" s="1" t="s">
        <v>4861</v>
      </c>
      <c r="B2580" s="1">
        <v>1</v>
      </c>
      <c r="C2580" s="1" t="s">
        <v>78</v>
      </c>
      <c r="D2580" s="1" t="s">
        <v>93</v>
      </c>
      <c r="E2580" s="1" t="s">
        <v>4862</v>
      </c>
      <c r="F2580" s="1" t="s">
        <v>167</v>
      </c>
      <c r="G2580" s="1" t="s">
        <v>71</v>
      </c>
      <c r="H2580" s="1" t="s">
        <v>127</v>
      </c>
      <c r="I2580" s="1" t="s">
        <v>22</v>
      </c>
      <c r="J2580" s="1" t="s">
        <v>128</v>
      </c>
      <c r="K2580" s="1">
        <v>43153.558807870402</v>
      </c>
      <c r="L2580" s="1">
        <v>43153.624305555597</v>
      </c>
      <c r="M2580" s="1">
        <v>1.5669999999999999</v>
      </c>
      <c r="N2580" s="1">
        <v>0</v>
      </c>
      <c r="O2580" s="1">
        <v>232.38</v>
      </c>
      <c r="P2580" s="1">
        <v>0</v>
      </c>
      <c r="Q2580" s="1">
        <v>0</v>
      </c>
      <c r="R2580" s="1">
        <v>0</v>
      </c>
      <c r="S2580" s="1">
        <v>364.13945999999999</v>
      </c>
      <c r="T2580" s="1">
        <v>0</v>
      </c>
      <c r="U2580" s="1">
        <v>0</v>
      </c>
    </row>
    <row r="2581" spans="1:21" x14ac:dyDescent="0.3">
      <c r="A2581" s="1" t="s">
        <v>4863</v>
      </c>
      <c r="B2581" s="1">
        <v>1</v>
      </c>
      <c r="C2581" s="1" t="s">
        <v>78</v>
      </c>
      <c r="D2581" s="1" t="s">
        <v>93</v>
      </c>
      <c r="E2581" s="1" t="s">
        <v>4864</v>
      </c>
      <c r="F2581" s="1" t="s">
        <v>167</v>
      </c>
      <c r="G2581" s="1" t="s">
        <v>71</v>
      </c>
      <c r="H2581" s="1" t="s">
        <v>127</v>
      </c>
      <c r="I2581" s="1" t="s">
        <v>22</v>
      </c>
      <c r="J2581" s="1" t="s">
        <v>128</v>
      </c>
      <c r="K2581" s="1">
        <v>43152.670046296298</v>
      </c>
      <c r="L2581" s="1">
        <v>43152.690972222197</v>
      </c>
      <c r="M2581" s="1">
        <v>0.5</v>
      </c>
      <c r="N2581" s="1">
        <v>0</v>
      </c>
      <c r="O2581" s="1">
        <v>232.38</v>
      </c>
      <c r="P2581" s="1">
        <v>0</v>
      </c>
      <c r="Q2581" s="1">
        <v>0</v>
      </c>
      <c r="R2581" s="1">
        <v>0</v>
      </c>
      <c r="S2581" s="1">
        <v>116.19</v>
      </c>
      <c r="T2581" s="1">
        <v>0</v>
      </c>
      <c r="U2581" s="1">
        <v>0</v>
      </c>
    </row>
    <row r="2582" spans="1:21" x14ac:dyDescent="0.3">
      <c r="A2582" s="1" t="s">
        <v>4865</v>
      </c>
      <c r="B2582" s="1">
        <v>1</v>
      </c>
      <c r="C2582" s="1" t="s">
        <v>78</v>
      </c>
      <c r="D2582" s="1" t="s">
        <v>93</v>
      </c>
      <c r="E2582" s="1" t="s">
        <v>4866</v>
      </c>
      <c r="F2582" s="1" t="s">
        <v>180</v>
      </c>
      <c r="G2582" s="1" t="s">
        <v>71</v>
      </c>
      <c r="H2582" s="1" t="s">
        <v>127</v>
      </c>
      <c r="I2582" s="1" t="s">
        <v>22</v>
      </c>
      <c r="J2582" s="1" t="s">
        <v>128</v>
      </c>
      <c r="K2582" s="1">
        <v>43152.531851851898</v>
      </c>
      <c r="L2582" s="1">
        <v>43152.555555555598</v>
      </c>
      <c r="M2582" s="1">
        <v>0.56699999999999995</v>
      </c>
      <c r="N2582" s="1">
        <v>0</v>
      </c>
      <c r="O2582" s="1">
        <v>232.38</v>
      </c>
      <c r="P2582" s="1">
        <v>0</v>
      </c>
      <c r="Q2582" s="1">
        <v>0</v>
      </c>
      <c r="R2582" s="1">
        <v>0</v>
      </c>
      <c r="S2582" s="1">
        <v>131.75945999999999</v>
      </c>
      <c r="T2582" s="1">
        <v>0</v>
      </c>
      <c r="U2582" s="1">
        <v>0</v>
      </c>
    </row>
    <row r="2583" spans="1:21" x14ac:dyDescent="0.3">
      <c r="A2583" s="1" t="s">
        <v>4867</v>
      </c>
      <c r="B2583" s="1">
        <v>1</v>
      </c>
      <c r="C2583" s="1" t="s">
        <v>78</v>
      </c>
      <c r="D2583" s="1" t="s">
        <v>93</v>
      </c>
      <c r="E2583" s="1" t="s">
        <v>4868</v>
      </c>
      <c r="F2583" s="1" t="s">
        <v>170</v>
      </c>
      <c r="G2583" s="1" t="s">
        <v>71</v>
      </c>
      <c r="H2583" s="1" t="s">
        <v>127</v>
      </c>
      <c r="I2583" s="1" t="s">
        <v>22</v>
      </c>
      <c r="J2583" s="1" t="s">
        <v>128</v>
      </c>
      <c r="K2583" s="1">
        <v>43151.622812499998</v>
      </c>
      <c r="L2583" s="1">
        <v>43151.630555555603</v>
      </c>
      <c r="M2583" s="1">
        <v>0.183</v>
      </c>
      <c r="N2583" s="1">
        <v>0</v>
      </c>
      <c r="O2583" s="1">
        <v>232.38</v>
      </c>
      <c r="P2583" s="1">
        <v>0</v>
      </c>
      <c r="Q2583" s="1">
        <v>0</v>
      </c>
      <c r="R2583" s="1">
        <v>0</v>
      </c>
      <c r="S2583" s="1">
        <v>42.525539999999999</v>
      </c>
      <c r="T2583" s="1">
        <v>0</v>
      </c>
      <c r="U2583" s="1">
        <v>0</v>
      </c>
    </row>
    <row r="2584" spans="1:21" x14ac:dyDescent="0.3">
      <c r="A2584" s="1" t="s">
        <v>4869</v>
      </c>
      <c r="B2584" s="1">
        <v>1</v>
      </c>
      <c r="C2584" s="1" t="s">
        <v>78</v>
      </c>
      <c r="D2584" s="1" t="s">
        <v>93</v>
      </c>
      <c r="E2584" s="1" t="s">
        <v>4870</v>
      </c>
      <c r="F2584" s="1" t="s">
        <v>167</v>
      </c>
      <c r="G2584" s="1" t="s">
        <v>71</v>
      </c>
      <c r="H2584" s="1" t="s">
        <v>127</v>
      </c>
      <c r="I2584" s="1" t="s">
        <v>22</v>
      </c>
      <c r="J2584" s="1" t="s">
        <v>128</v>
      </c>
      <c r="K2584" s="1">
        <v>43150.750972222202</v>
      </c>
      <c r="L2584" s="1">
        <v>43150.852083333302</v>
      </c>
      <c r="M2584" s="1">
        <v>2.4169999999999998</v>
      </c>
      <c r="N2584" s="1">
        <v>0</v>
      </c>
      <c r="O2584" s="1">
        <v>232.38</v>
      </c>
      <c r="P2584" s="1">
        <v>0</v>
      </c>
      <c r="Q2584" s="1">
        <v>0</v>
      </c>
      <c r="R2584" s="1">
        <v>0</v>
      </c>
      <c r="S2584" s="1">
        <v>561.6624599999999</v>
      </c>
      <c r="T2584" s="1">
        <v>0</v>
      </c>
      <c r="U2584" s="1">
        <v>0</v>
      </c>
    </row>
    <row r="2585" spans="1:21" x14ac:dyDescent="0.3">
      <c r="A2585" s="1" t="s">
        <v>4871</v>
      </c>
      <c r="B2585" s="1">
        <v>1</v>
      </c>
      <c r="C2585" s="1" t="s">
        <v>78</v>
      </c>
      <c r="D2585" s="1" t="s">
        <v>93</v>
      </c>
      <c r="E2585" s="1" t="s">
        <v>4872</v>
      </c>
      <c r="F2585" s="1" t="s">
        <v>169</v>
      </c>
      <c r="G2585" s="1" t="s">
        <v>71</v>
      </c>
      <c r="H2585" s="1" t="s">
        <v>127</v>
      </c>
      <c r="I2585" s="1" t="s">
        <v>22</v>
      </c>
      <c r="J2585" s="1" t="s">
        <v>128</v>
      </c>
      <c r="K2585" s="1">
        <v>43150.148807870399</v>
      </c>
      <c r="L2585" s="1">
        <v>43150.162499999999</v>
      </c>
      <c r="M2585" s="1">
        <v>0.317</v>
      </c>
      <c r="N2585" s="1">
        <v>0</v>
      </c>
      <c r="O2585" s="1">
        <v>232.38</v>
      </c>
      <c r="P2585" s="1">
        <v>0</v>
      </c>
      <c r="Q2585" s="1">
        <v>0</v>
      </c>
      <c r="R2585" s="1">
        <v>0</v>
      </c>
      <c r="S2585" s="1">
        <v>73.664460000000005</v>
      </c>
      <c r="T2585" s="1">
        <v>0</v>
      </c>
      <c r="U2585" s="1">
        <v>0</v>
      </c>
    </row>
    <row r="2586" spans="1:21" x14ac:dyDescent="0.3">
      <c r="A2586" s="1" t="s">
        <v>4873</v>
      </c>
      <c r="B2586" s="1">
        <v>1</v>
      </c>
      <c r="C2586" s="1" t="s">
        <v>78</v>
      </c>
      <c r="D2586" s="1" t="s">
        <v>93</v>
      </c>
      <c r="E2586" s="1" t="s">
        <v>4858</v>
      </c>
      <c r="F2586" s="1" t="s">
        <v>169</v>
      </c>
      <c r="G2586" s="1" t="s">
        <v>71</v>
      </c>
      <c r="H2586" s="1" t="s">
        <v>127</v>
      </c>
      <c r="I2586" s="1" t="s">
        <v>22</v>
      </c>
      <c r="J2586" s="1" t="s">
        <v>128</v>
      </c>
      <c r="K2586" s="1">
        <v>43147.7662962963</v>
      </c>
      <c r="L2586" s="1">
        <v>43147.862500000003</v>
      </c>
      <c r="M2586" s="1">
        <v>2.2999999999999998</v>
      </c>
      <c r="N2586" s="1">
        <v>0</v>
      </c>
      <c r="O2586" s="1">
        <v>232.38</v>
      </c>
      <c r="P2586" s="1">
        <v>0</v>
      </c>
      <c r="Q2586" s="1">
        <v>0</v>
      </c>
      <c r="R2586" s="1">
        <v>0</v>
      </c>
      <c r="S2586" s="1">
        <v>534.47399999999993</v>
      </c>
      <c r="T2586" s="1">
        <v>0</v>
      </c>
      <c r="U2586" s="1">
        <v>0</v>
      </c>
    </row>
    <row r="2587" spans="1:21" x14ac:dyDescent="0.3">
      <c r="A2587" s="1" t="s">
        <v>4874</v>
      </c>
      <c r="B2587" s="1">
        <v>1</v>
      </c>
      <c r="C2587" s="1" t="s">
        <v>78</v>
      </c>
      <c r="D2587" s="1" t="s">
        <v>93</v>
      </c>
      <c r="E2587" s="1" t="s">
        <v>4875</v>
      </c>
      <c r="F2587" s="1" t="s">
        <v>177</v>
      </c>
      <c r="G2587" s="1" t="s">
        <v>71</v>
      </c>
      <c r="H2587" s="1" t="s">
        <v>127</v>
      </c>
      <c r="I2587" s="1" t="s">
        <v>22</v>
      </c>
      <c r="J2587" s="1" t="s">
        <v>128</v>
      </c>
      <c r="K2587" s="1">
        <v>43146.900833333297</v>
      </c>
      <c r="L2587" s="1">
        <v>43146.943055555603</v>
      </c>
      <c r="M2587" s="1">
        <v>1</v>
      </c>
      <c r="N2587" s="1">
        <v>0</v>
      </c>
      <c r="O2587" s="1">
        <v>232.38</v>
      </c>
      <c r="P2587" s="1">
        <v>0</v>
      </c>
      <c r="Q2587" s="1">
        <v>0</v>
      </c>
      <c r="R2587" s="1">
        <v>0</v>
      </c>
      <c r="S2587" s="1">
        <v>232.38</v>
      </c>
      <c r="T2587" s="1">
        <v>0</v>
      </c>
      <c r="U2587" s="1">
        <v>0</v>
      </c>
    </row>
    <row r="2588" spans="1:21" x14ac:dyDescent="0.3">
      <c r="A2588" s="1" t="s">
        <v>4876</v>
      </c>
      <c r="B2588" s="1">
        <v>1</v>
      </c>
      <c r="C2588" s="1" t="s">
        <v>78</v>
      </c>
      <c r="D2588" s="1" t="s">
        <v>93</v>
      </c>
      <c r="E2588" s="1" t="s">
        <v>4877</v>
      </c>
      <c r="F2588" s="1" t="s">
        <v>170</v>
      </c>
      <c r="G2588" s="1" t="s">
        <v>71</v>
      </c>
      <c r="H2588" s="1" t="s">
        <v>127</v>
      </c>
      <c r="I2588" s="1" t="s">
        <v>22</v>
      </c>
      <c r="J2588" s="1" t="s">
        <v>128</v>
      </c>
      <c r="K2588" s="1">
        <v>43146.358784722201</v>
      </c>
      <c r="L2588" s="1">
        <v>43146.620833333298</v>
      </c>
      <c r="M2588" s="1">
        <v>6.2830000000000004</v>
      </c>
      <c r="N2588" s="1">
        <v>0</v>
      </c>
      <c r="O2588" s="1">
        <v>232.38</v>
      </c>
      <c r="P2588" s="1">
        <v>0</v>
      </c>
      <c r="Q2588" s="1">
        <v>0</v>
      </c>
      <c r="R2588" s="1">
        <v>0</v>
      </c>
      <c r="S2588" s="1">
        <v>1460.0435400000001</v>
      </c>
      <c r="T2588" s="1">
        <v>0</v>
      </c>
      <c r="U2588" s="1">
        <v>0</v>
      </c>
    </row>
    <row r="2589" spans="1:21" x14ac:dyDescent="0.3">
      <c r="A2589" s="1" t="s">
        <v>4878</v>
      </c>
      <c r="B2589" s="1">
        <v>1</v>
      </c>
      <c r="C2589" s="1" t="s">
        <v>78</v>
      </c>
      <c r="D2589" s="1" t="s">
        <v>93</v>
      </c>
      <c r="E2589" s="1" t="s">
        <v>4879</v>
      </c>
      <c r="F2589" s="1" t="s">
        <v>166</v>
      </c>
      <c r="G2589" s="1" t="s">
        <v>71</v>
      </c>
      <c r="H2589" s="1" t="s">
        <v>127</v>
      </c>
      <c r="I2589" s="1" t="s">
        <v>22</v>
      </c>
      <c r="J2589" s="1" t="s">
        <v>128</v>
      </c>
      <c r="K2589" s="1">
        <v>43145.838043981501</v>
      </c>
      <c r="L2589" s="1">
        <v>43145.941666666702</v>
      </c>
      <c r="M2589" s="1">
        <v>2.4830000000000001</v>
      </c>
      <c r="N2589" s="1">
        <v>0</v>
      </c>
      <c r="O2589" s="1">
        <v>232.38</v>
      </c>
      <c r="P2589" s="1">
        <v>0</v>
      </c>
      <c r="Q2589" s="1">
        <v>0</v>
      </c>
      <c r="R2589" s="1">
        <v>0</v>
      </c>
      <c r="S2589" s="1">
        <v>576.99954000000002</v>
      </c>
      <c r="T2589" s="1">
        <v>0</v>
      </c>
      <c r="U2589" s="1">
        <v>0</v>
      </c>
    </row>
    <row r="2590" spans="1:21" x14ac:dyDescent="0.3">
      <c r="A2590" s="1" t="s">
        <v>4880</v>
      </c>
      <c r="B2590" s="1">
        <v>1</v>
      </c>
      <c r="C2590" s="1" t="s">
        <v>78</v>
      </c>
      <c r="D2590" s="1" t="s">
        <v>93</v>
      </c>
      <c r="E2590" s="1" t="s">
        <v>4881</v>
      </c>
      <c r="F2590" s="1" t="s">
        <v>170</v>
      </c>
      <c r="G2590" s="1" t="s">
        <v>71</v>
      </c>
      <c r="H2590" s="1" t="s">
        <v>127</v>
      </c>
      <c r="I2590" s="1" t="s">
        <v>22</v>
      </c>
      <c r="J2590" s="1" t="s">
        <v>128</v>
      </c>
      <c r="K2590" s="1">
        <v>43145.587893518503</v>
      </c>
      <c r="L2590" s="1">
        <v>43145.641666666699</v>
      </c>
      <c r="M2590" s="1">
        <v>1.2829999999999999</v>
      </c>
      <c r="N2590" s="1">
        <v>0</v>
      </c>
      <c r="O2590" s="1">
        <v>232.38</v>
      </c>
      <c r="P2590" s="1">
        <v>0</v>
      </c>
      <c r="Q2590" s="1">
        <v>0</v>
      </c>
      <c r="R2590" s="1">
        <v>0</v>
      </c>
      <c r="S2590" s="1">
        <v>298.14353999999997</v>
      </c>
      <c r="T2590" s="1">
        <v>0</v>
      </c>
      <c r="U2590" s="1">
        <v>0</v>
      </c>
    </row>
    <row r="2591" spans="1:21" x14ac:dyDescent="0.3">
      <c r="A2591" s="1" t="s">
        <v>4882</v>
      </c>
      <c r="B2591" s="1">
        <v>1</v>
      </c>
      <c r="C2591" s="1" t="s">
        <v>78</v>
      </c>
      <c r="D2591" s="1" t="s">
        <v>93</v>
      </c>
      <c r="E2591" s="1" t="s">
        <v>4883</v>
      </c>
      <c r="F2591" s="1" t="s">
        <v>166</v>
      </c>
      <c r="G2591" s="1" t="s">
        <v>71</v>
      </c>
      <c r="H2591" s="1" t="s">
        <v>127</v>
      </c>
      <c r="I2591" s="1" t="s">
        <v>22</v>
      </c>
      <c r="J2591" s="1" t="s">
        <v>128</v>
      </c>
      <c r="K2591" s="1">
        <v>43145.003252314797</v>
      </c>
      <c r="L2591" s="1">
        <v>43145.047916666699</v>
      </c>
      <c r="M2591" s="1">
        <v>1.0669999999999999</v>
      </c>
      <c r="N2591" s="1">
        <v>0</v>
      </c>
      <c r="O2591" s="1">
        <v>232.38</v>
      </c>
      <c r="P2591" s="1">
        <v>0</v>
      </c>
      <c r="Q2591" s="1">
        <v>0</v>
      </c>
      <c r="R2591" s="1">
        <v>0</v>
      </c>
      <c r="S2591" s="1">
        <v>247.94945999999999</v>
      </c>
      <c r="T2591" s="1">
        <v>0</v>
      </c>
      <c r="U2591" s="1">
        <v>0</v>
      </c>
    </row>
    <row r="2592" spans="1:21" x14ac:dyDescent="0.3">
      <c r="A2592" s="1" t="s">
        <v>4884</v>
      </c>
      <c r="B2592" s="1">
        <v>1</v>
      </c>
      <c r="C2592" s="1" t="s">
        <v>78</v>
      </c>
      <c r="D2592" s="1" t="s">
        <v>93</v>
      </c>
      <c r="E2592" s="1" t="s">
        <v>4883</v>
      </c>
      <c r="F2592" s="1" t="s">
        <v>169</v>
      </c>
      <c r="G2592" s="1" t="s">
        <v>71</v>
      </c>
      <c r="H2592" s="1" t="s">
        <v>127</v>
      </c>
      <c r="I2592" s="1" t="s">
        <v>22</v>
      </c>
      <c r="J2592" s="1" t="s">
        <v>128</v>
      </c>
      <c r="K2592" s="1">
        <v>43143.390729166698</v>
      </c>
      <c r="L2592" s="1">
        <v>43143.441666666702</v>
      </c>
      <c r="M2592" s="1">
        <v>1.2170000000000001</v>
      </c>
      <c r="N2592" s="1">
        <v>0</v>
      </c>
      <c r="O2592" s="1">
        <v>232.38</v>
      </c>
      <c r="P2592" s="1">
        <v>0</v>
      </c>
      <c r="Q2592" s="1">
        <v>0</v>
      </c>
      <c r="R2592" s="1">
        <v>0</v>
      </c>
      <c r="S2592" s="1">
        <v>282.80646000000002</v>
      </c>
      <c r="T2592" s="1">
        <v>0</v>
      </c>
      <c r="U2592" s="1">
        <v>0</v>
      </c>
    </row>
    <row r="2593" spans="1:21" x14ac:dyDescent="0.3">
      <c r="A2593" s="1" t="s">
        <v>4885</v>
      </c>
      <c r="B2593" s="1">
        <v>1</v>
      </c>
      <c r="C2593" s="1" t="s">
        <v>78</v>
      </c>
      <c r="D2593" s="1" t="s">
        <v>93</v>
      </c>
      <c r="E2593" s="1" t="s">
        <v>4886</v>
      </c>
      <c r="F2593" s="1" t="s">
        <v>166</v>
      </c>
      <c r="G2593" s="1" t="s">
        <v>71</v>
      </c>
      <c r="H2593" s="1" t="s">
        <v>127</v>
      </c>
      <c r="I2593" s="1" t="s">
        <v>22</v>
      </c>
      <c r="J2593" s="1" t="s">
        <v>128</v>
      </c>
      <c r="K2593" s="1">
        <v>43142.703518518501</v>
      </c>
      <c r="L2593" s="1">
        <v>43142.780555555597</v>
      </c>
      <c r="M2593" s="1">
        <v>1.833</v>
      </c>
      <c r="N2593" s="1">
        <v>0</v>
      </c>
      <c r="O2593" s="1">
        <v>232.38</v>
      </c>
      <c r="P2593" s="1">
        <v>0</v>
      </c>
      <c r="Q2593" s="1">
        <v>0</v>
      </c>
      <c r="R2593" s="1">
        <v>0</v>
      </c>
      <c r="S2593" s="1">
        <v>425.95254</v>
      </c>
      <c r="T2593" s="1">
        <v>0</v>
      </c>
      <c r="U2593" s="1">
        <v>0</v>
      </c>
    </row>
    <row r="2594" spans="1:21" x14ac:dyDescent="0.3">
      <c r="A2594" s="1" t="s">
        <v>4887</v>
      </c>
      <c r="B2594" s="1">
        <v>1</v>
      </c>
      <c r="C2594" s="1" t="s">
        <v>78</v>
      </c>
      <c r="D2594" s="1" t="s">
        <v>93</v>
      </c>
      <c r="E2594" s="1" t="s">
        <v>4850</v>
      </c>
      <c r="F2594" s="1" t="s">
        <v>167</v>
      </c>
      <c r="G2594" s="1" t="s">
        <v>71</v>
      </c>
      <c r="H2594" s="1" t="s">
        <v>127</v>
      </c>
      <c r="I2594" s="1" t="s">
        <v>22</v>
      </c>
      <c r="J2594" s="1" t="s">
        <v>128</v>
      </c>
      <c r="K2594" s="1">
        <v>43142.4816782407</v>
      </c>
      <c r="L2594" s="1">
        <v>43142.590972222199</v>
      </c>
      <c r="M2594" s="1">
        <v>2.617</v>
      </c>
      <c r="N2594" s="1">
        <v>0</v>
      </c>
      <c r="O2594" s="1">
        <v>232.38</v>
      </c>
      <c r="P2594" s="1">
        <v>0</v>
      </c>
      <c r="Q2594" s="1">
        <v>0</v>
      </c>
      <c r="R2594" s="1">
        <v>0</v>
      </c>
      <c r="S2594" s="1">
        <v>608.13846000000001</v>
      </c>
      <c r="T2594" s="1">
        <v>0</v>
      </c>
      <c r="U2594" s="1">
        <v>0</v>
      </c>
    </row>
    <row r="2595" spans="1:21" x14ac:dyDescent="0.3">
      <c r="A2595" s="1" t="s">
        <v>4888</v>
      </c>
      <c r="B2595" s="1">
        <v>1</v>
      </c>
      <c r="C2595" s="1" t="s">
        <v>78</v>
      </c>
      <c r="D2595" s="1" t="s">
        <v>93</v>
      </c>
      <c r="E2595" s="1" t="s">
        <v>4889</v>
      </c>
      <c r="F2595" s="1" t="s">
        <v>166</v>
      </c>
      <c r="G2595" s="1" t="s">
        <v>71</v>
      </c>
      <c r="H2595" s="1" t="s">
        <v>127</v>
      </c>
      <c r="I2595" s="1" t="s">
        <v>22</v>
      </c>
      <c r="J2595" s="1" t="s">
        <v>128</v>
      </c>
      <c r="K2595" s="1">
        <v>43142.411377314798</v>
      </c>
      <c r="L2595" s="1">
        <v>43142.449305555601</v>
      </c>
      <c r="M2595" s="1">
        <v>0.9</v>
      </c>
      <c r="N2595" s="1">
        <v>0</v>
      </c>
      <c r="O2595" s="1">
        <v>232.38</v>
      </c>
      <c r="P2595" s="1">
        <v>0</v>
      </c>
      <c r="Q2595" s="1">
        <v>0</v>
      </c>
      <c r="R2595" s="1">
        <v>0</v>
      </c>
      <c r="S2595" s="1">
        <v>209.142</v>
      </c>
      <c r="T2595" s="1">
        <v>0</v>
      </c>
      <c r="U2595" s="1">
        <v>0</v>
      </c>
    </row>
    <row r="2596" spans="1:21" x14ac:dyDescent="0.3">
      <c r="A2596" s="1" t="s">
        <v>4890</v>
      </c>
      <c r="B2596" s="1">
        <v>1</v>
      </c>
      <c r="C2596" s="1" t="s">
        <v>78</v>
      </c>
      <c r="D2596" s="1" t="s">
        <v>93</v>
      </c>
      <c r="E2596" s="1" t="s">
        <v>4891</v>
      </c>
      <c r="F2596" s="1" t="s">
        <v>131</v>
      </c>
      <c r="G2596" s="1" t="s">
        <v>71</v>
      </c>
      <c r="H2596" s="1" t="s">
        <v>127</v>
      </c>
      <c r="I2596" s="1" t="s">
        <v>22</v>
      </c>
      <c r="J2596" s="1" t="s">
        <v>130</v>
      </c>
      <c r="K2596" s="1">
        <v>43141.444398148102</v>
      </c>
      <c r="L2596" s="1">
        <v>43141.511111111096</v>
      </c>
      <c r="M2596" s="1">
        <v>1.6</v>
      </c>
      <c r="N2596" s="1">
        <v>0</v>
      </c>
      <c r="O2596" s="1">
        <v>232.38</v>
      </c>
      <c r="P2596" s="1">
        <v>0</v>
      </c>
      <c r="Q2596" s="1">
        <v>0</v>
      </c>
      <c r="R2596" s="1">
        <v>0</v>
      </c>
      <c r="S2596" s="1">
        <v>371.80799999999999</v>
      </c>
      <c r="T2596" s="1">
        <v>0</v>
      </c>
      <c r="U2596" s="1">
        <v>0</v>
      </c>
    </row>
    <row r="2597" spans="1:21" x14ac:dyDescent="0.3">
      <c r="A2597" s="1" t="s">
        <v>4892</v>
      </c>
      <c r="B2597" s="1">
        <v>1</v>
      </c>
      <c r="C2597" s="1" t="s">
        <v>78</v>
      </c>
      <c r="D2597" s="1" t="s">
        <v>93</v>
      </c>
      <c r="E2597" s="1" t="s">
        <v>4893</v>
      </c>
      <c r="F2597" s="1" t="s">
        <v>167</v>
      </c>
      <c r="G2597" s="1" t="s">
        <v>71</v>
      </c>
      <c r="H2597" s="1" t="s">
        <v>127</v>
      </c>
      <c r="I2597" s="1" t="s">
        <v>22</v>
      </c>
      <c r="J2597" s="1" t="s">
        <v>128</v>
      </c>
      <c r="K2597" s="1">
        <v>43141.327974537002</v>
      </c>
      <c r="L2597" s="1">
        <v>43141.369444444397</v>
      </c>
      <c r="M2597" s="1">
        <v>0.98299999999999998</v>
      </c>
      <c r="N2597" s="1">
        <v>0</v>
      </c>
      <c r="O2597" s="1">
        <v>232.38</v>
      </c>
      <c r="P2597" s="1">
        <v>0</v>
      </c>
      <c r="Q2597" s="1">
        <v>0</v>
      </c>
      <c r="R2597" s="1">
        <v>0</v>
      </c>
      <c r="S2597" s="1">
        <v>228.42954</v>
      </c>
      <c r="T2597" s="1">
        <v>0</v>
      </c>
      <c r="U2597" s="1">
        <v>0</v>
      </c>
    </row>
    <row r="2598" spans="1:21" x14ac:dyDescent="0.3">
      <c r="A2598" s="1" t="s">
        <v>4894</v>
      </c>
      <c r="B2598" s="1">
        <v>1</v>
      </c>
      <c r="C2598" s="1" t="s">
        <v>78</v>
      </c>
      <c r="D2598" s="1" t="s">
        <v>93</v>
      </c>
      <c r="E2598" s="1" t="s">
        <v>4895</v>
      </c>
      <c r="F2598" s="1" t="s">
        <v>169</v>
      </c>
      <c r="G2598" s="1" t="s">
        <v>71</v>
      </c>
      <c r="H2598" s="1" t="s">
        <v>127</v>
      </c>
      <c r="I2598" s="1" t="s">
        <v>22</v>
      </c>
      <c r="J2598" s="1" t="s">
        <v>128</v>
      </c>
      <c r="K2598" s="1">
        <v>43140.557083333297</v>
      </c>
      <c r="L2598" s="1">
        <v>43140.646527777797</v>
      </c>
      <c r="M2598" s="1">
        <v>2.133</v>
      </c>
      <c r="N2598" s="1">
        <v>0</v>
      </c>
      <c r="O2598" s="1">
        <v>232.38</v>
      </c>
      <c r="P2598" s="1">
        <v>0</v>
      </c>
      <c r="Q2598" s="1">
        <v>0</v>
      </c>
      <c r="R2598" s="1">
        <v>0</v>
      </c>
      <c r="S2598" s="1">
        <v>495.66654</v>
      </c>
      <c r="T2598" s="1">
        <v>0</v>
      </c>
      <c r="U2598" s="1">
        <v>0</v>
      </c>
    </row>
    <row r="2599" spans="1:21" x14ac:dyDescent="0.3">
      <c r="A2599" s="1" t="s">
        <v>4896</v>
      </c>
      <c r="B2599" s="1">
        <v>1</v>
      </c>
      <c r="C2599" s="1" t="s">
        <v>78</v>
      </c>
      <c r="D2599" s="1" t="s">
        <v>93</v>
      </c>
      <c r="E2599" s="1" t="s">
        <v>4897</v>
      </c>
      <c r="F2599" s="1" t="s">
        <v>166</v>
      </c>
      <c r="G2599" s="1" t="s">
        <v>71</v>
      </c>
      <c r="H2599" s="1" t="s">
        <v>127</v>
      </c>
      <c r="I2599" s="1" t="s">
        <v>22</v>
      </c>
      <c r="J2599" s="1" t="s">
        <v>128</v>
      </c>
      <c r="K2599" s="1">
        <v>43139.798865740697</v>
      </c>
      <c r="L2599" s="1">
        <v>43139.858333333301</v>
      </c>
      <c r="M2599" s="1">
        <v>1.417</v>
      </c>
      <c r="N2599" s="1">
        <v>0</v>
      </c>
      <c r="O2599" s="1">
        <v>232.38</v>
      </c>
      <c r="P2599" s="1">
        <v>0</v>
      </c>
      <c r="Q2599" s="1">
        <v>0</v>
      </c>
      <c r="R2599" s="1">
        <v>0</v>
      </c>
      <c r="S2599" s="1">
        <v>329.28246000000001</v>
      </c>
      <c r="T2599" s="1">
        <v>0</v>
      </c>
      <c r="U2599" s="1">
        <v>0</v>
      </c>
    </row>
    <row r="2600" spans="1:21" x14ac:dyDescent="0.3">
      <c r="A2600" s="1" t="s">
        <v>4898</v>
      </c>
      <c r="B2600" s="1">
        <v>1</v>
      </c>
      <c r="C2600" s="1" t="s">
        <v>78</v>
      </c>
      <c r="D2600" s="1" t="s">
        <v>93</v>
      </c>
      <c r="E2600" s="1" t="s">
        <v>4899</v>
      </c>
      <c r="F2600" s="1" t="s">
        <v>169</v>
      </c>
      <c r="G2600" s="1" t="s">
        <v>71</v>
      </c>
      <c r="H2600" s="1" t="s">
        <v>127</v>
      </c>
      <c r="I2600" s="1" t="s">
        <v>22</v>
      </c>
      <c r="J2600" s="1" t="s">
        <v>128</v>
      </c>
      <c r="K2600" s="1">
        <v>43138.522326388898</v>
      </c>
      <c r="L2600" s="1">
        <v>43138.660416666702</v>
      </c>
      <c r="M2600" s="1">
        <v>3.3</v>
      </c>
      <c r="N2600" s="1">
        <v>0</v>
      </c>
      <c r="O2600" s="1">
        <v>232.38</v>
      </c>
      <c r="P2600" s="1">
        <v>0</v>
      </c>
      <c r="Q2600" s="1">
        <v>0</v>
      </c>
      <c r="R2600" s="1">
        <v>0</v>
      </c>
      <c r="S2600" s="1">
        <v>766.85399999999993</v>
      </c>
      <c r="T2600" s="1">
        <v>0</v>
      </c>
      <c r="U2600" s="1">
        <v>0</v>
      </c>
    </row>
    <row r="2601" spans="1:21" x14ac:dyDescent="0.3">
      <c r="A2601" s="1" t="s">
        <v>4900</v>
      </c>
      <c r="B2601" s="1">
        <v>1</v>
      </c>
      <c r="C2601" s="1" t="s">
        <v>78</v>
      </c>
      <c r="D2601" s="1" t="s">
        <v>93</v>
      </c>
      <c r="E2601" s="1" t="s">
        <v>4901</v>
      </c>
      <c r="F2601" s="1" t="s">
        <v>178</v>
      </c>
      <c r="G2601" s="1" t="s">
        <v>71</v>
      </c>
      <c r="H2601" s="1" t="s">
        <v>127</v>
      </c>
      <c r="I2601" s="1" t="s">
        <v>22</v>
      </c>
      <c r="J2601" s="1" t="s">
        <v>128</v>
      </c>
      <c r="K2601" s="1">
        <v>43138.398043981499</v>
      </c>
      <c r="L2601" s="1">
        <v>43138.652777777803</v>
      </c>
      <c r="M2601" s="1">
        <v>6.1</v>
      </c>
      <c r="N2601" s="1">
        <v>0</v>
      </c>
      <c r="O2601" s="1">
        <v>232.38</v>
      </c>
      <c r="P2601" s="1">
        <v>0</v>
      </c>
      <c r="Q2601" s="1">
        <v>0</v>
      </c>
      <c r="R2601" s="1">
        <v>0</v>
      </c>
      <c r="S2601" s="1">
        <v>1417.5179999999998</v>
      </c>
      <c r="T2601" s="1">
        <v>0</v>
      </c>
      <c r="U2601" s="1">
        <v>0</v>
      </c>
    </row>
    <row r="2602" spans="1:21" x14ac:dyDescent="0.3">
      <c r="A2602" s="1" t="s">
        <v>4902</v>
      </c>
      <c r="B2602" s="1">
        <v>1</v>
      </c>
      <c r="C2602" s="1" t="s">
        <v>78</v>
      </c>
      <c r="D2602" s="1" t="s">
        <v>93</v>
      </c>
      <c r="E2602" s="1" t="s">
        <v>4903</v>
      </c>
      <c r="F2602" s="1" t="s">
        <v>169</v>
      </c>
      <c r="G2602" s="1" t="s">
        <v>71</v>
      </c>
      <c r="H2602" s="1" t="s">
        <v>127</v>
      </c>
      <c r="I2602" s="1" t="s">
        <v>22</v>
      </c>
      <c r="J2602" s="1" t="s">
        <v>128</v>
      </c>
      <c r="K2602" s="1">
        <v>43137.735300925902</v>
      </c>
      <c r="L2602" s="1">
        <v>43137.751388888901</v>
      </c>
      <c r="M2602" s="1">
        <v>0.38300000000000001</v>
      </c>
      <c r="N2602" s="1">
        <v>0</v>
      </c>
      <c r="O2602" s="1">
        <v>232.38</v>
      </c>
      <c r="P2602" s="1">
        <v>0</v>
      </c>
      <c r="Q2602" s="1">
        <v>0</v>
      </c>
      <c r="R2602" s="1">
        <v>0</v>
      </c>
      <c r="S2602" s="1">
        <v>89.001540000000006</v>
      </c>
      <c r="T2602" s="1">
        <v>0</v>
      </c>
      <c r="U2602" s="1">
        <v>0</v>
      </c>
    </row>
    <row r="2603" spans="1:21" x14ac:dyDescent="0.3">
      <c r="A2603" s="1" t="s">
        <v>4904</v>
      </c>
      <c r="B2603" s="1">
        <v>1</v>
      </c>
      <c r="C2603" s="1" t="s">
        <v>78</v>
      </c>
      <c r="D2603" s="1" t="s">
        <v>93</v>
      </c>
      <c r="E2603" s="1" t="s">
        <v>4868</v>
      </c>
      <c r="F2603" s="1" t="s">
        <v>171</v>
      </c>
      <c r="G2603" s="1" t="s">
        <v>71</v>
      </c>
      <c r="H2603" s="1" t="s">
        <v>127</v>
      </c>
      <c r="I2603" s="1" t="s">
        <v>22</v>
      </c>
      <c r="J2603" s="1" t="s">
        <v>128</v>
      </c>
      <c r="K2603" s="1">
        <v>43137.525266203702</v>
      </c>
      <c r="L2603" s="1">
        <v>43137.572916666701</v>
      </c>
      <c r="M2603" s="1">
        <v>1.133</v>
      </c>
      <c r="N2603" s="1">
        <v>0</v>
      </c>
      <c r="O2603" s="1">
        <v>232.38</v>
      </c>
      <c r="P2603" s="1">
        <v>0</v>
      </c>
      <c r="Q2603" s="1">
        <v>0</v>
      </c>
      <c r="R2603" s="1">
        <v>0</v>
      </c>
      <c r="S2603" s="1">
        <v>263.28654</v>
      </c>
      <c r="T2603" s="1">
        <v>0</v>
      </c>
      <c r="U2603" s="1">
        <v>0</v>
      </c>
    </row>
    <row r="2604" spans="1:21" x14ac:dyDescent="0.3">
      <c r="A2604" s="1" t="s">
        <v>4905</v>
      </c>
      <c r="B2604" s="1">
        <v>1</v>
      </c>
      <c r="C2604" s="1" t="s">
        <v>78</v>
      </c>
      <c r="D2604" s="1" t="s">
        <v>93</v>
      </c>
      <c r="E2604" s="1" t="s">
        <v>4906</v>
      </c>
      <c r="F2604" s="1" t="s">
        <v>134</v>
      </c>
      <c r="G2604" s="1" t="s">
        <v>71</v>
      </c>
      <c r="H2604" s="1" t="s">
        <v>127</v>
      </c>
      <c r="I2604" s="1" t="s">
        <v>22</v>
      </c>
      <c r="J2604" s="1" t="s">
        <v>130</v>
      </c>
      <c r="K2604" s="1">
        <v>43136.539085648103</v>
      </c>
      <c r="L2604" s="1">
        <v>43136.622916666704</v>
      </c>
      <c r="M2604" s="1">
        <v>2</v>
      </c>
      <c r="N2604" s="1">
        <v>0</v>
      </c>
      <c r="O2604" s="1">
        <v>232.38</v>
      </c>
      <c r="P2604" s="1">
        <v>0</v>
      </c>
      <c r="Q2604" s="1">
        <v>0</v>
      </c>
      <c r="R2604" s="1">
        <v>0</v>
      </c>
      <c r="S2604" s="1">
        <v>464.76</v>
      </c>
      <c r="T2604" s="1">
        <v>0</v>
      </c>
      <c r="U2604" s="1">
        <v>0</v>
      </c>
    </row>
    <row r="2605" spans="1:21" x14ac:dyDescent="0.3">
      <c r="A2605" s="1" t="s">
        <v>4907</v>
      </c>
      <c r="B2605" s="1">
        <v>1</v>
      </c>
      <c r="C2605" s="1" t="s">
        <v>78</v>
      </c>
      <c r="D2605" s="1" t="s">
        <v>93</v>
      </c>
      <c r="E2605" s="1" t="s">
        <v>4908</v>
      </c>
      <c r="F2605" s="1" t="s">
        <v>169</v>
      </c>
      <c r="G2605" s="1" t="s">
        <v>71</v>
      </c>
      <c r="H2605" s="1" t="s">
        <v>127</v>
      </c>
      <c r="I2605" s="1" t="s">
        <v>22</v>
      </c>
      <c r="J2605" s="1" t="s">
        <v>128</v>
      </c>
      <c r="K2605" s="1">
        <v>43136.518541666701</v>
      </c>
      <c r="L2605" s="1">
        <v>43136.764583333301</v>
      </c>
      <c r="M2605" s="1">
        <v>5.9</v>
      </c>
      <c r="N2605" s="1">
        <v>0</v>
      </c>
      <c r="O2605" s="1">
        <v>232.38</v>
      </c>
      <c r="P2605" s="1">
        <v>0</v>
      </c>
      <c r="Q2605" s="1">
        <v>0</v>
      </c>
      <c r="R2605" s="1">
        <v>0</v>
      </c>
      <c r="S2605" s="1">
        <v>1371.0420000000001</v>
      </c>
      <c r="T2605" s="1">
        <v>0</v>
      </c>
      <c r="U2605" s="1">
        <v>0</v>
      </c>
    </row>
    <row r="2606" spans="1:21" x14ac:dyDescent="0.3">
      <c r="A2606" s="1" t="s">
        <v>4909</v>
      </c>
      <c r="B2606" s="1">
        <v>1</v>
      </c>
      <c r="C2606" s="1" t="s">
        <v>78</v>
      </c>
      <c r="D2606" s="1" t="s">
        <v>93</v>
      </c>
      <c r="E2606" s="1" t="s">
        <v>4910</v>
      </c>
      <c r="F2606" s="1" t="s">
        <v>167</v>
      </c>
      <c r="G2606" s="1" t="s">
        <v>71</v>
      </c>
      <c r="H2606" s="1" t="s">
        <v>127</v>
      </c>
      <c r="I2606" s="1" t="s">
        <v>22</v>
      </c>
      <c r="J2606" s="1" t="s">
        <v>128</v>
      </c>
      <c r="K2606" s="1">
        <v>43135.433333333298</v>
      </c>
      <c r="L2606" s="1">
        <v>43135.479166666701</v>
      </c>
      <c r="M2606" s="1">
        <v>1.1000000000000001</v>
      </c>
      <c r="N2606" s="1">
        <v>0</v>
      </c>
      <c r="O2606" s="1">
        <v>232.38</v>
      </c>
      <c r="P2606" s="1">
        <v>0</v>
      </c>
      <c r="Q2606" s="1">
        <v>0</v>
      </c>
      <c r="R2606" s="1">
        <v>0</v>
      </c>
      <c r="S2606" s="1">
        <v>255.61800000000002</v>
      </c>
      <c r="T2606" s="1">
        <v>0</v>
      </c>
      <c r="U2606" s="1">
        <v>0</v>
      </c>
    </row>
    <row r="2607" spans="1:21" x14ac:dyDescent="0.3">
      <c r="A2607" s="1" t="s">
        <v>4911</v>
      </c>
      <c r="B2607" s="1">
        <v>1</v>
      </c>
      <c r="C2607" s="1" t="s">
        <v>78</v>
      </c>
      <c r="D2607" s="1" t="s">
        <v>93</v>
      </c>
      <c r="E2607" s="1" t="s">
        <v>4910</v>
      </c>
      <c r="F2607" s="1" t="s">
        <v>167</v>
      </c>
      <c r="G2607" s="1" t="s">
        <v>71</v>
      </c>
      <c r="H2607" s="1" t="s">
        <v>127</v>
      </c>
      <c r="I2607" s="1" t="s">
        <v>22</v>
      </c>
      <c r="J2607" s="1" t="s">
        <v>128</v>
      </c>
      <c r="K2607" s="1">
        <v>43135.265995370399</v>
      </c>
      <c r="L2607" s="1">
        <v>43135.333333333299</v>
      </c>
      <c r="M2607" s="1">
        <v>1.6</v>
      </c>
      <c r="N2607" s="1">
        <v>0</v>
      </c>
      <c r="O2607" s="1">
        <v>232.38</v>
      </c>
      <c r="P2607" s="1">
        <v>0</v>
      </c>
      <c r="Q2607" s="1">
        <v>0</v>
      </c>
      <c r="R2607" s="1">
        <v>0</v>
      </c>
      <c r="S2607" s="1">
        <v>371.80799999999999</v>
      </c>
      <c r="T2607" s="1">
        <v>0</v>
      </c>
      <c r="U2607" s="1">
        <v>0</v>
      </c>
    </row>
    <row r="2608" spans="1:21" x14ac:dyDescent="0.3">
      <c r="A2608" s="1" t="s">
        <v>4912</v>
      </c>
      <c r="B2608" s="1">
        <v>1</v>
      </c>
      <c r="C2608" s="1" t="s">
        <v>78</v>
      </c>
      <c r="D2608" s="1" t="s">
        <v>93</v>
      </c>
      <c r="E2608" s="1" t="s">
        <v>4913</v>
      </c>
      <c r="F2608" s="1" t="s">
        <v>167</v>
      </c>
      <c r="G2608" s="1" t="s">
        <v>71</v>
      </c>
      <c r="H2608" s="1" t="s">
        <v>127</v>
      </c>
      <c r="I2608" s="1" t="s">
        <v>22</v>
      </c>
      <c r="J2608" s="1" t="s">
        <v>128</v>
      </c>
      <c r="K2608" s="1">
        <v>43134.837881944397</v>
      </c>
      <c r="L2608" s="1">
        <v>43134.871527777803</v>
      </c>
      <c r="M2608" s="1">
        <v>0.8</v>
      </c>
      <c r="N2608" s="1">
        <v>0</v>
      </c>
      <c r="O2608" s="1">
        <v>232.38</v>
      </c>
      <c r="P2608" s="1">
        <v>0</v>
      </c>
      <c r="Q2608" s="1">
        <v>0</v>
      </c>
      <c r="R2608" s="1">
        <v>0</v>
      </c>
      <c r="S2608" s="1">
        <v>185.904</v>
      </c>
      <c r="T2608" s="1">
        <v>0</v>
      </c>
      <c r="U2608" s="1">
        <v>0</v>
      </c>
    </row>
    <row r="2609" spans="1:21" x14ac:dyDescent="0.3">
      <c r="A2609" s="1" t="s">
        <v>4914</v>
      </c>
      <c r="B2609" s="1">
        <v>1</v>
      </c>
      <c r="C2609" s="1" t="s">
        <v>78</v>
      </c>
      <c r="D2609" s="1" t="s">
        <v>93</v>
      </c>
      <c r="E2609" s="1" t="s">
        <v>4915</v>
      </c>
      <c r="F2609" s="1" t="s">
        <v>167</v>
      </c>
      <c r="G2609" s="1" t="s">
        <v>71</v>
      </c>
      <c r="H2609" s="1" t="s">
        <v>127</v>
      </c>
      <c r="I2609" s="1" t="s">
        <v>22</v>
      </c>
      <c r="J2609" s="1" t="s">
        <v>128</v>
      </c>
      <c r="K2609" s="1">
        <v>43134.4788541667</v>
      </c>
      <c r="L2609" s="1">
        <v>43134.507638888899</v>
      </c>
      <c r="M2609" s="1">
        <v>0.68300000000000005</v>
      </c>
      <c r="N2609" s="1">
        <v>0</v>
      </c>
      <c r="O2609" s="1">
        <v>232.38</v>
      </c>
      <c r="P2609" s="1">
        <v>0</v>
      </c>
      <c r="Q2609" s="1">
        <v>0</v>
      </c>
      <c r="R2609" s="1">
        <v>0</v>
      </c>
      <c r="S2609" s="1">
        <v>158.71554</v>
      </c>
      <c r="T2609" s="1">
        <v>0</v>
      </c>
      <c r="U2609" s="1">
        <v>0</v>
      </c>
    </row>
    <row r="2610" spans="1:21" x14ac:dyDescent="0.3">
      <c r="A2610" s="1" t="s">
        <v>4916</v>
      </c>
      <c r="B2610" s="1">
        <v>1</v>
      </c>
      <c r="C2610" s="1" t="s">
        <v>78</v>
      </c>
      <c r="D2610" s="1" t="s">
        <v>93</v>
      </c>
      <c r="E2610" s="1" t="s">
        <v>4917</v>
      </c>
      <c r="F2610" s="1" t="s">
        <v>166</v>
      </c>
      <c r="G2610" s="1" t="s">
        <v>71</v>
      </c>
      <c r="H2610" s="1" t="s">
        <v>127</v>
      </c>
      <c r="I2610" s="1" t="s">
        <v>22</v>
      </c>
      <c r="J2610" s="1" t="s">
        <v>128</v>
      </c>
      <c r="K2610" s="1">
        <v>43132.856087963002</v>
      </c>
      <c r="L2610" s="1">
        <v>43132.9152777778</v>
      </c>
      <c r="M2610" s="1">
        <v>1.417</v>
      </c>
      <c r="N2610" s="1">
        <v>0</v>
      </c>
      <c r="O2610" s="1">
        <v>232.38</v>
      </c>
      <c r="P2610" s="1">
        <v>0</v>
      </c>
      <c r="Q2610" s="1">
        <v>0</v>
      </c>
      <c r="R2610" s="1">
        <v>0</v>
      </c>
      <c r="S2610" s="1">
        <v>329.28246000000001</v>
      </c>
      <c r="T2610" s="1">
        <v>0</v>
      </c>
      <c r="U2610" s="1">
        <v>0</v>
      </c>
    </row>
    <row r="2611" spans="1:21" x14ac:dyDescent="0.3">
      <c r="A2611" s="1" t="s">
        <v>4918</v>
      </c>
      <c r="B2611" s="1">
        <v>1</v>
      </c>
      <c r="C2611" s="1" t="s">
        <v>78</v>
      </c>
      <c r="D2611" s="1" t="s">
        <v>93</v>
      </c>
      <c r="E2611" s="1" t="s">
        <v>4919</v>
      </c>
      <c r="F2611" s="1" t="s">
        <v>166</v>
      </c>
      <c r="G2611" s="1" t="s">
        <v>71</v>
      </c>
      <c r="H2611" s="1" t="s">
        <v>127</v>
      </c>
      <c r="I2611" s="1" t="s">
        <v>22</v>
      </c>
      <c r="J2611" s="1" t="s">
        <v>128</v>
      </c>
      <c r="K2611" s="1">
        <v>43132.581689814797</v>
      </c>
      <c r="L2611" s="1">
        <v>43132.629861111098</v>
      </c>
      <c r="M2611" s="1">
        <v>1.1499999999999999</v>
      </c>
      <c r="N2611" s="1">
        <v>0</v>
      </c>
      <c r="O2611" s="1">
        <v>232.38</v>
      </c>
      <c r="P2611" s="1">
        <v>0</v>
      </c>
      <c r="Q2611" s="1">
        <v>0</v>
      </c>
      <c r="R2611" s="1">
        <v>0</v>
      </c>
      <c r="S2611" s="1">
        <v>267.23699999999997</v>
      </c>
      <c r="T2611" s="1">
        <v>0</v>
      </c>
      <c r="U2611" s="1">
        <v>0</v>
      </c>
    </row>
    <row r="2612" spans="1:21" x14ac:dyDescent="0.3">
      <c r="A2612" s="1" t="s">
        <v>4920</v>
      </c>
      <c r="B2612" s="1">
        <v>1</v>
      </c>
      <c r="C2612" s="1" t="s">
        <v>78</v>
      </c>
      <c r="D2612" s="1" t="s">
        <v>93</v>
      </c>
      <c r="E2612" s="1" t="s">
        <v>4921</v>
      </c>
      <c r="F2612" s="1" t="s">
        <v>172</v>
      </c>
      <c r="G2612" s="1" t="s">
        <v>71</v>
      </c>
      <c r="H2612" s="1" t="s">
        <v>127</v>
      </c>
      <c r="I2612" s="1" t="s">
        <v>22</v>
      </c>
      <c r="J2612" s="1" t="s">
        <v>128</v>
      </c>
      <c r="K2612" s="1">
        <v>43132.520520833299</v>
      </c>
      <c r="L2612" s="1">
        <v>43132.727083333302</v>
      </c>
      <c r="M2612" s="1">
        <v>4.95</v>
      </c>
      <c r="N2612" s="1">
        <v>0</v>
      </c>
      <c r="O2612" s="1">
        <v>232.38</v>
      </c>
      <c r="P2612" s="1">
        <v>0</v>
      </c>
      <c r="Q2612" s="1">
        <v>0</v>
      </c>
      <c r="R2612" s="1">
        <v>0</v>
      </c>
      <c r="S2612" s="1">
        <v>1150.2809999999999</v>
      </c>
      <c r="T2612" s="1">
        <v>0</v>
      </c>
      <c r="U2612" s="1">
        <v>0</v>
      </c>
    </row>
    <row r="2613" spans="1:21" x14ac:dyDescent="0.3">
      <c r="A2613" s="1" t="s">
        <v>4922</v>
      </c>
      <c r="B2613" s="1">
        <v>1</v>
      </c>
      <c r="C2613" s="1" t="s">
        <v>78</v>
      </c>
      <c r="D2613" s="1" t="s">
        <v>93</v>
      </c>
      <c r="E2613" s="1" t="s">
        <v>4923</v>
      </c>
      <c r="F2613" s="1" t="s">
        <v>134</v>
      </c>
      <c r="G2613" s="1" t="s">
        <v>71</v>
      </c>
      <c r="H2613" s="1" t="s">
        <v>127</v>
      </c>
      <c r="I2613" s="1" t="s">
        <v>22</v>
      </c>
      <c r="J2613" s="1" t="s">
        <v>130</v>
      </c>
      <c r="K2613" s="1">
        <v>43132.402916666702</v>
      </c>
      <c r="L2613" s="1">
        <v>43132.502083333296</v>
      </c>
      <c r="M2613" s="1">
        <v>2.367</v>
      </c>
      <c r="N2613" s="1">
        <v>0</v>
      </c>
      <c r="O2613" s="1">
        <v>232.38</v>
      </c>
      <c r="P2613" s="1">
        <v>0</v>
      </c>
      <c r="Q2613" s="1">
        <v>0</v>
      </c>
      <c r="R2613" s="1">
        <v>0</v>
      </c>
      <c r="S2613" s="1">
        <v>550.04345999999998</v>
      </c>
      <c r="T2613" s="1">
        <v>0</v>
      </c>
      <c r="U2613" s="1">
        <v>0</v>
      </c>
    </row>
    <row r="2614" spans="1:21" x14ac:dyDescent="0.3">
      <c r="A2614" s="1" t="s">
        <v>4924</v>
      </c>
      <c r="B2614" s="1">
        <v>1</v>
      </c>
      <c r="C2614" s="1" t="s">
        <v>78</v>
      </c>
      <c r="D2614" s="1" t="s">
        <v>102</v>
      </c>
      <c r="E2614" s="1" t="s">
        <v>4925</v>
      </c>
      <c r="F2614" s="1" t="s">
        <v>173</v>
      </c>
      <c r="G2614" s="1" t="s">
        <v>71</v>
      </c>
      <c r="H2614" s="1" t="s">
        <v>127</v>
      </c>
      <c r="I2614" s="1" t="s">
        <v>22</v>
      </c>
      <c r="J2614" s="1" t="s">
        <v>128</v>
      </c>
      <c r="K2614" s="1">
        <v>43159.746215277803</v>
      </c>
      <c r="L2614" s="1">
        <v>43159.888888888898</v>
      </c>
      <c r="M2614" s="1">
        <v>3.4169999999999998</v>
      </c>
      <c r="N2614" s="1">
        <v>0</v>
      </c>
      <c r="O2614" s="1">
        <v>34.28</v>
      </c>
      <c r="P2614" s="1">
        <v>0</v>
      </c>
      <c r="Q2614" s="1">
        <v>0</v>
      </c>
      <c r="R2614" s="1">
        <v>0</v>
      </c>
      <c r="S2614" s="1">
        <v>117.13476</v>
      </c>
      <c r="T2614" s="1">
        <v>0</v>
      </c>
      <c r="U2614" s="1">
        <v>0</v>
      </c>
    </row>
    <row r="2615" spans="1:21" x14ac:dyDescent="0.3">
      <c r="A2615" s="1" t="s">
        <v>4926</v>
      </c>
      <c r="B2615" s="1">
        <v>1</v>
      </c>
      <c r="C2615" s="1" t="s">
        <v>78</v>
      </c>
      <c r="D2615" s="1" t="s">
        <v>102</v>
      </c>
      <c r="E2615" s="1" t="s">
        <v>4927</v>
      </c>
      <c r="F2615" s="1" t="s">
        <v>149</v>
      </c>
      <c r="G2615" s="1" t="s">
        <v>71</v>
      </c>
      <c r="H2615" s="1" t="s">
        <v>127</v>
      </c>
      <c r="I2615" s="1" t="s">
        <v>22</v>
      </c>
      <c r="J2615" s="1" t="s">
        <v>128</v>
      </c>
      <c r="K2615" s="1">
        <v>43159.529525462996</v>
      </c>
      <c r="L2615" s="1">
        <v>43159.609027777798</v>
      </c>
      <c r="M2615" s="1">
        <v>1.9</v>
      </c>
      <c r="N2615" s="1">
        <v>0</v>
      </c>
      <c r="O2615" s="1">
        <v>171.42</v>
      </c>
      <c r="P2615" s="1">
        <v>0</v>
      </c>
      <c r="Q2615" s="1">
        <v>0</v>
      </c>
      <c r="R2615" s="1">
        <v>0</v>
      </c>
      <c r="S2615" s="1">
        <v>325.69799999999998</v>
      </c>
      <c r="T2615" s="1">
        <v>0</v>
      </c>
      <c r="U2615" s="1">
        <v>0</v>
      </c>
    </row>
    <row r="2616" spans="1:21" x14ac:dyDescent="0.3">
      <c r="A2616" s="1" t="s">
        <v>4928</v>
      </c>
      <c r="B2616" s="1">
        <v>1</v>
      </c>
      <c r="C2616" s="1" t="s">
        <v>78</v>
      </c>
      <c r="D2616" s="1" t="s">
        <v>102</v>
      </c>
      <c r="E2616" s="1" t="s">
        <v>4929</v>
      </c>
      <c r="F2616" s="1" t="s">
        <v>174</v>
      </c>
      <c r="G2616" s="1" t="s">
        <v>71</v>
      </c>
      <c r="H2616" s="1" t="s">
        <v>127</v>
      </c>
      <c r="I2616" s="1" t="s">
        <v>22</v>
      </c>
      <c r="J2616" s="1" t="s">
        <v>128</v>
      </c>
      <c r="K2616" s="1">
        <v>43159.528854166703</v>
      </c>
      <c r="L2616" s="1">
        <v>43159.590277777803</v>
      </c>
      <c r="M2616" s="1">
        <v>1.4670000000000001</v>
      </c>
      <c r="N2616" s="1">
        <v>0</v>
      </c>
      <c r="O2616" s="1">
        <v>34.28</v>
      </c>
      <c r="P2616" s="1">
        <v>0</v>
      </c>
      <c r="Q2616" s="1">
        <v>0</v>
      </c>
      <c r="R2616" s="1">
        <v>0</v>
      </c>
      <c r="S2616" s="1">
        <v>50.288760000000003</v>
      </c>
      <c r="T2616" s="1">
        <v>0</v>
      </c>
      <c r="U2616" s="1">
        <v>0</v>
      </c>
    </row>
    <row r="2617" spans="1:21" x14ac:dyDescent="0.3">
      <c r="A2617" s="1" t="s">
        <v>4930</v>
      </c>
      <c r="B2617" s="1">
        <v>1</v>
      </c>
      <c r="C2617" s="1" t="s">
        <v>78</v>
      </c>
      <c r="D2617" s="1" t="s">
        <v>102</v>
      </c>
      <c r="E2617" s="1" t="s">
        <v>4931</v>
      </c>
      <c r="F2617" s="1" t="s">
        <v>167</v>
      </c>
      <c r="G2617" s="1" t="s">
        <v>71</v>
      </c>
      <c r="H2617" s="1" t="s">
        <v>127</v>
      </c>
      <c r="I2617" s="1" t="s">
        <v>22</v>
      </c>
      <c r="J2617" s="1" t="s">
        <v>128</v>
      </c>
      <c r="K2617" s="1">
        <v>43159.4113657407</v>
      </c>
      <c r="L2617" s="1">
        <v>43159.662499999999</v>
      </c>
      <c r="M2617" s="1">
        <v>6.0170000000000003</v>
      </c>
      <c r="N2617" s="1">
        <v>0</v>
      </c>
      <c r="O2617" s="1">
        <v>34.28</v>
      </c>
      <c r="P2617" s="1">
        <v>0</v>
      </c>
      <c r="Q2617" s="1">
        <v>0</v>
      </c>
      <c r="R2617" s="1">
        <v>0</v>
      </c>
      <c r="S2617" s="1">
        <v>206.26276000000001</v>
      </c>
      <c r="T2617" s="1">
        <v>0</v>
      </c>
      <c r="U2617" s="1">
        <v>0</v>
      </c>
    </row>
    <row r="2618" spans="1:21" x14ac:dyDescent="0.3">
      <c r="A2618" s="1" t="s">
        <v>4932</v>
      </c>
      <c r="B2618" s="1">
        <v>1</v>
      </c>
      <c r="C2618" s="1" t="s">
        <v>78</v>
      </c>
      <c r="D2618" s="1" t="s">
        <v>102</v>
      </c>
      <c r="E2618" s="1" t="s">
        <v>4933</v>
      </c>
      <c r="F2618" s="1" t="s">
        <v>169</v>
      </c>
      <c r="G2618" s="1" t="s">
        <v>71</v>
      </c>
      <c r="H2618" s="1" t="s">
        <v>127</v>
      </c>
      <c r="I2618" s="1" t="s">
        <v>22</v>
      </c>
      <c r="J2618" s="1" t="s">
        <v>128</v>
      </c>
      <c r="K2618" s="1">
        <v>43159.345439814802</v>
      </c>
      <c r="L2618" s="1">
        <v>43159.4152777778</v>
      </c>
      <c r="M2618" s="1">
        <v>1.667</v>
      </c>
      <c r="N2618" s="1">
        <v>0</v>
      </c>
      <c r="O2618" s="1">
        <v>171.42</v>
      </c>
      <c r="P2618" s="1">
        <v>0</v>
      </c>
      <c r="Q2618" s="1">
        <v>0</v>
      </c>
      <c r="R2618" s="1">
        <v>0</v>
      </c>
      <c r="S2618" s="1">
        <v>285.75713999999999</v>
      </c>
      <c r="T2618" s="1">
        <v>0</v>
      </c>
      <c r="U2618" s="1">
        <v>0</v>
      </c>
    </row>
    <row r="2619" spans="1:21" x14ac:dyDescent="0.3">
      <c r="A2619" s="1" t="s">
        <v>4934</v>
      </c>
      <c r="B2619" s="1">
        <v>1</v>
      </c>
      <c r="C2619" s="1" t="s">
        <v>78</v>
      </c>
      <c r="D2619" s="1" t="s">
        <v>102</v>
      </c>
      <c r="E2619" s="1" t="s">
        <v>4935</v>
      </c>
      <c r="F2619" s="1" t="s">
        <v>169</v>
      </c>
      <c r="G2619" s="1" t="s">
        <v>71</v>
      </c>
      <c r="H2619" s="1" t="s">
        <v>127</v>
      </c>
      <c r="I2619" s="1" t="s">
        <v>22</v>
      </c>
      <c r="J2619" s="1" t="s">
        <v>128</v>
      </c>
      <c r="K2619" s="1">
        <v>43159.322777777801</v>
      </c>
      <c r="L2619" s="1">
        <v>43159.402777777803</v>
      </c>
      <c r="M2619" s="1">
        <v>1.917</v>
      </c>
      <c r="N2619" s="1">
        <v>0</v>
      </c>
      <c r="O2619" s="1">
        <v>34.28</v>
      </c>
      <c r="P2619" s="1">
        <v>0</v>
      </c>
      <c r="Q2619" s="1">
        <v>0</v>
      </c>
      <c r="R2619" s="1">
        <v>0</v>
      </c>
      <c r="S2619" s="1">
        <v>65.714759999999998</v>
      </c>
      <c r="T2619" s="1">
        <v>0</v>
      </c>
      <c r="U2619" s="1">
        <v>0</v>
      </c>
    </row>
    <row r="2620" spans="1:21" x14ac:dyDescent="0.3">
      <c r="A2620" s="1" t="s">
        <v>4936</v>
      </c>
      <c r="B2620" s="1">
        <v>1</v>
      </c>
      <c r="C2620" s="1" t="s">
        <v>78</v>
      </c>
      <c r="D2620" s="1" t="s">
        <v>102</v>
      </c>
      <c r="E2620" s="1" t="s">
        <v>4937</v>
      </c>
      <c r="F2620" s="1" t="s">
        <v>167</v>
      </c>
      <c r="G2620" s="1" t="s">
        <v>71</v>
      </c>
      <c r="H2620" s="1" t="s">
        <v>127</v>
      </c>
      <c r="I2620" s="1" t="s">
        <v>22</v>
      </c>
      <c r="J2620" s="1" t="s">
        <v>128</v>
      </c>
      <c r="K2620" s="1">
        <v>43158.070115740702</v>
      </c>
      <c r="L2620" s="1">
        <v>43158.105555555601</v>
      </c>
      <c r="M2620" s="1">
        <v>0.85</v>
      </c>
      <c r="N2620" s="1">
        <v>0</v>
      </c>
      <c r="O2620" s="1">
        <v>171.42</v>
      </c>
      <c r="P2620" s="1">
        <v>0</v>
      </c>
      <c r="Q2620" s="1">
        <v>0</v>
      </c>
      <c r="R2620" s="1">
        <v>0</v>
      </c>
      <c r="S2620" s="1">
        <v>145.70699999999999</v>
      </c>
      <c r="T2620" s="1">
        <v>0</v>
      </c>
      <c r="U2620" s="1">
        <v>0</v>
      </c>
    </row>
    <row r="2621" spans="1:21" x14ac:dyDescent="0.3">
      <c r="A2621" s="1" t="s">
        <v>4938</v>
      </c>
      <c r="B2621" s="1">
        <v>1</v>
      </c>
      <c r="C2621" s="1" t="s">
        <v>78</v>
      </c>
      <c r="D2621" s="1" t="s">
        <v>102</v>
      </c>
      <c r="E2621" s="1" t="s">
        <v>4939</v>
      </c>
      <c r="F2621" s="1" t="s">
        <v>134</v>
      </c>
      <c r="G2621" s="1" t="s">
        <v>71</v>
      </c>
      <c r="H2621" s="1" t="s">
        <v>127</v>
      </c>
      <c r="I2621" s="1" t="s">
        <v>22</v>
      </c>
      <c r="J2621" s="1" t="s">
        <v>130</v>
      </c>
      <c r="K2621" s="1">
        <v>43157.5800115741</v>
      </c>
      <c r="L2621" s="1">
        <v>43157.688888888901</v>
      </c>
      <c r="M2621" s="1">
        <v>2.6</v>
      </c>
      <c r="N2621" s="1">
        <v>0</v>
      </c>
      <c r="O2621" s="1">
        <v>171.42</v>
      </c>
      <c r="P2621" s="1">
        <v>0</v>
      </c>
      <c r="Q2621" s="1">
        <v>0</v>
      </c>
      <c r="R2621" s="1">
        <v>0</v>
      </c>
      <c r="S2621" s="1">
        <v>445.69200000000001</v>
      </c>
      <c r="T2621" s="1">
        <v>0</v>
      </c>
      <c r="U2621" s="1">
        <v>0</v>
      </c>
    </row>
    <row r="2622" spans="1:21" x14ac:dyDescent="0.3">
      <c r="A2622" s="1" t="s">
        <v>4940</v>
      </c>
      <c r="B2622" s="1">
        <v>1</v>
      </c>
      <c r="C2622" s="1" t="s">
        <v>78</v>
      </c>
      <c r="D2622" s="1" t="s">
        <v>102</v>
      </c>
      <c r="E2622" s="1" t="s">
        <v>4941</v>
      </c>
      <c r="F2622" s="1" t="s">
        <v>167</v>
      </c>
      <c r="G2622" s="1" t="s">
        <v>71</v>
      </c>
      <c r="H2622" s="1" t="s">
        <v>127</v>
      </c>
      <c r="I2622" s="1" t="s">
        <v>22</v>
      </c>
      <c r="J2622" s="1" t="s">
        <v>128</v>
      </c>
      <c r="K2622" s="1">
        <v>43157.390034722201</v>
      </c>
      <c r="L2622" s="1">
        <v>43157.493055555598</v>
      </c>
      <c r="M2622" s="1">
        <v>2.4670000000000001</v>
      </c>
      <c r="N2622" s="1">
        <v>0</v>
      </c>
      <c r="O2622" s="1">
        <v>171.42</v>
      </c>
      <c r="P2622" s="1">
        <v>0</v>
      </c>
      <c r="Q2622" s="1">
        <v>0</v>
      </c>
      <c r="R2622" s="1">
        <v>0</v>
      </c>
      <c r="S2622" s="1">
        <v>422.89313999999996</v>
      </c>
      <c r="T2622" s="1">
        <v>0</v>
      </c>
      <c r="U2622" s="1">
        <v>0</v>
      </c>
    </row>
    <row r="2623" spans="1:21" x14ac:dyDescent="0.3">
      <c r="A2623" s="1" t="s">
        <v>4942</v>
      </c>
      <c r="B2623" s="1">
        <v>1</v>
      </c>
      <c r="C2623" s="1" t="s">
        <v>78</v>
      </c>
      <c r="D2623" s="1" t="s">
        <v>102</v>
      </c>
      <c r="E2623" s="1" t="s">
        <v>4943</v>
      </c>
      <c r="F2623" s="1" t="s">
        <v>132</v>
      </c>
      <c r="G2623" s="1" t="s">
        <v>71</v>
      </c>
      <c r="H2623" s="1" t="s">
        <v>127</v>
      </c>
      <c r="I2623" s="1" t="s">
        <v>22</v>
      </c>
      <c r="J2623" s="1" t="s">
        <v>130</v>
      </c>
      <c r="K2623" s="1">
        <v>43157.3875694444</v>
      </c>
      <c r="L2623" s="1">
        <v>43157.590277777803</v>
      </c>
      <c r="M2623" s="1">
        <v>4.8499999999999996</v>
      </c>
      <c r="N2623" s="1">
        <v>0</v>
      </c>
      <c r="O2623" s="1">
        <v>171.42</v>
      </c>
      <c r="P2623" s="1">
        <v>0</v>
      </c>
      <c r="Q2623" s="1">
        <v>0</v>
      </c>
      <c r="R2623" s="1">
        <v>0</v>
      </c>
      <c r="S2623" s="1">
        <v>831.38699999999983</v>
      </c>
      <c r="T2623" s="1">
        <v>0</v>
      </c>
      <c r="U2623" s="1">
        <v>0</v>
      </c>
    </row>
    <row r="2624" spans="1:21" x14ac:dyDescent="0.3">
      <c r="A2624" s="1" t="s">
        <v>4944</v>
      </c>
      <c r="B2624" s="1">
        <v>1</v>
      </c>
      <c r="C2624" s="1" t="s">
        <v>78</v>
      </c>
      <c r="D2624" s="1" t="s">
        <v>102</v>
      </c>
      <c r="E2624" s="1" t="s">
        <v>4939</v>
      </c>
      <c r="F2624" s="1" t="s">
        <v>131</v>
      </c>
      <c r="G2624" s="1" t="s">
        <v>71</v>
      </c>
      <c r="H2624" s="1" t="s">
        <v>127</v>
      </c>
      <c r="I2624" s="1" t="s">
        <v>22</v>
      </c>
      <c r="J2624" s="1" t="s">
        <v>130</v>
      </c>
      <c r="K2624" s="1">
        <v>43156.629780092597</v>
      </c>
      <c r="L2624" s="1">
        <v>43156.645833333299</v>
      </c>
      <c r="M2624" s="1">
        <v>0.38300000000000001</v>
      </c>
      <c r="N2624" s="1">
        <v>0</v>
      </c>
      <c r="O2624" s="1">
        <v>171.42</v>
      </c>
      <c r="P2624" s="1">
        <v>0</v>
      </c>
      <c r="Q2624" s="1">
        <v>0</v>
      </c>
      <c r="R2624" s="1">
        <v>0</v>
      </c>
      <c r="S2624" s="1">
        <v>65.653859999999995</v>
      </c>
      <c r="T2624" s="1">
        <v>0</v>
      </c>
      <c r="U2624" s="1">
        <v>0</v>
      </c>
    </row>
    <row r="2625" spans="1:21" x14ac:dyDescent="0.3">
      <c r="A2625" s="1" t="s">
        <v>4945</v>
      </c>
      <c r="B2625" s="1">
        <v>1</v>
      </c>
      <c r="C2625" s="1" t="s">
        <v>78</v>
      </c>
      <c r="D2625" s="1" t="s">
        <v>102</v>
      </c>
      <c r="E2625" s="1" t="s">
        <v>4946</v>
      </c>
      <c r="F2625" s="1" t="s">
        <v>134</v>
      </c>
      <c r="G2625" s="1" t="s">
        <v>71</v>
      </c>
      <c r="H2625" s="1" t="s">
        <v>127</v>
      </c>
      <c r="I2625" s="1" t="s">
        <v>22</v>
      </c>
      <c r="J2625" s="1" t="s">
        <v>130</v>
      </c>
      <c r="K2625" s="1">
        <v>43156.486678240697</v>
      </c>
      <c r="L2625" s="1">
        <v>43156.650694444397</v>
      </c>
      <c r="M2625" s="1">
        <v>3.9329999999999998</v>
      </c>
      <c r="N2625" s="1">
        <v>0</v>
      </c>
      <c r="O2625" s="1">
        <v>171.42</v>
      </c>
      <c r="P2625" s="1">
        <v>0</v>
      </c>
      <c r="Q2625" s="1">
        <v>0</v>
      </c>
      <c r="R2625" s="1">
        <v>0</v>
      </c>
      <c r="S2625" s="1">
        <v>674.19485999999995</v>
      </c>
      <c r="T2625" s="1">
        <v>0</v>
      </c>
      <c r="U2625" s="1">
        <v>0</v>
      </c>
    </row>
    <row r="2626" spans="1:21" x14ac:dyDescent="0.3">
      <c r="A2626" s="1" t="s">
        <v>4947</v>
      </c>
      <c r="B2626" s="1">
        <v>1</v>
      </c>
      <c r="C2626" s="1" t="s">
        <v>78</v>
      </c>
      <c r="D2626" s="1" t="s">
        <v>102</v>
      </c>
      <c r="E2626" s="1" t="s">
        <v>4939</v>
      </c>
      <c r="F2626" s="1" t="s">
        <v>131</v>
      </c>
      <c r="G2626" s="1" t="s">
        <v>71</v>
      </c>
      <c r="H2626" s="1" t="s">
        <v>127</v>
      </c>
      <c r="I2626" s="1" t="s">
        <v>22</v>
      </c>
      <c r="J2626" s="1" t="s">
        <v>130</v>
      </c>
      <c r="K2626" s="1">
        <v>43156.441597222198</v>
      </c>
      <c r="L2626" s="1">
        <v>43156.611111111102</v>
      </c>
      <c r="M2626" s="1">
        <v>4.0670000000000002</v>
      </c>
      <c r="N2626" s="1">
        <v>0</v>
      </c>
      <c r="O2626" s="1">
        <v>171.42</v>
      </c>
      <c r="P2626" s="1">
        <v>0</v>
      </c>
      <c r="Q2626" s="1">
        <v>0</v>
      </c>
      <c r="R2626" s="1">
        <v>0</v>
      </c>
      <c r="S2626" s="1">
        <v>697.16513999999995</v>
      </c>
      <c r="T2626" s="1">
        <v>0</v>
      </c>
      <c r="U2626" s="1">
        <v>0</v>
      </c>
    </row>
    <row r="2627" spans="1:21" x14ac:dyDescent="0.3">
      <c r="A2627" s="1" t="s">
        <v>4948</v>
      </c>
      <c r="B2627" s="1">
        <v>1</v>
      </c>
      <c r="C2627" s="1" t="s">
        <v>78</v>
      </c>
      <c r="D2627" s="1" t="s">
        <v>102</v>
      </c>
      <c r="E2627" s="1" t="s">
        <v>4939</v>
      </c>
      <c r="F2627" s="1" t="s">
        <v>131</v>
      </c>
      <c r="G2627" s="1" t="s">
        <v>71</v>
      </c>
      <c r="H2627" s="1" t="s">
        <v>127</v>
      </c>
      <c r="I2627" s="1" t="s">
        <v>22</v>
      </c>
      <c r="J2627" s="1" t="s">
        <v>130</v>
      </c>
      <c r="K2627" s="1">
        <v>43156.424918981502</v>
      </c>
      <c r="L2627" s="1">
        <v>43156.611111111102</v>
      </c>
      <c r="M2627" s="1">
        <v>4.4669999999999996</v>
      </c>
      <c r="N2627" s="1">
        <v>0</v>
      </c>
      <c r="O2627" s="1">
        <v>171.42</v>
      </c>
      <c r="P2627" s="1">
        <v>0</v>
      </c>
      <c r="Q2627" s="1">
        <v>0</v>
      </c>
      <c r="R2627" s="1">
        <v>0</v>
      </c>
      <c r="S2627" s="1">
        <v>765.73313999999993</v>
      </c>
      <c r="T2627" s="1">
        <v>0</v>
      </c>
      <c r="U2627" s="1">
        <v>0</v>
      </c>
    </row>
    <row r="2628" spans="1:21" x14ac:dyDescent="0.3">
      <c r="A2628" s="1" t="s">
        <v>4949</v>
      </c>
      <c r="B2628" s="1">
        <v>1</v>
      </c>
      <c r="C2628" s="1" t="s">
        <v>78</v>
      </c>
      <c r="D2628" s="1" t="s">
        <v>102</v>
      </c>
      <c r="E2628" s="1" t="s">
        <v>4950</v>
      </c>
      <c r="F2628" s="1" t="s">
        <v>167</v>
      </c>
      <c r="G2628" s="1" t="s">
        <v>71</v>
      </c>
      <c r="H2628" s="1" t="s">
        <v>127</v>
      </c>
      <c r="I2628" s="1" t="s">
        <v>22</v>
      </c>
      <c r="J2628" s="1" t="s">
        <v>128</v>
      </c>
      <c r="K2628" s="1">
        <v>43155.772060185198</v>
      </c>
      <c r="L2628" s="1">
        <v>43155.857638888898</v>
      </c>
      <c r="M2628" s="1">
        <v>2.0499999999999998</v>
      </c>
      <c r="N2628" s="1">
        <v>0</v>
      </c>
      <c r="O2628" s="1">
        <v>171.42</v>
      </c>
      <c r="P2628" s="1">
        <v>0</v>
      </c>
      <c r="Q2628" s="1">
        <v>0</v>
      </c>
      <c r="R2628" s="1">
        <v>0</v>
      </c>
      <c r="S2628" s="1">
        <v>351.41099999999994</v>
      </c>
      <c r="T2628" s="1">
        <v>0</v>
      </c>
      <c r="U2628" s="1">
        <v>0</v>
      </c>
    </row>
    <row r="2629" spans="1:21" x14ac:dyDescent="0.3">
      <c r="A2629" s="1" t="s">
        <v>4951</v>
      </c>
      <c r="B2629" s="1">
        <v>1</v>
      </c>
      <c r="C2629" s="1" t="s">
        <v>78</v>
      </c>
      <c r="D2629" s="1" t="s">
        <v>102</v>
      </c>
      <c r="E2629" s="1" t="s">
        <v>4952</v>
      </c>
      <c r="F2629" s="1" t="s">
        <v>168</v>
      </c>
      <c r="G2629" s="1" t="s">
        <v>71</v>
      </c>
      <c r="H2629" s="1" t="s">
        <v>127</v>
      </c>
      <c r="I2629" s="1" t="s">
        <v>22</v>
      </c>
      <c r="J2629" s="1" t="s">
        <v>128</v>
      </c>
      <c r="K2629" s="1">
        <v>43155.4849189815</v>
      </c>
      <c r="L2629" s="1">
        <v>43155.590972222199</v>
      </c>
      <c r="M2629" s="1">
        <v>2.5329999999999999</v>
      </c>
      <c r="N2629" s="1">
        <v>0</v>
      </c>
      <c r="O2629" s="1">
        <v>171.42</v>
      </c>
      <c r="P2629" s="1">
        <v>0</v>
      </c>
      <c r="Q2629" s="1">
        <v>0</v>
      </c>
      <c r="R2629" s="1">
        <v>0</v>
      </c>
      <c r="S2629" s="1">
        <v>434.20685999999995</v>
      </c>
      <c r="T2629" s="1">
        <v>0</v>
      </c>
      <c r="U2629" s="1">
        <v>0</v>
      </c>
    </row>
    <row r="2630" spans="1:21" x14ac:dyDescent="0.3">
      <c r="A2630" s="1" t="s">
        <v>4953</v>
      </c>
      <c r="B2630" s="1">
        <v>1</v>
      </c>
      <c r="C2630" s="1" t="s">
        <v>78</v>
      </c>
      <c r="D2630" s="1" t="s">
        <v>102</v>
      </c>
      <c r="E2630" s="1" t="s">
        <v>4954</v>
      </c>
      <c r="F2630" s="1" t="s">
        <v>132</v>
      </c>
      <c r="G2630" s="1" t="s">
        <v>71</v>
      </c>
      <c r="H2630" s="1" t="s">
        <v>127</v>
      </c>
      <c r="I2630" s="1" t="s">
        <v>22</v>
      </c>
      <c r="J2630" s="1" t="s">
        <v>130</v>
      </c>
      <c r="K2630" s="1">
        <v>43155.420046296298</v>
      </c>
      <c r="L2630" s="1">
        <v>43155.525694444397</v>
      </c>
      <c r="M2630" s="1">
        <v>2.5329999999999999</v>
      </c>
      <c r="N2630" s="1">
        <v>0</v>
      </c>
      <c r="O2630" s="1">
        <v>171.42</v>
      </c>
      <c r="P2630" s="1">
        <v>0</v>
      </c>
      <c r="Q2630" s="1">
        <v>0</v>
      </c>
      <c r="R2630" s="1">
        <v>0</v>
      </c>
      <c r="S2630" s="1">
        <v>434.20685999999995</v>
      </c>
      <c r="T2630" s="1">
        <v>0</v>
      </c>
      <c r="U2630" s="1">
        <v>0</v>
      </c>
    </row>
    <row r="2631" spans="1:21" x14ac:dyDescent="0.3">
      <c r="A2631" s="1" t="s">
        <v>4955</v>
      </c>
      <c r="B2631" s="1">
        <v>1</v>
      </c>
      <c r="C2631" s="1" t="s">
        <v>78</v>
      </c>
      <c r="D2631" s="1" t="s">
        <v>102</v>
      </c>
      <c r="E2631" s="1" t="s">
        <v>4956</v>
      </c>
      <c r="F2631" s="1" t="s">
        <v>134</v>
      </c>
      <c r="G2631" s="1" t="s">
        <v>71</v>
      </c>
      <c r="H2631" s="1" t="s">
        <v>127</v>
      </c>
      <c r="I2631" s="1" t="s">
        <v>22</v>
      </c>
      <c r="J2631" s="1" t="s">
        <v>130</v>
      </c>
      <c r="K2631" s="1">
        <v>43155.396273148202</v>
      </c>
      <c r="L2631" s="1">
        <v>43155.552777777797</v>
      </c>
      <c r="M2631" s="1">
        <v>3.75</v>
      </c>
      <c r="N2631" s="1">
        <v>0</v>
      </c>
      <c r="O2631" s="1">
        <v>171.42</v>
      </c>
      <c r="P2631" s="1">
        <v>0</v>
      </c>
      <c r="Q2631" s="1">
        <v>0</v>
      </c>
      <c r="R2631" s="1">
        <v>0</v>
      </c>
      <c r="S2631" s="1">
        <v>642.82499999999993</v>
      </c>
      <c r="T2631" s="1">
        <v>0</v>
      </c>
      <c r="U2631" s="1">
        <v>0</v>
      </c>
    </row>
    <row r="2632" spans="1:21" x14ac:dyDescent="0.3">
      <c r="A2632" s="1" t="s">
        <v>4957</v>
      </c>
      <c r="B2632" s="1">
        <v>1</v>
      </c>
      <c r="C2632" s="1" t="s">
        <v>78</v>
      </c>
      <c r="D2632" s="1" t="s">
        <v>102</v>
      </c>
      <c r="E2632" s="1" t="s">
        <v>4958</v>
      </c>
      <c r="F2632" s="1" t="s">
        <v>170</v>
      </c>
      <c r="G2632" s="1" t="s">
        <v>71</v>
      </c>
      <c r="H2632" s="1" t="s">
        <v>127</v>
      </c>
      <c r="I2632" s="1" t="s">
        <v>22</v>
      </c>
      <c r="J2632" s="1" t="s">
        <v>128</v>
      </c>
      <c r="K2632" s="1">
        <v>43153.6703009259</v>
      </c>
      <c r="L2632" s="1">
        <v>43153.715972222199</v>
      </c>
      <c r="M2632" s="1">
        <v>1.083</v>
      </c>
      <c r="N2632" s="1">
        <v>0</v>
      </c>
      <c r="O2632" s="1">
        <v>34.28</v>
      </c>
      <c r="P2632" s="1">
        <v>0</v>
      </c>
      <c r="Q2632" s="1">
        <v>0</v>
      </c>
      <c r="R2632" s="1">
        <v>0</v>
      </c>
      <c r="S2632" s="1">
        <v>37.125239999999998</v>
      </c>
      <c r="T2632" s="1">
        <v>0</v>
      </c>
      <c r="U2632" s="1">
        <v>0</v>
      </c>
    </row>
    <row r="2633" spans="1:21" x14ac:dyDescent="0.3">
      <c r="A2633" s="1" t="s">
        <v>4959</v>
      </c>
      <c r="B2633" s="1">
        <v>1</v>
      </c>
      <c r="C2633" s="1" t="s">
        <v>78</v>
      </c>
      <c r="D2633" s="1" t="s">
        <v>102</v>
      </c>
      <c r="E2633" s="1" t="s">
        <v>4960</v>
      </c>
      <c r="F2633" s="1" t="s">
        <v>169</v>
      </c>
      <c r="G2633" s="1" t="s">
        <v>71</v>
      </c>
      <c r="H2633" s="1" t="s">
        <v>127</v>
      </c>
      <c r="I2633" s="1" t="s">
        <v>22</v>
      </c>
      <c r="J2633" s="1" t="s">
        <v>128</v>
      </c>
      <c r="K2633" s="1">
        <v>43153.456666666701</v>
      </c>
      <c r="L2633" s="1">
        <v>43153.504166666702</v>
      </c>
      <c r="M2633" s="1">
        <v>1.133</v>
      </c>
      <c r="N2633" s="1">
        <v>0</v>
      </c>
      <c r="O2633" s="1">
        <v>34.28</v>
      </c>
      <c r="P2633" s="1">
        <v>0</v>
      </c>
      <c r="Q2633" s="1">
        <v>0</v>
      </c>
      <c r="R2633" s="1">
        <v>0</v>
      </c>
      <c r="S2633" s="1">
        <v>38.839240000000004</v>
      </c>
      <c r="T2633" s="1">
        <v>0</v>
      </c>
      <c r="U2633" s="1">
        <v>0</v>
      </c>
    </row>
    <row r="2634" spans="1:21" x14ac:dyDescent="0.3">
      <c r="A2634" s="1" t="s">
        <v>4961</v>
      </c>
      <c r="B2634" s="1">
        <v>1</v>
      </c>
      <c r="C2634" s="1" t="s">
        <v>78</v>
      </c>
      <c r="D2634" s="1" t="s">
        <v>102</v>
      </c>
      <c r="E2634" s="1" t="s">
        <v>4962</v>
      </c>
      <c r="F2634" s="1" t="s">
        <v>167</v>
      </c>
      <c r="G2634" s="1" t="s">
        <v>71</v>
      </c>
      <c r="H2634" s="1" t="s">
        <v>127</v>
      </c>
      <c r="I2634" s="1" t="s">
        <v>22</v>
      </c>
      <c r="J2634" s="1" t="s">
        <v>128</v>
      </c>
      <c r="K2634" s="1">
        <v>43152.3578009259</v>
      </c>
      <c r="L2634" s="1">
        <v>43152.384722222203</v>
      </c>
      <c r="M2634" s="1">
        <v>0.63300000000000001</v>
      </c>
      <c r="N2634" s="1">
        <v>0</v>
      </c>
      <c r="O2634" s="1">
        <v>171.42</v>
      </c>
      <c r="P2634" s="1">
        <v>0</v>
      </c>
      <c r="Q2634" s="1">
        <v>0</v>
      </c>
      <c r="R2634" s="1">
        <v>0</v>
      </c>
      <c r="S2634" s="1">
        <v>108.50886</v>
      </c>
      <c r="T2634" s="1">
        <v>0</v>
      </c>
      <c r="U2634" s="1">
        <v>0</v>
      </c>
    </row>
    <row r="2635" spans="1:21" x14ac:dyDescent="0.3">
      <c r="A2635" s="1" t="s">
        <v>4963</v>
      </c>
      <c r="B2635" s="1">
        <v>1</v>
      </c>
      <c r="C2635" s="1" t="s">
        <v>78</v>
      </c>
      <c r="D2635" s="1" t="s">
        <v>102</v>
      </c>
      <c r="E2635" s="1" t="s">
        <v>4962</v>
      </c>
      <c r="F2635" s="1" t="s">
        <v>167</v>
      </c>
      <c r="G2635" s="1" t="s">
        <v>71</v>
      </c>
      <c r="H2635" s="1" t="s">
        <v>127</v>
      </c>
      <c r="I2635" s="1" t="s">
        <v>22</v>
      </c>
      <c r="J2635" s="1" t="s">
        <v>128</v>
      </c>
      <c r="K2635" s="1">
        <v>43151.999791666698</v>
      </c>
      <c r="L2635" s="1">
        <v>43152.042361111096</v>
      </c>
      <c r="M2635" s="1">
        <v>1.0169999999999999</v>
      </c>
      <c r="N2635" s="1">
        <v>0</v>
      </c>
      <c r="O2635" s="1">
        <v>171.42</v>
      </c>
      <c r="P2635" s="1">
        <v>0</v>
      </c>
      <c r="Q2635" s="1">
        <v>0</v>
      </c>
      <c r="R2635" s="1">
        <v>0</v>
      </c>
      <c r="S2635" s="1">
        <v>174.33413999999996</v>
      </c>
      <c r="T2635" s="1">
        <v>0</v>
      </c>
      <c r="U2635" s="1">
        <v>0</v>
      </c>
    </row>
    <row r="2636" spans="1:21" x14ac:dyDescent="0.3">
      <c r="A2636" s="1" t="s">
        <v>4964</v>
      </c>
      <c r="B2636" s="1">
        <v>1</v>
      </c>
      <c r="C2636" s="1" t="s">
        <v>78</v>
      </c>
      <c r="D2636" s="1" t="s">
        <v>102</v>
      </c>
      <c r="E2636" s="1" t="s">
        <v>4965</v>
      </c>
      <c r="F2636" s="1" t="s">
        <v>134</v>
      </c>
      <c r="G2636" s="1" t="s">
        <v>71</v>
      </c>
      <c r="H2636" s="1" t="s">
        <v>127</v>
      </c>
      <c r="I2636" s="1" t="s">
        <v>22</v>
      </c>
      <c r="J2636" s="1" t="s">
        <v>130</v>
      </c>
      <c r="K2636" s="1">
        <v>43151.421006944402</v>
      </c>
      <c r="L2636" s="1">
        <v>43151.686805555597</v>
      </c>
      <c r="M2636" s="1">
        <v>6.367</v>
      </c>
      <c r="N2636" s="1">
        <v>0</v>
      </c>
      <c r="O2636" s="1">
        <v>171.42</v>
      </c>
      <c r="P2636" s="1">
        <v>0</v>
      </c>
      <c r="Q2636" s="1">
        <v>0</v>
      </c>
      <c r="R2636" s="1">
        <v>0</v>
      </c>
      <c r="S2636" s="1">
        <v>1091.4311399999999</v>
      </c>
      <c r="T2636" s="1">
        <v>0</v>
      </c>
      <c r="U2636" s="1">
        <v>0</v>
      </c>
    </row>
    <row r="2637" spans="1:21" x14ac:dyDescent="0.3">
      <c r="A2637" s="1" t="s">
        <v>4966</v>
      </c>
      <c r="B2637" s="1">
        <v>1</v>
      </c>
      <c r="C2637" s="1" t="s">
        <v>78</v>
      </c>
      <c r="D2637" s="1" t="s">
        <v>102</v>
      </c>
      <c r="E2637" s="1" t="s">
        <v>4967</v>
      </c>
      <c r="F2637" s="1" t="s">
        <v>167</v>
      </c>
      <c r="G2637" s="1" t="s">
        <v>71</v>
      </c>
      <c r="H2637" s="1" t="s">
        <v>127</v>
      </c>
      <c r="I2637" s="1" t="s">
        <v>22</v>
      </c>
      <c r="J2637" s="1" t="s">
        <v>128</v>
      </c>
      <c r="K2637" s="1">
        <v>43150.784108796302</v>
      </c>
      <c r="L2637" s="1">
        <v>43150.860416666699</v>
      </c>
      <c r="M2637" s="1">
        <v>1.8169999999999999</v>
      </c>
      <c r="N2637" s="1">
        <v>0</v>
      </c>
      <c r="O2637" s="1">
        <v>171.42</v>
      </c>
      <c r="P2637" s="1">
        <v>0</v>
      </c>
      <c r="Q2637" s="1">
        <v>0</v>
      </c>
      <c r="R2637" s="1">
        <v>0</v>
      </c>
      <c r="S2637" s="1">
        <v>311.47013999999996</v>
      </c>
      <c r="T2637" s="1">
        <v>0</v>
      </c>
      <c r="U2637" s="1">
        <v>0</v>
      </c>
    </row>
    <row r="2638" spans="1:21" x14ac:dyDescent="0.3">
      <c r="A2638" s="1" t="s">
        <v>4968</v>
      </c>
      <c r="B2638" s="1">
        <v>1</v>
      </c>
      <c r="C2638" s="1" t="s">
        <v>78</v>
      </c>
      <c r="D2638" s="1" t="s">
        <v>102</v>
      </c>
      <c r="E2638" s="1" t="s">
        <v>4969</v>
      </c>
      <c r="F2638" s="1" t="s">
        <v>167</v>
      </c>
      <c r="G2638" s="1" t="s">
        <v>71</v>
      </c>
      <c r="H2638" s="1" t="s">
        <v>127</v>
      </c>
      <c r="I2638" s="1" t="s">
        <v>22</v>
      </c>
      <c r="J2638" s="1" t="s">
        <v>128</v>
      </c>
      <c r="K2638" s="1">
        <v>43150.429444444402</v>
      </c>
      <c r="L2638" s="1">
        <v>43150.480555555601</v>
      </c>
      <c r="M2638" s="1">
        <v>1.2170000000000001</v>
      </c>
      <c r="N2638" s="1">
        <v>0</v>
      </c>
      <c r="O2638" s="1">
        <v>171.42</v>
      </c>
      <c r="P2638" s="1">
        <v>0</v>
      </c>
      <c r="Q2638" s="1">
        <v>0</v>
      </c>
      <c r="R2638" s="1">
        <v>0</v>
      </c>
      <c r="S2638" s="1">
        <v>208.61814000000001</v>
      </c>
      <c r="T2638" s="1">
        <v>0</v>
      </c>
      <c r="U2638" s="1">
        <v>0</v>
      </c>
    </row>
    <row r="2639" spans="1:21" x14ac:dyDescent="0.3">
      <c r="A2639" s="1" t="s">
        <v>4970</v>
      </c>
      <c r="B2639" s="1">
        <v>1</v>
      </c>
      <c r="C2639" s="1" t="s">
        <v>78</v>
      </c>
      <c r="D2639" s="1" t="s">
        <v>102</v>
      </c>
      <c r="E2639" s="1" t="s">
        <v>4971</v>
      </c>
      <c r="F2639" s="1" t="s">
        <v>166</v>
      </c>
      <c r="G2639" s="1" t="s">
        <v>71</v>
      </c>
      <c r="H2639" s="1" t="s">
        <v>127</v>
      </c>
      <c r="I2639" s="1" t="s">
        <v>22</v>
      </c>
      <c r="J2639" s="1" t="s">
        <v>128</v>
      </c>
      <c r="K2639" s="1">
        <v>43149.480763888903</v>
      </c>
      <c r="L2639" s="1">
        <v>43149.920138888898</v>
      </c>
      <c r="M2639" s="1">
        <v>10.532999999999999</v>
      </c>
      <c r="N2639" s="1">
        <v>0</v>
      </c>
      <c r="O2639" s="1">
        <v>171.42</v>
      </c>
      <c r="P2639" s="1">
        <v>0</v>
      </c>
      <c r="Q2639" s="1">
        <v>0</v>
      </c>
      <c r="R2639" s="1">
        <v>0</v>
      </c>
      <c r="S2639" s="1">
        <v>1805.5668599999997</v>
      </c>
      <c r="T2639" s="1">
        <v>0</v>
      </c>
      <c r="U2639" s="1">
        <v>0</v>
      </c>
    </row>
    <row r="2640" spans="1:21" x14ac:dyDescent="0.3">
      <c r="A2640" s="1" t="s">
        <v>4972</v>
      </c>
      <c r="B2640" s="1">
        <v>1</v>
      </c>
      <c r="C2640" s="1" t="s">
        <v>78</v>
      </c>
      <c r="D2640" s="1" t="s">
        <v>102</v>
      </c>
      <c r="E2640" s="1" t="s">
        <v>4973</v>
      </c>
      <c r="F2640" s="1" t="s">
        <v>167</v>
      </c>
      <c r="G2640" s="1" t="s">
        <v>71</v>
      </c>
      <c r="H2640" s="1" t="s">
        <v>127</v>
      </c>
      <c r="I2640" s="1" t="s">
        <v>22</v>
      </c>
      <c r="J2640" s="1" t="s">
        <v>128</v>
      </c>
      <c r="K2640" s="1">
        <v>43149.473900463003</v>
      </c>
      <c r="L2640" s="1">
        <v>43149.498611111099</v>
      </c>
      <c r="M2640" s="1">
        <v>0.58299999999999996</v>
      </c>
      <c r="N2640" s="1">
        <v>0</v>
      </c>
      <c r="O2640" s="1">
        <v>34.28</v>
      </c>
      <c r="P2640" s="1">
        <v>0</v>
      </c>
      <c r="Q2640" s="1">
        <v>0</v>
      </c>
      <c r="R2640" s="1">
        <v>0</v>
      </c>
      <c r="S2640" s="1">
        <v>19.985240000000001</v>
      </c>
      <c r="T2640" s="1">
        <v>0</v>
      </c>
      <c r="U2640" s="1">
        <v>0</v>
      </c>
    </row>
    <row r="2641" spans="1:21" x14ac:dyDescent="0.3">
      <c r="A2641" s="1" t="s">
        <v>4974</v>
      </c>
      <c r="B2641" s="1">
        <v>1</v>
      </c>
      <c r="C2641" s="1" t="s">
        <v>78</v>
      </c>
      <c r="D2641" s="1" t="s">
        <v>102</v>
      </c>
      <c r="E2641" s="1" t="s">
        <v>4975</v>
      </c>
      <c r="F2641" s="1" t="s">
        <v>169</v>
      </c>
      <c r="G2641" s="1" t="s">
        <v>71</v>
      </c>
      <c r="H2641" s="1" t="s">
        <v>127</v>
      </c>
      <c r="I2641" s="1" t="s">
        <v>22</v>
      </c>
      <c r="J2641" s="1" t="s">
        <v>128</v>
      </c>
      <c r="K2641" s="1">
        <v>43149.386273148099</v>
      </c>
      <c r="L2641" s="1">
        <v>43149.5847222222</v>
      </c>
      <c r="M2641" s="1">
        <v>4.75</v>
      </c>
      <c r="N2641" s="1">
        <v>0</v>
      </c>
      <c r="O2641" s="1">
        <v>34.28</v>
      </c>
      <c r="P2641" s="1">
        <v>0</v>
      </c>
      <c r="Q2641" s="1">
        <v>0</v>
      </c>
      <c r="R2641" s="1">
        <v>0</v>
      </c>
      <c r="S2641" s="1">
        <v>162.83000000000001</v>
      </c>
      <c r="T2641" s="1">
        <v>0</v>
      </c>
      <c r="U2641" s="1">
        <v>0</v>
      </c>
    </row>
    <row r="2642" spans="1:21" x14ac:dyDescent="0.3">
      <c r="A2642" s="1" t="s">
        <v>4976</v>
      </c>
      <c r="B2642" s="1">
        <v>1</v>
      </c>
      <c r="C2642" s="1" t="s">
        <v>78</v>
      </c>
      <c r="D2642" s="1" t="s">
        <v>102</v>
      </c>
      <c r="E2642" s="1" t="s">
        <v>4977</v>
      </c>
      <c r="F2642" s="1" t="s">
        <v>131</v>
      </c>
      <c r="G2642" s="1" t="s">
        <v>71</v>
      </c>
      <c r="H2642" s="1" t="s">
        <v>127</v>
      </c>
      <c r="I2642" s="1" t="s">
        <v>22</v>
      </c>
      <c r="J2642" s="1" t="s">
        <v>130</v>
      </c>
      <c r="K2642" s="1">
        <v>43149.045532407399</v>
      </c>
      <c r="L2642" s="1">
        <v>43149.073611111096</v>
      </c>
      <c r="M2642" s="1">
        <v>0.66700000000000004</v>
      </c>
      <c r="N2642" s="1">
        <v>0</v>
      </c>
      <c r="O2642" s="1">
        <v>171.42</v>
      </c>
      <c r="P2642" s="1">
        <v>0</v>
      </c>
      <c r="Q2642" s="1">
        <v>0</v>
      </c>
      <c r="R2642" s="1">
        <v>0</v>
      </c>
      <c r="S2642" s="1">
        <v>114.33714000000001</v>
      </c>
      <c r="T2642" s="1">
        <v>0</v>
      </c>
      <c r="U2642" s="1">
        <v>0</v>
      </c>
    </row>
    <row r="2643" spans="1:21" x14ac:dyDescent="0.3">
      <c r="A2643" s="1" t="s">
        <v>4978</v>
      </c>
      <c r="B2643" s="1">
        <v>1</v>
      </c>
      <c r="C2643" s="1" t="s">
        <v>78</v>
      </c>
      <c r="D2643" s="1" t="s">
        <v>102</v>
      </c>
      <c r="E2643" s="1" t="s">
        <v>4977</v>
      </c>
      <c r="F2643" s="1" t="s">
        <v>134</v>
      </c>
      <c r="G2643" s="1" t="s">
        <v>71</v>
      </c>
      <c r="H2643" s="1" t="s">
        <v>127</v>
      </c>
      <c r="I2643" s="1" t="s">
        <v>22</v>
      </c>
      <c r="J2643" s="1" t="s">
        <v>130</v>
      </c>
      <c r="K2643" s="1">
        <v>43148.4132523148</v>
      </c>
      <c r="L2643" s="1">
        <v>43148.741666666698</v>
      </c>
      <c r="M2643" s="1">
        <v>7.867</v>
      </c>
      <c r="N2643" s="1">
        <v>0</v>
      </c>
      <c r="O2643" s="1">
        <v>171.42</v>
      </c>
      <c r="P2643" s="1">
        <v>0</v>
      </c>
      <c r="Q2643" s="1">
        <v>0</v>
      </c>
      <c r="R2643" s="1">
        <v>0</v>
      </c>
      <c r="S2643" s="1">
        <v>1348.5611399999998</v>
      </c>
      <c r="T2643" s="1">
        <v>0</v>
      </c>
      <c r="U2643" s="1">
        <v>0</v>
      </c>
    </row>
    <row r="2644" spans="1:21" x14ac:dyDescent="0.3">
      <c r="A2644" s="1" t="s">
        <v>4979</v>
      </c>
      <c r="B2644" s="1">
        <v>1</v>
      </c>
      <c r="C2644" s="1" t="s">
        <v>78</v>
      </c>
      <c r="D2644" s="1" t="s">
        <v>102</v>
      </c>
      <c r="E2644" s="1" t="s">
        <v>4977</v>
      </c>
      <c r="F2644" s="1" t="s">
        <v>134</v>
      </c>
      <c r="G2644" s="1" t="s">
        <v>71</v>
      </c>
      <c r="H2644" s="1" t="s">
        <v>127</v>
      </c>
      <c r="I2644" s="1" t="s">
        <v>22</v>
      </c>
      <c r="J2644" s="1" t="s">
        <v>130</v>
      </c>
      <c r="K2644" s="1">
        <v>43148.400891203702</v>
      </c>
      <c r="L2644" s="1">
        <v>43148.739583333299</v>
      </c>
      <c r="M2644" s="1">
        <v>8.1170000000000009</v>
      </c>
      <c r="N2644" s="1">
        <v>0</v>
      </c>
      <c r="O2644" s="1">
        <v>171.42</v>
      </c>
      <c r="P2644" s="1">
        <v>0</v>
      </c>
      <c r="Q2644" s="1">
        <v>0</v>
      </c>
      <c r="R2644" s="1">
        <v>0</v>
      </c>
      <c r="S2644" s="1">
        <v>1391.41614</v>
      </c>
      <c r="T2644" s="1">
        <v>0</v>
      </c>
      <c r="U2644" s="1">
        <v>0</v>
      </c>
    </row>
    <row r="2645" spans="1:21" x14ac:dyDescent="0.3">
      <c r="A2645" s="1" t="s">
        <v>4980</v>
      </c>
      <c r="B2645" s="1">
        <v>1</v>
      </c>
      <c r="C2645" s="1" t="s">
        <v>78</v>
      </c>
      <c r="D2645" s="1" t="s">
        <v>102</v>
      </c>
      <c r="E2645" s="1" t="s">
        <v>4981</v>
      </c>
      <c r="F2645" s="1" t="s">
        <v>167</v>
      </c>
      <c r="G2645" s="1" t="s">
        <v>71</v>
      </c>
      <c r="H2645" s="1" t="s">
        <v>127</v>
      </c>
      <c r="I2645" s="1" t="s">
        <v>22</v>
      </c>
      <c r="J2645" s="1" t="s">
        <v>128</v>
      </c>
      <c r="K2645" s="1">
        <v>43147.899432870399</v>
      </c>
      <c r="L2645" s="1">
        <v>43147.929861111101</v>
      </c>
      <c r="M2645" s="1">
        <v>0.71699999999999997</v>
      </c>
      <c r="N2645" s="1">
        <v>0</v>
      </c>
      <c r="O2645" s="1">
        <v>171.42</v>
      </c>
      <c r="P2645" s="1">
        <v>0</v>
      </c>
      <c r="Q2645" s="1">
        <v>0</v>
      </c>
      <c r="R2645" s="1">
        <v>0</v>
      </c>
      <c r="S2645" s="1">
        <v>122.90813999999999</v>
      </c>
      <c r="T2645" s="1">
        <v>0</v>
      </c>
      <c r="U2645" s="1">
        <v>0</v>
      </c>
    </row>
    <row r="2646" spans="1:21" x14ac:dyDescent="0.3">
      <c r="A2646" s="1" t="s">
        <v>4982</v>
      </c>
      <c r="B2646" s="1">
        <v>1</v>
      </c>
      <c r="C2646" s="1" t="s">
        <v>78</v>
      </c>
      <c r="D2646" s="1" t="s">
        <v>102</v>
      </c>
      <c r="E2646" s="1" t="s">
        <v>4981</v>
      </c>
      <c r="F2646" s="1" t="s">
        <v>167</v>
      </c>
      <c r="G2646" s="1" t="s">
        <v>71</v>
      </c>
      <c r="H2646" s="1" t="s">
        <v>127</v>
      </c>
      <c r="I2646" s="1" t="s">
        <v>22</v>
      </c>
      <c r="J2646" s="1" t="s">
        <v>128</v>
      </c>
      <c r="K2646" s="1">
        <v>43147.886678240699</v>
      </c>
      <c r="L2646" s="1">
        <v>43147.929166666698</v>
      </c>
      <c r="M2646" s="1">
        <v>1.0169999999999999</v>
      </c>
      <c r="N2646" s="1">
        <v>0</v>
      </c>
      <c r="O2646" s="1">
        <v>171.42</v>
      </c>
      <c r="P2646" s="1">
        <v>0</v>
      </c>
      <c r="Q2646" s="1">
        <v>0</v>
      </c>
      <c r="R2646" s="1">
        <v>0</v>
      </c>
      <c r="S2646" s="1">
        <v>174.33413999999996</v>
      </c>
      <c r="T2646" s="1">
        <v>0</v>
      </c>
      <c r="U2646" s="1">
        <v>0</v>
      </c>
    </row>
    <row r="2647" spans="1:21" x14ac:dyDescent="0.3">
      <c r="A2647" s="1" t="s">
        <v>4983</v>
      </c>
      <c r="B2647" s="1">
        <v>1</v>
      </c>
      <c r="C2647" s="1" t="s">
        <v>78</v>
      </c>
      <c r="D2647" s="1" t="s">
        <v>102</v>
      </c>
      <c r="E2647" s="1" t="s">
        <v>4984</v>
      </c>
      <c r="F2647" s="1" t="s">
        <v>167</v>
      </c>
      <c r="G2647" s="1" t="s">
        <v>71</v>
      </c>
      <c r="H2647" s="1" t="s">
        <v>127</v>
      </c>
      <c r="I2647" s="1" t="s">
        <v>22</v>
      </c>
      <c r="J2647" s="1" t="s">
        <v>128</v>
      </c>
      <c r="K2647" s="1">
        <v>43147.764131944401</v>
      </c>
      <c r="L2647" s="1">
        <v>43147.788888888899</v>
      </c>
      <c r="M2647" s="1">
        <v>0.58299999999999996</v>
      </c>
      <c r="N2647" s="1">
        <v>0</v>
      </c>
      <c r="O2647" s="1">
        <v>34.28</v>
      </c>
      <c r="P2647" s="1">
        <v>0</v>
      </c>
      <c r="Q2647" s="1">
        <v>0</v>
      </c>
      <c r="R2647" s="1">
        <v>0</v>
      </c>
      <c r="S2647" s="1">
        <v>19.985240000000001</v>
      </c>
      <c r="T2647" s="1">
        <v>0</v>
      </c>
      <c r="U2647" s="1">
        <v>0</v>
      </c>
    </row>
    <row r="2648" spans="1:21" x14ac:dyDescent="0.3">
      <c r="A2648" s="1" t="s">
        <v>4985</v>
      </c>
      <c r="B2648" s="1">
        <v>1</v>
      </c>
      <c r="C2648" s="1" t="s">
        <v>78</v>
      </c>
      <c r="D2648" s="1" t="s">
        <v>102</v>
      </c>
      <c r="E2648" s="1" t="s">
        <v>4986</v>
      </c>
      <c r="F2648" s="1" t="s">
        <v>169</v>
      </c>
      <c r="G2648" s="1" t="s">
        <v>71</v>
      </c>
      <c r="H2648" s="1" t="s">
        <v>127</v>
      </c>
      <c r="I2648" s="1" t="s">
        <v>22</v>
      </c>
      <c r="J2648" s="1" t="s">
        <v>128</v>
      </c>
      <c r="K2648" s="1">
        <v>43147.643761574102</v>
      </c>
      <c r="L2648" s="1">
        <v>43147.818749999999</v>
      </c>
      <c r="M2648" s="1">
        <v>4.1829999999999998</v>
      </c>
      <c r="N2648" s="1">
        <v>0</v>
      </c>
      <c r="O2648" s="1">
        <v>171.42</v>
      </c>
      <c r="P2648" s="1">
        <v>0</v>
      </c>
      <c r="Q2648" s="1">
        <v>0</v>
      </c>
      <c r="R2648" s="1">
        <v>0</v>
      </c>
      <c r="S2648" s="1">
        <v>717.04985999999997</v>
      </c>
      <c r="T2648" s="1">
        <v>0</v>
      </c>
      <c r="U2648" s="1">
        <v>0</v>
      </c>
    </row>
    <row r="2649" spans="1:21" x14ac:dyDescent="0.3">
      <c r="A2649" s="1" t="s">
        <v>4987</v>
      </c>
      <c r="B2649" s="1">
        <v>1</v>
      </c>
      <c r="C2649" s="1" t="s">
        <v>78</v>
      </c>
      <c r="D2649" s="1" t="s">
        <v>102</v>
      </c>
      <c r="E2649" s="1" t="s">
        <v>4986</v>
      </c>
      <c r="F2649" s="1" t="s">
        <v>174</v>
      </c>
      <c r="G2649" s="1" t="s">
        <v>71</v>
      </c>
      <c r="H2649" s="1" t="s">
        <v>127</v>
      </c>
      <c r="I2649" s="1" t="s">
        <v>22</v>
      </c>
      <c r="J2649" s="1" t="s">
        <v>128</v>
      </c>
      <c r="K2649" s="1">
        <v>43147.347893518498</v>
      </c>
      <c r="L2649" s="1">
        <v>43147.585416666698</v>
      </c>
      <c r="M2649" s="1">
        <v>5.7</v>
      </c>
      <c r="N2649" s="1">
        <v>0</v>
      </c>
      <c r="O2649" s="1">
        <v>171.42</v>
      </c>
      <c r="P2649" s="1">
        <v>0</v>
      </c>
      <c r="Q2649" s="1">
        <v>0</v>
      </c>
      <c r="R2649" s="1">
        <v>0</v>
      </c>
      <c r="S2649" s="1">
        <v>977.09399999999994</v>
      </c>
      <c r="T2649" s="1">
        <v>0</v>
      </c>
      <c r="U2649" s="1">
        <v>0</v>
      </c>
    </row>
    <row r="2650" spans="1:21" x14ac:dyDescent="0.3">
      <c r="A2650" s="1" t="s">
        <v>4988</v>
      </c>
      <c r="B2650" s="1">
        <v>1</v>
      </c>
      <c r="C2650" s="1" t="s">
        <v>78</v>
      </c>
      <c r="D2650" s="1" t="s">
        <v>102</v>
      </c>
      <c r="E2650" s="1" t="s">
        <v>4989</v>
      </c>
      <c r="F2650" s="1" t="s">
        <v>134</v>
      </c>
      <c r="G2650" s="1" t="s">
        <v>71</v>
      </c>
      <c r="H2650" s="1" t="s">
        <v>127</v>
      </c>
      <c r="I2650" s="1" t="s">
        <v>22</v>
      </c>
      <c r="J2650" s="1" t="s">
        <v>130</v>
      </c>
      <c r="K2650" s="1">
        <v>43146.570879629602</v>
      </c>
      <c r="L2650" s="1">
        <v>43146.738888888904</v>
      </c>
      <c r="M2650" s="1">
        <v>4.0170000000000003</v>
      </c>
      <c r="N2650" s="1">
        <v>0</v>
      </c>
      <c r="O2650" s="1">
        <v>171.42</v>
      </c>
      <c r="P2650" s="1">
        <v>0</v>
      </c>
      <c r="Q2650" s="1">
        <v>0</v>
      </c>
      <c r="R2650" s="1">
        <v>0</v>
      </c>
      <c r="S2650" s="1">
        <v>688.59414000000004</v>
      </c>
      <c r="T2650" s="1">
        <v>0</v>
      </c>
      <c r="U2650" s="1">
        <v>0</v>
      </c>
    </row>
    <row r="2651" spans="1:21" x14ac:dyDescent="0.3">
      <c r="A2651" s="1" t="s">
        <v>4990</v>
      </c>
      <c r="B2651" s="1">
        <v>1</v>
      </c>
      <c r="C2651" s="1" t="s">
        <v>78</v>
      </c>
      <c r="D2651" s="1" t="s">
        <v>102</v>
      </c>
      <c r="E2651" s="1" t="s">
        <v>4991</v>
      </c>
      <c r="F2651" s="1" t="s">
        <v>182</v>
      </c>
      <c r="G2651" s="1" t="s">
        <v>71</v>
      </c>
      <c r="H2651" s="1" t="s">
        <v>127</v>
      </c>
      <c r="I2651" s="1" t="s">
        <v>22</v>
      </c>
      <c r="J2651" s="1" t="s">
        <v>128</v>
      </c>
      <c r="K2651" s="1">
        <v>43146.500983796301</v>
      </c>
      <c r="L2651" s="1">
        <v>43146.590277777803</v>
      </c>
      <c r="M2651" s="1">
        <v>2.133</v>
      </c>
      <c r="N2651" s="1">
        <v>0</v>
      </c>
      <c r="O2651" s="1">
        <v>171.42</v>
      </c>
      <c r="P2651" s="1">
        <v>0</v>
      </c>
      <c r="Q2651" s="1">
        <v>0</v>
      </c>
      <c r="R2651" s="1">
        <v>0</v>
      </c>
      <c r="S2651" s="1">
        <v>365.63885999999997</v>
      </c>
      <c r="T2651" s="1">
        <v>0</v>
      </c>
      <c r="U2651" s="1">
        <v>0</v>
      </c>
    </row>
    <row r="2652" spans="1:21" x14ac:dyDescent="0.3">
      <c r="A2652" s="1" t="s">
        <v>4992</v>
      </c>
      <c r="B2652" s="1">
        <v>1</v>
      </c>
      <c r="C2652" s="1" t="s">
        <v>78</v>
      </c>
      <c r="D2652" s="1" t="s">
        <v>102</v>
      </c>
      <c r="E2652" s="1" t="s">
        <v>4993</v>
      </c>
      <c r="F2652" s="1" t="s">
        <v>170</v>
      </c>
      <c r="G2652" s="1" t="s">
        <v>71</v>
      </c>
      <c r="H2652" s="1" t="s">
        <v>127</v>
      </c>
      <c r="I2652" s="1" t="s">
        <v>22</v>
      </c>
      <c r="J2652" s="1" t="s">
        <v>128</v>
      </c>
      <c r="K2652" s="1">
        <v>43145.543981481504</v>
      </c>
      <c r="L2652" s="1">
        <v>43145.741666666698</v>
      </c>
      <c r="M2652" s="1">
        <v>4.7329999999999997</v>
      </c>
      <c r="N2652" s="1">
        <v>0</v>
      </c>
      <c r="O2652" s="1">
        <v>171.42</v>
      </c>
      <c r="P2652" s="1">
        <v>0</v>
      </c>
      <c r="Q2652" s="1">
        <v>0</v>
      </c>
      <c r="R2652" s="1">
        <v>0</v>
      </c>
      <c r="S2652" s="1">
        <v>811.33085999999992</v>
      </c>
      <c r="T2652" s="1">
        <v>0</v>
      </c>
      <c r="U2652" s="1">
        <v>0</v>
      </c>
    </row>
    <row r="2653" spans="1:21" x14ac:dyDescent="0.3">
      <c r="A2653" s="1" t="s">
        <v>4994</v>
      </c>
      <c r="B2653" s="1">
        <v>1</v>
      </c>
      <c r="C2653" s="1" t="s">
        <v>78</v>
      </c>
      <c r="D2653" s="1" t="s">
        <v>102</v>
      </c>
      <c r="E2653" s="1" t="s">
        <v>4995</v>
      </c>
      <c r="F2653" s="1" t="s">
        <v>167</v>
      </c>
      <c r="G2653" s="1" t="s">
        <v>71</v>
      </c>
      <c r="H2653" s="1" t="s">
        <v>127</v>
      </c>
      <c r="I2653" s="1" t="s">
        <v>22</v>
      </c>
      <c r="J2653" s="1" t="s">
        <v>128</v>
      </c>
      <c r="K2653" s="1">
        <v>43145.472708333298</v>
      </c>
      <c r="L2653" s="1">
        <v>43145.672222222202</v>
      </c>
      <c r="M2653" s="1">
        <v>4.7830000000000004</v>
      </c>
      <c r="N2653" s="1">
        <v>0</v>
      </c>
      <c r="O2653" s="1">
        <v>34.28</v>
      </c>
      <c r="P2653" s="1">
        <v>0</v>
      </c>
      <c r="Q2653" s="1">
        <v>0</v>
      </c>
      <c r="R2653" s="1">
        <v>0</v>
      </c>
      <c r="S2653" s="1">
        <v>163.96124000000003</v>
      </c>
      <c r="T2653" s="1">
        <v>0</v>
      </c>
      <c r="U2653" s="1">
        <v>0</v>
      </c>
    </row>
    <row r="2654" spans="1:21" x14ac:dyDescent="0.3">
      <c r="A2654" s="1" t="s">
        <v>4996</v>
      </c>
      <c r="B2654" s="1">
        <v>1</v>
      </c>
      <c r="C2654" s="1" t="s">
        <v>78</v>
      </c>
      <c r="D2654" s="1" t="s">
        <v>102</v>
      </c>
      <c r="E2654" s="1" t="s">
        <v>4997</v>
      </c>
      <c r="F2654" s="1" t="s">
        <v>182</v>
      </c>
      <c r="G2654" s="1" t="s">
        <v>71</v>
      </c>
      <c r="H2654" s="1" t="s">
        <v>127</v>
      </c>
      <c r="I2654" s="1" t="s">
        <v>22</v>
      </c>
      <c r="J2654" s="1" t="s">
        <v>128</v>
      </c>
      <c r="K2654" s="1">
        <v>43144.430208333302</v>
      </c>
      <c r="L2654" s="1">
        <v>43144.593055555597</v>
      </c>
      <c r="M2654" s="1">
        <v>3.9</v>
      </c>
      <c r="N2654" s="1">
        <v>0</v>
      </c>
      <c r="O2654" s="1">
        <v>34.28</v>
      </c>
      <c r="P2654" s="1">
        <v>0</v>
      </c>
      <c r="Q2654" s="1">
        <v>0</v>
      </c>
      <c r="R2654" s="1">
        <v>0</v>
      </c>
      <c r="S2654" s="1">
        <v>133.69200000000001</v>
      </c>
      <c r="T2654" s="1">
        <v>0</v>
      </c>
      <c r="U2654" s="1">
        <v>0</v>
      </c>
    </row>
    <row r="2655" spans="1:21" x14ac:dyDescent="0.3">
      <c r="A2655" s="1" t="s">
        <v>4998</v>
      </c>
      <c r="B2655" s="1">
        <v>1</v>
      </c>
      <c r="C2655" s="1" t="s">
        <v>78</v>
      </c>
      <c r="D2655" s="1" t="s">
        <v>102</v>
      </c>
      <c r="E2655" s="1" t="s">
        <v>4999</v>
      </c>
      <c r="F2655" s="1" t="s">
        <v>167</v>
      </c>
      <c r="G2655" s="1" t="s">
        <v>71</v>
      </c>
      <c r="H2655" s="1" t="s">
        <v>127</v>
      </c>
      <c r="I2655" s="1" t="s">
        <v>22</v>
      </c>
      <c r="J2655" s="1" t="s">
        <v>128</v>
      </c>
      <c r="K2655" s="1">
        <v>43143.751296296301</v>
      </c>
      <c r="L2655" s="1">
        <v>43143.783333333296</v>
      </c>
      <c r="M2655" s="1">
        <v>0.76700000000000002</v>
      </c>
      <c r="N2655" s="1">
        <v>0</v>
      </c>
      <c r="O2655" s="1">
        <v>171.42</v>
      </c>
      <c r="P2655" s="1">
        <v>0</v>
      </c>
      <c r="Q2655" s="1">
        <v>0</v>
      </c>
      <c r="R2655" s="1">
        <v>0</v>
      </c>
      <c r="S2655" s="1">
        <v>131.47914</v>
      </c>
      <c r="T2655" s="1">
        <v>0</v>
      </c>
      <c r="U2655" s="1">
        <v>0</v>
      </c>
    </row>
    <row r="2656" spans="1:21" x14ac:dyDescent="0.3">
      <c r="A2656" s="1" t="s">
        <v>5000</v>
      </c>
      <c r="B2656" s="1">
        <v>1</v>
      </c>
      <c r="C2656" s="1" t="s">
        <v>78</v>
      </c>
      <c r="D2656" s="1" t="s">
        <v>102</v>
      </c>
      <c r="E2656" s="1" t="s">
        <v>5001</v>
      </c>
      <c r="F2656" s="1" t="s">
        <v>167</v>
      </c>
      <c r="G2656" s="1" t="s">
        <v>71</v>
      </c>
      <c r="H2656" s="1" t="s">
        <v>127</v>
      </c>
      <c r="I2656" s="1" t="s">
        <v>22</v>
      </c>
      <c r="J2656" s="1" t="s">
        <v>128</v>
      </c>
      <c r="K2656" s="1">
        <v>43143.671041666697</v>
      </c>
      <c r="L2656" s="1">
        <v>43143.720833333296</v>
      </c>
      <c r="M2656" s="1">
        <v>1.1830000000000001</v>
      </c>
      <c r="N2656" s="1">
        <v>0</v>
      </c>
      <c r="O2656" s="1">
        <v>34.28</v>
      </c>
      <c r="P2656" s="1">
        <v>0</v>
      </c>
      <c r="Q2656" s="1">
        <v>0</v>
      </c>
      <c r="R2656" s="1">
        <v>0</v>
      </c>
      <c r="S2656" s="1">
        <v>40.553240000000002</v>
      </c>
      <c r="T2656" s="1">
        <v>0</v>
      </c>
      <c r="U2656" s="1">
        <v>0</v>
      </c>
    </row>
    <row r="2657" spans="1:21" x14ac:dyDescent="0.3">
      <c r="A2657" s="1" t="s">
        <v>5002</v>
      </c>
      <c r="B2657" s="1">
        <v>1</v>
      </c>
      <c r="C2657" s="1" t="s">
        <v>78</v>
      </c>
      <c r="D2657" s="1" t="s">
        <v>102</v>
      </c>
      <c r="E2657" s="1" t="s">
        <v>5003</v>
      </c>
      <c r="F2657" s="1" t="s">
        <v>167</v>
      </c>
      <c r="G2657" s="1" t="s">
        <v>71</v>
      </c>
      <c r="H2657" s="1" t="s">
        <v>127</v>
      </c>
      <c r="I2657" s="1" t="s">
        <v>22</v>
      </c>
      <c r="J2657" s="1" t="s">
        <v>128</v>
      </c>
      <c r="K2657" s="1">
        <v>43143.661643518499</v>
      </c>
      <c r="L2657" s="1">
        <v>43143.693749999999</v>
      </c>
      <c r="M2657" s="1">
        <v>0.76700000000000002</v>
      </c>
      <c r="N2657" s="1">
        <v>0</v>
      </c>
      <c r="O2657" s="1">
        <v>34.28</v>
      </c>
      <c r="P2657" s="1">
        <v>0</v>
      </c>
      <c r="Q2657" s="1">
        <v>0</v>
      </c>
      <c r="R2657" s="1">
        <v>0</v>
      </c>
      <c r="S2657" s="1">
        <v>26.292760000000001</v>
      </c>
      <c r="T2657" s="1">
        <v>0</v>
      </c>
      <c r="U2657" s="1">
        <v>0</v>
      </c>
    </row>
    <row r="2658" spans="1:21" x14ac:dyDescent="0.3">
      <c r="A2658" s="1" t="s">
        <v>5004</v>
      </c>
      <c r="B2658" s="1">
        <v>1</v>
      </c>
      <c r="C2658" s="1" t="s">
        <v>78</v>
      </c>
      <c r="D2658" s="1" t="s">
        <v>102</v>
      </c>
      <c r="E2658" s="1" t="s">
        <v>4967</v>
      </c>
      <c r="F2658" s="1" t="s">
        <v>146</v>
      </c>
      <c r="G2658" s="1" t="s">
        <v>71</v>
      </c>
      <c r="H2658" s="1" t="s">
        <v>127</v>
      </c>
      <c r="I2658" s="1" t="s">
        <v>22</v>
      </c>
      <c r="J2658" s="1" t="s">
        <v>128</v>
      </c>
      <c r="K2658" s="1">
        <v>43143.649456018502</v>
      </c>
      <c r="L2658" s="1">
        <v>43143.753472222197</v>
      </c>
      <c r="M2658" s="1">
        <v>2.4830000000000001</v>
      </c>
      <c r="N2658" s="1">
        <v>0</v>
      </c>
      <c r="O2658" s="1">
        <v>171.42</v>
      </c>
      <c r="P2658" s="1">
        <v>0</v>
      </c>
      <c r="Q2658" s="1">
        <v>0</v>
      </c>
      <c r="R2658" s="1">
        <v>0</v>
      </c>
      <c r="S2658" s="1">
        <v>425.63585999999998</v>
      </c>
      <c r="T2658" s="1">
        <v>0</v>
      </c>
      <c r="U2658" s="1">
        <v>0</v>
      </c>
    </row>
    <row r="2659" spans="1:21" x14ac:dyDescent="0.3">
      <c r="A2659" s="1" t="s">
        <v>5005</v>
      </c>
      <c r="B2659" s="1">
        <v>1</v>
      </c>
      <c r="C2659" s="1" t="s">
        <v>78</v>
      </c>
      <c r="D2659" s="1" t="s">
        <v>102</v>
      </c>
      <c r="E2659" s="1" t="s">
        <v>5006</v>
      </c>
      <c r="F2659" s="1" t="s">
        <v>167</v>
      </c>
      <c r="G2659" s="1" t="s">
        <v>71</v>
      </c>
      <c r="H2659" s="1" t="s">
        <v>127</v>
      </c>
      <c r="I2659" s="1" t="s">
        <v>22</v>
      </c>
      <c r="J2659" s="1" t="s">
        <v>128</v>
      </c>
      <c r="K2659" s="1">
        <v>43142.917094907403</v>
      </c>
      <c r="L2659" s="1">
        <v>43143.05</v>
      </c>
      <c r="M2659" s="1">
        <v>3.1829999999999998</v>
      </c>
      <c r="N2659" s="1">
        <v>0</v>
      </c>
      <c r="O2659" s="1">
        <v>34.28</v>
      </c>
      <c r="P2659" s="1">
        <v>0</v>
      </c>
      <c r="Q2659" s="1">
        <v>0</v>
      </c>
      <c r="R2659" s="1">
        <v>0</v>
      </c>
      <c r="S2659" s="1">
        <v>109.11324</v>
      </c>
      <c r="T2659" s="1">
        <v>0</v>
      </c>
      <c r="U2659" s="1">
        <v>0</v>
      </c>
    </row>
    <row r="2660" spans="1:21" x14ac:dyDescent="0.3">
      <c r="A2660" s="1" t="s">
        <v>5007</v>
      </c>
      <c r="B2660" s="1">
        <v>1</v>
      </c>
      <c r="C2660" s="1" t="s">
        <v>78</v>
      </c>
      <c r="D2660" s="1" t="s">
        <v>102</v>
      </c>
      <c r="E2660" s="1" t="s">
        <v>5008</v>
      </c>
      <c r="F2660" s="1" t="s">
        <v>166</v>
      </c>
      <c r="G2660" s="1" t="s">
        <v>71</v>
      </c>
      <c r="H2660" s="1" t="s">
        <v>127</v>
      </c>
      <c r="I2660" s="1" t="s">
        <v>22</v>
      </c>
      <c r="J2660" s="1" t="s">
        <v>128</v>
      </c>
      <c r="K2660" s="1">
        <v>43142.3269097222</v>
      </c>
      <c r="L2660" s="1">
        <v>43142.402083333298</v>
      </c>
      <c r="M2660" s="1">
        <v>1.8</v>
      </c>
      <c r="N2660" s="1">
        <v>0</v>
      </c>
      <c r="O2660" s="1">
        <v>171.42</v>
      </c>
      <c r="P2660" s="1">
        <v>0</v>
      </c>
      <c r="Q2660" s="1">
        <v>0</v>
      </c>
      <c r="R2660" s="1">
        <v>0</v>
      </c>
      <c r="S2660" s="1">
        <v>308.55599999999998</v>
      </c>
      <c r="T2660" s="1">
        <v>0</v>
      </c>
      <c r="U2660" s="1">
        <v>0</v>
      </c>
    </row>
    <row r="2661" spans="1:21" x14ac:dyDescent="0.3">
      <c r="A2661" s="1" t="s">
        <v>5009</v>
      </c>
      <c r="B2661" s="1">
        <v>1</v>
      </c>
      <c r="C2661" s="1" t="s">
        <v>78</v>
      </c>
      <c r="D2661" s="1" t="s">
        <v>102</v>
      </c>
      <c r="E2661" s="1" t="s">
        <v>4965</v>
      </c>
      <c r="F2661" s="1" t="s">
        <v>173</v>
      </c>
      <c r="G2661" s="1" t="s">
        <v>71</v>
      </c>
      <c r="H2661" s="1" t="s">
        <v>127</v>
      </c>
      <c r="I2661" s="1" t="s">
        <v>22</v>
      </c>
      <c r="J2661" s="1" t="s">
        <v>128</v>
      </c>
      <c r="K2661" s="1">
        <v>43140.6304282407</v>
      </c>
      <c r="L2661" s="1">
        <v>43140.737500000003</v>
      </c>
      <c r="M2661" s="1">
        <v>2.5670000000000002</v>
      </c>
      <c r="N2661" s="1">
        <v>0</v>
      </c>
      <c r="O2661" s="1">
        <v>171.42</v>
      </c>
      <c r="P2661" s="1">
        <v>0</v>
      </c>
      <c r="Q2661" s="1">
        <v>0</v>
      </c>
      <c r="R2661" s="1">
        <v>0</v>
      </c>
      <c r="S2661" s="1">
        <v>440.03514000000001</v>
      </c>
      <c r="T2661" s="1">
        <v>0</v>
      </c>
      <c r="U2661" s="1">
        <v>0</v>
      </c>
    </row>
    <row r="2662" spans="1:21" x14ac:dyDescent="0.3">
      <c r="A2662" s="1" t="s">
        <v>5010</v>
      </c>
      <c r="B2662" s="1">
        <v>1</v>
      </c>
      <c r="C2662" s="1" t="s">
        <v>78</v>
      </c>
      <c r="D2662" s="1" t="s">
        <v>102</v>
      </c>
      <c r="E2662" s="1" t="s">
        <v>5011</v>
      </c>
      <c r="F2662" s="1" t="s">
        <v>134</v>
      </c>
      <c r="G2662" s="1" t="s">
        <v>71</v>
      </c>
      <c r="H2662" s="1" t="s">
        <v>127</v>
      </c>
      <c r="I2662" s="1" t="s">
        <v>22</v>
      </c>
      <c r="J2662" s="1" t="s">
        <v>130</v>
      </c>
      <c r="K2662" s="1">
        <v>43140.552013888897</v>
      </c>
      <c r="L2662" s="1">
        <v>43140.65625</v>
      </c>
      <c r="M2662" s="1">
        <v>2.5</v>
      </c>
      <c r="N2662" s="1">
        <v>0</v>
      </c>
      <c r="O2662" s="1">
        <v>34.28</v>
      </c>
      <c r="P2662" s="1">
        <v>0</v>
      </c>
      <c r="Q2662" s="1">
        <v>0</v>
      </c>
      <c r="R2662" s="1">
        <v>0</v>
      </c>
      <c r="S2662" s="1">
        <v>85.7</v>
      </c>
      <c r="T2662" s="1">
        <v>0</v>
      </c>
      <c r="U2662" s="1">
        <v>0</v>
      </c>
    </row>
    <row r="2663" spans="1:21" x14ac:dyDescent="0.3">
      <c r="A2663" s="1" t="s">
        <v>5012</v>
      </c>
      <c r="B2663" s="1">
        <v>1</v>
      </c>
      <c r="C2663" s="1" t="s">
        <v>78</v>
      </c>
      <c r="D2663" s="1" t="s">
        <v>102</v>
      </c>
      <c r="E2663" s="1" t="s">
        <v>5013</v>
      </c>
      <c r="F2663" s="1" t="s">
        <v>134</v>
      </c>
      <c r="G2663" s="1" t="s">
        <v>71</v>
      </c>
      <c r="H2663" s="1" t="s">
        <v>127</v>
      </c>
      <c r="I2663" s="1" t="s">
        <v>22</v>
      </c>
      <c r="J2663" s="1" t="s">
        <v>130</v>
      </c>
      <c r="K2663" s="1">
        <v>43140.505902777797</v>
      </c>
      <c r="L2663" s="1">
        <v>43140.5715277778</v>
      </c>
      <c r="M2663" s="1">
        <v>1.5669999999999999</v>
      </c>
      <c r="N2663" s="1">
        <v>0</v>
      </c>
      <c r="O2663" s="1">
        <v>171.42</v>
      </c>
      <c r="P2663" s="1">
        <v>0</v>
      </c>
      <c r="Q2663" s="1">
        <v>0</v>
      </c>
      <c r="R2663" s="1">
        <v>0</v>
      </c>
      <c r="S2663" s="1">
        <v>268.61514</v>
      </c>
      <c r="T2663" s="1">
        <v>0</v>
      </c>
      <c r="U2663" s="1">
        <v>0</v>
      </c>
    </row>
    <row r="2664" spans="1:21" x14ac:dyDescent="0.3">
      <c r="A2664" s="1" t="s">
        <v>5014</v>
      </c>
      <c r="B2664" s="1">
        <v>1</v>
      </c>
      <c r="C2664" s="1" t="s">
        <v>78</v>
      </c>
      <c r="D2664" s="1" t="s">
        <v>102</v>
      </c>
      <c r="E2664" s="1" t="s">
        <v>5015</v>
      </c>
      <c r="F2664" s="1" t="s">
        <v>176</v>
      </c>
      <c r="G2664" s="1" t="s">
        <v>71</v>
      </c>
      <c r="H2664" s="1" t="s">
        <v>127</v>
      </c>
      <c r="I2664" s="1" t="s">
        <v>22</v>
      </c>
      <c r="J2664" s="1" t="s">
        <v>128</v>
      </c>
      <c r="K2664" s="1">
        <v>43140.398449074099</v>
      </c>
      <c r="L2664" s="1">
        <v>43140.520138888904</v>
      </c>
      <c r="M2664" s="1">
        <v>2.9169999999999998</v>
      </c>
      <c r="N2664" s="1">
        <v>0</v>
      </c>
      <c r="O2664" s="1">
        <v>171.42</v>
      </c>
      <c r="P2664" s="1">
        <v>0</v>
      </c>
      <c r="Q2664" s="1">
        <v>0</v>
      </c>
      <c r="R2664" s="1">
        <v>0</v>
      </c>
      <c r="S2664" s="1">
        <v>500.03213999999991</v>
      </c>
      <c r="T2664" s="1">
        <v>0</v>
      </c>
      <c r="U2664" s="1">
        <v>0</v>
      </c>
    </row>
    <row r="2665" spans="1:21" x14ac:dyDescent="0.3">
      <c r="A2665" s="1" t="s">
        <v>5016</v>
      </c>
      <c r="B2665" s="1">
        <v>1</v>
      </c>
      <c r="C2665" s="1" t="s">
        <v>78</v>
      </c>
      <c r="D2665" s="1" t="s">
        <v>102</v>
      </c>
      <c r="E2665" s="1" t="s">
        <v>5017</v>
      </c>
      <c r="F2665" s="1" t="s">
        <v>134</v>
      </c>
      <c r="G2665" s="1" t="s">
        <v>71</v>
      </c>
      <c r="H2665" s="1" t="s">
        <v>127</v>
      </c>
      <c r="I2665" s="1" t="s">
        <v>22</v>
      </c>
      <c r="J2665" s="1" t="s">
        <v>130</v>
      </c>
      <c r="K2665" s="1">
        <v>43139.5014814815</v>
      </c>
      <c r="L2665" s="1">
        <v>43139.789583333302</v>
      </c>
      <c r="M2665" s="1">
        <v>6.9</v>
      </c>
      <c r="N2665" s="1">
        <v>0</v>
      </c>
      <c r="O2665" s="1">
        <v>171.42</v>
      </c>
      <c r="P2665" s="1">
        <v>0</v>
      </c>
      <c r="Q2665" s="1">
        <v>0</v>
      </c>
      <c r="R2665" s="1">
        <v>0</v>
      </c>
      <c r="S2665" s="1">
        <v>1182.798</v>
      </c>
      <c r="T2665" s="1">
        <v>0</v>
      </c>
      <c r="U2665" s="1">
        <v>0</v>
      </c>
    </row>
    <row r="2666" spans="1:21" x14ac:dyDescent="0.3">
      <c r="A2666" s="1" t="s">
        <v>5018</v>
      </c>
      <c r="B2666" s="1">
        <v>1</v>
      </c>
      <c r="C2666" s="1" t="s">
        <v>78</v>
      </c>
      <c r="D2666" s="1" t="s">
        <v>102</v>
      </c>
      <c r="E2666" s="1" t="s">
        <v>5019</v>
      </c>
      <c r="F2666" s="1" t="s">
        <v>170</v>
      </c>
      <c r="G2666" s="1" t="s">
        <v>71</v>
      </c>
      <c r="H2666" s="1" t="s">
        <v>127</v>
      </c>
      <c r="I2666" s="1" t="s">
        <v>22</v>
      </c>
      <c r="J2666" s="1" t="s">
        <v>128</v>
      </c>
      <c r="K2666" s="1">
        <v>43138.495127314804</v>
      </c>
      <c r="L2666" s="1">
        <v>43138.603472222203</v>
      </c>
      <c r="M2666" s="1">
        <v>2.6</v>
      </c>
      <c r="N2666" s="1">
        <v>0</v>
      </c>
      <c r="O2666" s="1">
        <v>34.28</v>
      </c>
      <c r="P2666" s="1">
        <v>0</v>
      </c>
      <c r="Q2666" s="1">
        <v>0</v>
      </c>
      <c r="R2666" s="1">
        <v>0</v>
      </c>
      <c r="S2666" s="1">
        <v>89.128</v>
      </c>
      <c r="T2666" s="1">
        <v>0</v>
      </c>
      <c r="U2666" s="1">
        <v>0</v>
      </c>
    </row>
    <row r="2667" spans="1:21" x14ac:dyDescent="0.3">
      <c r="A2667" s="1" t="s">
        <v>5020</v>
      </c>
      <c r="B2667" s="1">
        <v>1</v>
      </c>
      <c r="C2667" s="1" t="s">
        <v>78</v>
      </c>
      <c r="D2667" s="1" t="s">
        <v>102</v>
      </c>
      <c r="E2667" s="1" t="s">
        <v>5021</v>
      </c>
      <c r="F2667" s="1" t="s">
        <v>134</v>
      </c>
      <c r="G2667" s="1" t="s">
        <v>71</v>
      </c>
      <c r="H2667" s="1" t="s">
        <v>127</v>
      </c>
      <c r="I2667" s="1" t="s">
        <v>22</v>
      </c>
      <c r="J2667" s="1" t="s">
        <v>130</v>
      </c>
      <c r="K2667" s="1">
        <v>43138.444212962997</v>
      </c>
      <c r="L2667" s="1">
        <v>43138.796527777798</v>
      </c>
      <c r="M2667" s="1">
        <v>8.4499999999999993</v>
      </c>
      <c r="N2667" s="1">
        <v>0</v>
      </c>
      <c r="O2667" s="1">
        <v>171.42</v>
      </c>
      <c r="P2667" s="1">
        <v>0</v>
      </c>
      <c r="Q2667" s="1">
        <v>0</v>
      </c>
      <c r="R2667" s="1">
        <v>0</v>
      </c>
      <c r="S2667" s="1">
        <v>1448.4989999999998</v>
      </c>
      <c r="T2667" s="1">
        <v>0</v>
      </c>
      <c r="U2667" s="1">
        <v>0</v>
      </c>
    </row>
    <row r="2668" spans="1:21" x14ac:dyDescent="0.3">
      <c r="A2668" s="1" t="s">
        <v>5022</v>
      </c>
      <c r="B2668" s="1">
        <v>1</v>
      </c>
      <c r="C2668" s="1" t="s">
        <v>78</v>
      </c>
      <c r="D2668" s="1" t="s">
        <v>102</v>
      </c>
      <c r="E2668" s="1" t="s">
        <v>5023</v>
      </c>
      <c r="F2668" s="1" t="s">
        <v>167</v>
      </c>
      <c r="G2668" s="1" t="s">
        <v>71</v>
      </c>
      <c r="H2668" s="1" t="s">
        <v>127</v>
      </c>
      <c r="I2668" s="1" t="s">
        <v>22</v>
      </c>
      <c r="J2668" s="1" t="s">
        <v>128</v>
      </c>
      <c r="K2668" s="1">
        <v>43138.392893518503</v>
      </c>
      <c r="L2668" s="1">
        <v>43138.506249999999</v>
      </c>
      <c r="M2668" s="1">
        <v>2.7170000000000001</v>
      </c>
      <c r="N2668" s="1">
        <v>0</v>
      </c>
      <c r="O2668" s="1">
        <v>34.28</v>
      </c>
      <c r="P2668" s="1">
        <v>0</v>
      </c>
      <c r="Q2668" s="1">
        <v>0</v>
      </c>
      <c r="R2668" s="1">
        <v>0</v>
      </c>
      <c r="S2668" s="1">
        <v>93.138760000000005</v>
      </c>
      <c r="T2668" s="1">
        <v>0</v>
      </c>
      <c r="U2668" s="1">
        <v>0</v>
      </c>
    </row>
    <row r="2669" spans="1:21" x14ac:dyDescent="0.3">
      <c r="A2669" s="1" t="s">
        <v>5024</v>
      </c>
      <c r="B2669" s="1">
        <v>1</v>
      </c>
      <c r="C2669" s="1" t="s">
        <v>78</v>
      </c>
      <c r="D2669" s="1" t="s">
        <v>102</v>
      </c>
      <c r="E2669" s="1" t="s">
        <v>5025</v>
      </c>
      <c r="F2669" s="1" t="s">
        <v>166</v>
      </c>
      <c r="G2669" s="1" t="s">
        <v>71</v>
      </c>
      <c r="H2669" s="1" t="s">
        <v>127</v>
      </c>
      <c r="I2669" s="1" t="s">
        <v>22</v>
      </c>
      <c r="J2669" s="1" t="s">
        <v>128</v>
      </c>
      <c r="K2669" s="1">
        <v>43137.580254629604</v>
      </c>
      <c r="L2669" s="1">
        <v>43137.653472222199</v>
      </c>
      <c r="M2669" s="1">
        <v>1.75</v>
      </c>
      <c r="N2669" s="1">
        <v>0</v>
      </c>
      <c r="O2669" s="1">
        <v>34.28</v>
      </c>
      <c r="P2669" s="1">
        <v>0</v>
      </c>
      <c r="Q2669" s="1">
        <v>0</v>
      </c>
      <c r="R2669" s="1">
        <v>0</v>
      </c>
      <c r="S2669" s="1">
        <v>59.99</v>
      </c>
      <c r="T2669" s="1">
        <v>0</v>
      </c>
      <c r="U2669" s="1">
        <v>0</v>
      </c>
    </row>
    <row r="2670" spans="1:21" x14ac:dyDescent="0.3">
      <c r="A2670" s="1" t="s">
        <v>5026</v>
      </c>
      <c r="B2670" s="1">
        <v>1</v>
      </c>
      <c r="C2670" s="1" t="s">
        <v>78</v>
      </c>
      <c r="D2670" s="1" t="s">
        <v>102</v>
      </c>
      <c r="E2670" s="1" t="s">
        <v>5027</v>
      </c>
      <c r="F2670" s="1" t="s">
        <v>131</v>
      </c>
      <c r="G2670" s="1" t="s">
        <v>71</v>
      </c>
      <c r="H2670" s="1" t="s">
        <v>127</v>
      </c>
      <c r="I2670" s="1" t="s">
        <v>22</v>
      </c>
      <c r="J2670" s="1" t="s">
        <v>130</v>
      </c>
      <c r="K2670" s="1">
        <v>43137.461307870399</v>
      </c>
      <c r="L2670" s="1">
        <v>43137.675694444399</v>
      </c>
      <c r="M2670" s="1">
        <v>5.133</v>
      </c>
      <c r="N2670" s="1">
        <v>0</v>
      </c>
      <c r="O2670" s="1">
        <v>171.42</v>
      </c>
      <c r="P2670" s="1">
        <v>0</v>
      </c>
      <c r="Q2670" s="1">
        <v>0</v>
      </c>
      <c r="R2670" s="1">
        <v>0</v>
      </c>
      <c r="S2670" s="1">
        <v>879.8988599999999</v>
      </c>
      <c r="T2670" s="1">
        <v>0</v>
      </c>
      <c r="U2670" s="1">
        <v>0</v>
      </c>
    </row>
    <row r="2671" spans="1:21" x14ac:dyDescent="0.3">
      <c r="A2671" s="1" t="s">
        <v>5028</v>
      </c>
      <c r="B2671" s="1">
        <v>1</v>
      </c>
      <c r="C2671" s="1" t="s">
        <v>78</v>
      </c>
      <c r="D2671" s="1" t="s">
        <v>102</v>
      </c>
      <c r="E2671" s="1" t="s">
        <v>5029</v>
      </c>
      <c r="F2671" s="1" t="s">
        <v>166</v>
      </c>
      <c r="G2671" s="1" t="s">
        <v>71</v>
      </c>
      <c r="H2671" s="1" t="s">
        <v>127</v>
      </c>
      <c r="I2671" s="1" t="s">
        <v>22</v>
      </c>
      <c r="J2671" s="1" t="s">
        <v>128</v>
      </c>
      <c r="K2671" s="1">
        <v>43136.9453587963</v>
      </c>
      <c r="L2671" s="1">
        <v>43136.997916666704</v>
      </c>
      <c r="M2671" s="1">
        <v>1.25</v>
      </c>
      <c r="N2671" s="1">
        <v>0</v>
      </c>
      <c r="O2671" s="1">
        <v>171.42</v>
      </c>
      <c r="P2671" s="1">
        <v>0</v>
      </c>
      <c r="Q2671" s="1">
        <v>0</v>
      </c>
      <c r="R2671" s="1">
        <v>0</v>
      </c>
      <c r="S2671" s="1">
        <v>214.27499999999998</v>
      </c>
      <c r="T2671" s="1">
        <v>0</v>
      </c>
      <c r="U2671" s="1">
        <v>0</v>
      </c>
    </row>
    <row r="2672" spans="1:21" x14ac:dyDescent="0.3">
      <c r="A2672" s="1" t="s">
        <v>5030</v>
      </c>
      <c r="B2672" s="1">
        <v>1</v>
      </c>
      <c r="C2672" s="1" t="s">
        <v>78</v>
      </c>
      <c r="D2672" s="1" t="s">
        <v>102</v>
      </c>
      <c r="E2672" s="1" t="s">
        <v>5031</v>
      </c>
      <c r="F2672" s="1" t="s">
        <v>167</v>
      </c>
      <c r="G2672" s="1" t="s">
        <v>71</v>
      </c>
      <c r="H2672" s="1" t="s">
        <v>127</v>
      </c>
      <c r="I2672" s="1" t="s">
        <v>22</v>
      </c>
      <c r="J2672" s="1" t="s">
        <v>128</v>
      </c>
      <c r="K2672" s="1">
        <v>43136.853530092601</v>
      </c>
      <c r="L2672" s="1">
        <v>43136.886805555601</v>
      </c>
      <c r="M2672" s="1">
        <v>0.78300000000000003</v>
      </c>
      <c r="N2672" s="1">
        <v>0</v>
      </c>
      <c r="O2672" s="1">
        <v>171.42</v>
      </c>
      <c r="P2672" s="1">
        <v>0</v>
      </c>
      <c r="Q2672" s="1">
        <v>0</v>
      </c>
      <c r="R2672" s="1">
        <v>0</v>
      </c>
      <c r="S2672" s="1">
        <v>134.22185999999999</v>
      </c>
      <c r="T2672" s="1">
        <v>0</v>
      </c>
      <c r="U2672" s="1">
        <v>0</v>
      </c>
    </row>
    <row r="2673" spans="1:21" x14ac:dyDescent="0.3">
      <c r="A2673" s="1" t="s">
        <v>5032</v>
      </c>
      <c r="B2673" s="1">
        <v>1</v>
      </c>
      <c r="C2673" s="1" t="s">
        <v>78</v>
      </c>
      <c r="D2673" s="1" t="s">
        <v>102</v>
      </c>
      <c r="E2673" s="1" t="s">
        <v>5033</v>
      </c>
      <c r="F2673" s="1" t="s">
        <v>167</v>
      </c>
      <c r="G2673" s="1" t="s">
        <v>71</v>
      </c>
      <c r="H2673" s="1" t="s">
        <v>127</v>
      </c>
      <c r="I2673" s="1" t="s">
        <v>22</v>
      </c>
      <c r="J2673" s="1" t="s">
        <v>128</v>
      </c>
      <c r="K2673" s="1">
        <v>43136.392210648097</v>
      </c>
      <c r="L2673" s="1">
        <v>43136.429166666698</v>
      </c>
      <c r="M2673" s="1">
        <v>0.88300000000000001</v>
      </c>
      <c r="N2673" s="1">
        <v>0</v>
      </c>
      <c r="O2673" s="1">
        <v>171.42</v>
      </c>
      <c r="P2673" s="1">
        <v>0</v>
      </c>
      <c r="Q2673" s="1">
        <v>0</v>
      </c>
      <c r="R2673" s="1">
        <v>0</v>
      </c>
      <c r="S2673" s="1">
        <v>151.36385999999999</v>
      </c>
      <c r="T2673" s="1">
        <v>0</v>
      </c>
      <c r="U2673" s="1">
        <v>0</v>
      </c>
    </row>
    <row r="2674" spans="1:21" x14ac:dyDescent="0.3">
      <c r="A2674" s="1" t="s">
        <v>5034</v>
      </c>
      <c r="B2674" s="1">
        <v>1</v>
      </c>
      <c r="C2674" s="1" t="s">
        <v>78</v>
      </c>
      <c r="D2674" s="1" t="s">
        <v>102</v>
      </c>
      <c r="E2674" s="1" t="s">
        <v>5035</v>
      </c>
      <c r="F2674" s="1" t="s">
        <v>169</v>
      </c>
      <c r="G2674" s="1" t="s">
        <v>71</v>
      </c>
      <c r="H2674" s="1" t="s">
        <v>127</v>
      </c>
      <c r="I2674" s="1" t="s">
        <v>22</v>
      </c>
      <c r="J2674" s="1" t="s">
        <v>128</v>
      </c>
      <c r="K2674" s="1">
        <v>43136.3909375</v>
      </c>
      <c r="L2674" s="1">
        <v>43136.627083333296</v>
      </c>
      <c r="M2674" s="1">
        <v>5.6669999999999998</v>
      </c>
      <c r="N2674" s="1">
        <v>0</v>
      </c>
      <c r="O2674" s="1">
        <v>34.28</v>
      </c>
      <c r="P2674" s="1">
        <v>0</v>
      </c>
      <c r="Q2674" s="1">
        <v>0</v>
      </c>
      <c r="R2674" s="1">
        <v>0</v>
      </c>
      <c r="S2674" s="1">
        <v>194.26476</v>
      </c>
      <c r="T2674" s="1">
        <v>0</v>
      </c>
      <c r="U2674" s="1">
        <v>0</v>
      </c>
    </row>
    <row r="2675" spans="1:21" x14ac:dyDescent="0.3">
      <c r="A2675" s="1" t="s">
        <v>5036</v>
      </c>
      <c r="B2675" s="1">
        <v>1</v>
      </c>
      <c r="C2675" s="1" t="s">
        <v>78</v>
      </c>
      <c r="D2675" s="1" t="s">
        <v>102</v>
      </c>
      <c r="E2675" s="1" t="s">
        <v>5037</v>
      </c>
      <c r="F2675" s="1" t="s">
        <v>150</v>
      </c>
      <c r="G2675" s="1" t="s">
        <v>71</v>
      </c>
      <c r="H2675" s="1" t="s">
        <v>127</v>
      </c>
      <c r="I2675" s="1" t="s">
        <v>22</v>
      </c>
      <c r="J2675" s="1" t="s">
        <v>128</v>
      </c>
      <c r="K2675" s="1">
        <v>43136.208969907399</v>
      </c>
      <c r="L2675" s="1">
        <v>43136.257638888899</v>
      </c>
      <c r="M2675" s="1">
        <v>1.167</v>
      </c>
      <c r="N2675" s="1">
        <v>0</v>
      </c>
      <c r="O2675" s="1">
        <v>34.28</v>
      </c>
      <c r="P2675" s="1">
        <v>0</v>
      </c>
      <c r="Q2675" s="1">
        <v>0</v>
      </c>
      <c r="R2675" s="1">
        <v>0</v>
      </c>
      <c r="S2675" s="1">
        <v>40.004760000000005</v>
      </c>
      <c r="T2675" s="1">
        <v>0</v>
      </c>
      <c r="U2675" s="1">
        <v>0</v>
      </c>
    </row>
    <row r="2676" spans="1:21" x14ac:dyDescent="0.3">
      <c r="A2676" s="1" t="s">
        <v>5038</v>
      </c>
      <c r="B2676" s="1">
        <v>1</v>
      </c>
      <c r="C2676" s="1" t="s">
        <v>78</v>
      </c>
      <c r="D2676" s="1" t="s">
        <v>102</v>
      </c>
      <c r="E2676" s="1" t="s">
        <v>5037</v>
      </c>
      <c r="F2676" s="1" t="s">
        <v>150</v>
      </c>
      <c r="G2676" s="1" t="s">
        <v>71</v>
      </c>
      <c r="H2676" s="1" t="s">
        <v>127</v>
      </c>
      <c r="I2676" s="1" t="s">
        <v>22</v>
      </c>
      <c r="J2676" s="1" t="s">
        <v>128</v>
      </c>
      <c r="K2676" s="1">
        <v>43136.004074074102</v>
      </c>
      <c r="L2676" s="1">
        <v>43136.152777777803</v>
      </c>
      <c r="M2676" s="1">
        <v>3.5670000000000002</v>
      </c>
      <c r="N2676" s="1">
        <v>0</v>
      </c>
      <c r="O2676" s="1">
        <v>34.28</v>
      </c>
      <c r="P2676" s="1">
        <v>0</v>
      </c>
      <c r="Q2676" s="1">
        <v>0</v>
      </c>
      <c r="R2676" s="1">
        <v>0</v>
      </c>
      <c r="S2676" s="1">
        <v>122.27676000000001</v>
      </c>
      <c r="T2676" s="1">
        <v>0</v>
      </c>
      <c r="U2676" s="1">
        <v>0</v>
      </c>
    </row>
    <row r="2677" spans="1:21" x14ac:dyDescent="0.3">
      <c r="A2677" s="1" t="s">
        <v>5039</v>
      </c>
      <c r="B2677" s="1">
        <v>1</v>
      </c>
      <c r="C2677" s="1" t="s">
        <v>78</v>
      </c>
      <c r="D2677" s="1" t="s">
        <v>102</v>
      </c>
      <c r="E2677" s="1" t="s">
        <v>5040</v>
      </c>
      <c r="F2677" s="1" t="s">
        <v>167</v>
      </c>
      <c r="G2677" s="1" t="s">
        <v>71</v>
      </c>
      <c r="H2677" s="1" t="s">
        <v>127</v>
      </c>
      <c r="I2677" s="1" t="s">
        <v>22</v>
      </c>
      <c r="J2677" s="1" t="s">
        <v>128</v>
      </c>
      <c r="K2677" s="1">
        <v>43135.917754629598</v>
      </c>
      <c r="L2677" s="1">
        <v>43135.953472222202</v>
      </c>
      <c r="M2677" s="1">
        <v>0.85</v>
      </c>
      <c r="N2677" s="1">
        <v>0</v>
      </c>
      <c r="O2677" s="1">
        <v>171.42</v>
      </c>
      <c r="P2677" s="1">
        <v>0</v>
      </c>
      <c r="Q2677" s="1">
        <v>0</v>
      </c>
      <c r="R2677" s="1">
        <v>0</v>
      </c>
      <c r="S2677" s="1">
        <v>145.70699999999999</v>
      </c>
      <c r="T2677" s="1">
        <v>0</v>
      </c>
      <c r="U2677" s="1">
        <v>0</v>
      </c>
    </row>
    <row r="2678" spans="1:21" x14ac:dyDescent="0.3">
      <c r="A2678" s="1" t="s">
        <v>5041</v>
      </c>
      <c r="B2678" s="1">
        <v>1</v>
      </c>
      <c r="C2678" s="1" t="s">
        <v>78</v>
      </c>
      <c r="D2678" s="1" t="s">
        <v>102</v>
      </c>
      <c r="E2678" s="1" t="s">
        <v>5037</v>
      </c>
      <c r="F2678" s="1" t="s">
        <v>169</v>
      </c>
      <c r="G2678" s="1" t="s">
        <v>71</v>
      </c>
      <c r="H2678" s="1" t="s">
        <v>127</v>
      </c>
      <c r="I2678" s="1" t="s">
        <v>22</v>
      </c>
      <c r="J2678" s="1" t="s">
        <v>128</v>
      </c>
      <c r="K2678" s="1">
        <v>43135.817002314798</v>
      </c>
      <c r="L2678" s="1">
        <v>43135.976388888899</v>
      </c>
      <c r="M2678" s="1">
        <v>3.8170000000000002</v>
      </c>
      <c r="N2678" s="1">
        <v>0</v>
      </c>
      <c r="O2678" s="1">
        <v>34.28</v>
      </c>
      <c r="P2678" s="1">
        <v>0</v>
      </c>
      <c r="Q2678" s="1">
        <v>0</v>
      </c>
      <c r="R2678" s="1">
        <v>0</v>
      </c>
      <c r="S2678" s="1">
        <v>130.84676000000002</v>
      </c>
      <c r="T2678" s="1">
        <v>0</v>
      </c>
      <c r="U2678" s="1">
        <v>0</v>
      </c>
    </row>
    <row r="2679" spans="1:21" x14ac:dyDescent="0.3">
      <c r="A2679" s="1" t="s">
        <v>5042</v>
      </c>
      <c r="B2679" s="1">
        <v>1</v>
      </c>
      <c r="C2679" s="1" t="s">
        <v>78</v>
      </c>
      <c r="D2679" s="1" t="s">
        <v>102</v>
      </c>
      <c r="E2679" s="1" t="s">
        <v>5043</v>
      </c>
      <c r="F2679" s="1" t="s">
        <v>167</v>
      </c>
      <c r="G2679" s="1" t="s">
        <v>71</v>
      </c>
      <c r="H2679" s="1" t="s">
        <v>127</v>
      </c>
      <c r="I2679" s="1" t="s">
        <v>22</v>
      </c>
      <c r="J2679" s="1" t="s">
        <v>128</v>
      </c>
      <c r="K2679" s="1">
        <v>43135.753171296303</v>
      </c>
      <c r="L2679" s="1">
        <v>43135.863888888904</v>
      </c>
      <c r="M2679" s="1">
        <v>2.65</v>
      </c>
      <c r="N2679" s="1">
        <v>0</v>
      </c>
      <c r="O2679" s="1">
        <v>171.42</v>
      </c>
      <c r="P2679" s="1">
        <v>0</v>
      </c>
      <c r="Q2679" s="1">
        <v>0</v>
      </c>
      <c r="R2679" s="1">
        <v>0</v>
      </c>
      <c r="S2679" s="1">
        <v>454.26299999999998</v>
      </c>
      <c r="T2679" s="1">
        <v>0</v>
      </c>
      <c r="U2679" s="1">
        <v>0</v>
      </c>
    </row>
    <row r="2680" spans="1:21" x14ac:dyDescent="0.3">
      <c r="A2680" s="1" t="s">
        <v>5044</v>
      </c>
      <c r="B2680" s="1">
        <v>1</v>
      </c>
      <c r="C2680" s="1" t="s">
        <v>78</v>
      </c>
      <c r="D2680" s="1" t="s">
        <v>102</v>
      </c>
      <c r="E2680" s="1" t="s">
        <v>5043</v>
      </c>
      <c r="F2680" s="1" t="s">
        <v>167</v>
      </c>
      <c r="G2680" s="1" t="s">
        <v>71</v>
      </c>
      <c r="H2680" s="1" t="s">
        <v>127</v>
      </c>
      <c r="I2680" s="1" t="s">
        <v>22</v>
      </c>
      <c r="J2680" s="1" t="s">
        <v>128</v>
      </c>
      <c r="K2680" s="1">
        <v>43135.706053240698</v>
      </c>
      <c r="L2680" s="1">
        <v>43135.733333333301</v>
      </c>
      <c r="M2680" s="1">
        <v>0.65</v>
      </c>
      <c r="N2680" s="1">
        <v>0</v>
      </c>
      <c r="O2680" s="1">
        <v>171.42</v>
      </c>
      <c r="P2680" s="1">
        <v>0</v>
      </c>
      <c r="Q2680" s="1">
        <v>0</v>
      </c>
      <c r="R2680" s="1">
        <v>0</v>
      </c>
      <c r="S2680" s="1">
        <v>111.423</v>
      </c>
      <c r="T2680" s="1">
        <v>0</v>
      </c>
      <c r="U2680" s="1">
        <v>0</v>
      </c>
    </row>
    <row r="2681" spans="1:21" x14ac:dyDescent="0.3">
      <c r="A2681" s="1" t="s">
        <v>5045</v>
      </c>
      <c r="B2681" s="1">
        <v>1</v>
      </c>
      <c r="C2681" s="1" t="s">
        <v>78</v>
      </c>
      <c r="D2681" s="1" t="s">
        <v>102</v>
      </c>
      <c r="E2681" s="1" t="s">
        <v>5037</v>
      </c>
      <c r="F2681" s="1" t="s">
        <v>169</v>
      </c>
      <c r="G2681" s="1" t="s">
        <v>71</v>
      </c>
      <c r="H2681" s="1" t="s">
        <v>127</v>
      </c>
      <c r="I2681" s="1" t="s">
        <v>22</v>
      </c>
      <c r="J2681" s="1" t="s">
        <v>128</v>
      </c>
      <c r="K2681" s="1">
        <v>43135.665960648097</v>
      </c>
      <c r="L2681" s="1">
        <v>43135.802777777797</v>
      </c>
      <c r="M2681" s="1">
        <v>3.2829999999999999</v>
      </c>
      <c r="N2681" s="1">
        <v>0</v>
      </c>
      <c r="O2681" s="1">
        <v>34.28</v>
      </c>
      <c r="P2681" s="1">
        <v>0</v>
      </c>
      <c r="Q2681" s="1">
        <v>0</v>
      </c>
      <c r="R2681" s="1">
        <v>0</v>
      </c>
      <c r="S2681" s="1">
        <v>112.54124</v>
      </c>
      <c r="T2681" s="1">
        <v>0</v>
      </c>
      <c r="U2681" s="1">
        <v>0</v>
      </c>
    </row>
    <row r="2682" spans="1:21" x14ac:dyDescent="0.3">
      <c r="A2682" s="1" t="s">
        <v>5046</v>
      </c>
      <c r="B2682" s="1">
        <v>1</v>
      </c>
      <c r="C2682" s="1" t="s">
        <v>78</v>
      </c>
      <c r="D2682" s="1" t="s">
        <v>102</v>
      </c>
      <c r="E2682" s="1" t="s">
        <v>5047</v>
      </c>
      <c r="F2682" s="1" t="s">
        <v>134</v>
      </c>
      <c r="G2682" s="1" t="s">
        <v>71</v>
      </c>
      <c r="H2682" s="1" t="s">
        <v>127</v>
      </c>
      <c r="I2682" s="1" t="s">
        <v>22</v>
      </c>
      <c r="J2682" s="1" t="s">
        <v>130</v>
      </c>
      <c r="K2682" s="1">
        <v>43135.466562499998</v>
      </c>
      <c r="L2682" s="1">
        <v>43135.782638888901</v>
      </c>
      <c r="M2682" s="1">
        <v>7.5830000000000002</v>
      </c>
      <c r="N2682" s="1">
        <v>0</v>
      </c>
      <c r="O2682" s="1">
        <v>171.42</v>
      </c>
      <c r="P2682" s="1">
        <v>0</v>
      </c>
      <c r="Q2682" s="1">
        <v>0</v>
      </c>
      <c r="R2682" s="1">
        <v>0</v>
      </c>
      <c r="S2682" s="1">
        <v>1299.8778599999998</v>
      </c>
      <c r="T2682" s="1">
        <v>0</v>
      </c>
      <c r="U2682" s="1">
        <v>0</v>
      </c>
    </row>
    <row r="2683" spans="1:21" x14ac:dyDescent="0.3">
      <c r="A2683" s="1" t="s">
        <v>5048</v>
      </c>
      <c r="B2683" s="1">
        <v>1</v>
      </c>
      <c r="C2683" s="1" t="s">
        <v>78</v>
      </c>
      <c r="D2683" s="1" t="s">
        <v>102</v>
      </c>
      <c r="E2683" s="1" t="s">
        <v>5049</v>
      </c>
      <c r="F2683" s="1" t="s">
        <v>134</v>
      </c>
      <c r="G2683" s="1" t="s">
        <v>71</v>
      </c>
      <c r="H2683" s="1" t="s">
        <v>127</v>
      </c>
      <c r="I2683" s="1" t="s">
        <v>22</v>
      </c>
      <c r="J2683" s="1" t="s">
        <v>130</v>
      </c>
      <c r="K2683" s="1">
        <v>43135.465740740699</v>
      </c>
      <c r="L2683" s="1">
        <v>43135.779861111099</v>
      </c>
      <c r="M2683" s="1">
        <v>7.5330000000000004</v>
      </c>
      <c r="N2683" s="1">
        <v>0</v>
      </c>
      <c r="O2683" s="1">
        <v>171.42</v>
      </c>
      <c r="P2683" s="1">
        <v>0</v>
      </c>
      <c r="Q2683" s="1">
        <v>0</v>
      </c>
      <c r="R2683" s="1">
        <v>0</v>
      </c>
      <c r="S2683" s="1">
        <v>1291.3068599999999</v>
      </c>
      <c r="T2683" s="1">
        <v>0</v>
      </c>
      <c r="U2683" s="1">
        <v>0</v>
      </c>
    </row>
    <row r="2684" spans="1:21" x14ac:dyDescent="0.3">
      <c r="A2684" s="1" t="s">
        <v>5050</v>
      </c>
      <c r="B2684" s="1">
        <v>1</v>
      </c>
      <c r="C2684" s="1" t="s">
        <v>78</v>
      </c>
      <c r="D2684" s="1" t="s">
        <v>102</v>
      </c>
      <c r="E2684" s="1" t="s">
        <v>5051</v>
      </c>
      <c r="F2684" s="1" t="s">
        <v>134</v>
      </c>
      <c r="G2684" s="1" t="s">
        <v>71</v>
      </c>
      <c r="H2684" s="1" t="s">
        <v>127</v>
      </c>
      <c r="I2684" s="1" t="s">
        <v>22</v>
      </c>
      <c r="J2684" s="1" t="s">
        <v>130</v>
      </c>
      <c r="K2684" s="1">
        <v>43135.463449074101</v>
      </c>
      <c r="L2684" s="1">
        <v>43135.673611111102</v>
      </c>
      <c r="M2684" s="1">
        <v>5.0330000000000004</v>
      </c>
      <c r="N2684" s="1">
        <v>0</v>
      </c>
      <c r="O2684" s="1">
        <v>171.42</v>
      </c>
      <c r="P2684" s="1">
        <v>0</v>
      </c>
      <c r="Q2684" s="1">
        <v>0</v>
      </c>
      <c r="R2684" s="1">
        <v>0</v>
      </c>
      <c r="S2684" s="1">
        <v>862.75685999999996</v>
      </c>
      <c r="T2684" s="1">
        <v>0</v>
      </c>
      <c r="U2684" s="1">
        <v>0</v>
      </c>
    </row>
    <row r="2685" spans="1:21" x14ac:dyDescent="0.3">
      <c r="A2685" s="1" t="s">
        <v>5052</v>
      </c>
      <c r="B2685" s="1">
        <v>1</v>
      </c>
      <c r="C2685" s="1" t="s">
        <v>78</v>
      </c>
      <c r="D2685" s="1" t="s">
        <v>102</v>
      </c>
      <c r="E2685" s="1" t="s">
        <v>5053</v>
      </c>
      <c r="F2685" s="1" t="s">
        <v>169</v>
      </c>
      <c r="G2685" s="1" t="s">
        <v>71</v>
      </c>
      <c r="H2685" s="1" t="s">
        <v>127</v>
      </c>
      <c r="I2685" s="1" t="s">
        <v>22</v>
      </c>
      <c r="J2685" s="1" t="s">
        <v>128</v>
      </c>
      <c r="K2685" s="1">
        <v>43135.128715277802</v>
      </c>
      <c r="L2685" s="1">
        <v>43135.155555555597</v>
      </c>
      <c r="M2685" s="1">
        <v>0.63300000000000001</v>
      </c>
      <c r="N2685" s="1">
        <v>0</v>
      </c>
      <c r="O2685" s="1">
        <v>34.28</v>
      </c>
      <c r="P2685" s="1">
        <v>0</v>
      </c>
      <c r="Q2685" s="1">
        <v>0</v>
      </c>
      <c r="R2685" s="1">
        <v>0</v>
      </c>
      <c r="S2685" s="1">
        <v>21.69924</v>
      </c>
      <c r="T2685" s="1">
        <v>0</v>
      </c>
      <c r="U2685" s="1">
        <v>0</v>
      </c>
    </row>
    <row r="2686" spans="1:21" x14ac:dyDescent="0.3">
      <c r="A2686" s="1" t="s">
        <v>5054</v>
      </c>
      <c r="B2686" s="1">
        <v>1</v>
      </c>
      <c r="C2686" s="1" t="s">
        <v>78</v>
      </c>
      <c r="D2686" s="1" t="s">
        <v>102</v>
      </c>
      <c r="E2686" s="1" t="s">
        <v>5055</v>
      </c>
      <c r="F2686" s="1" t="s">
        <v>167</v>
      </c>
      <c r="G2686" s="1" t="s">
        <v>71</v>
      </c>
      <c r="H2686" s="1" t="s">
        <v>127</v>
      </c>
      <c r="I2686" s="1" t="s">
        <v>22</v>
      </c>
      <c r="J2686" s="1" t="s">
        <v>128</v>
      </c>
      <c r="K2686" s="1">
        <v>43134.974456018499</v>
      </c>
      <c r="L2686" s="1">
        <v>43135.028472222199</v>
      </c>
      <c r="M2686" s="1">
        <v>1.2829999999999999</v>
      </c>
      <c r="N2686" s="1">
        <v>0</v>
      </c>
      <c r="O2686" s="1">
        <v>34.28</v>
      </c>
      <c r="P2686" s="1">
        <v>0</v>
      </c>
      <c r="Q2686" s="1">
        <v>0</v>
      </c>
      <c r="R2686" s="1">
        <v>0</v>
      </c>
      <c r="S2686" s="1">
        <v>43.98124</v>
      </c>
      <c r="T2686" s="1">
        <v>0</v>
      </c>
      <c r="U2686" s="1">
        <v>0</v>
      </c>
    </row>
    <row r="2687" spans="1:21" x14ac:dyDescent="0.3">
      <c r="A2687" s="1" t="s">
        <v>5056</v>
      </c>
      <c r="B2687" s="1">
        <v>1</v>
      </c>
      <c r="C2687" s="1" t="s">
        <v>78</v>
      </c>
      <c r="D2687" s="1" t="s">
        <v>102</v>
      </c>
      <c r="E2687" s="1" t="s">
        <v>5057</v>
      </c>
      <c r="F2687" s="1" t="s">
        <v>167</v>
      </c>
      <c r="G2687" s="1" t="s">
        <v>71</v>
      </c>
      <c r="H2687" s="1" t="s">
        <v>127</v>
      </c>
      <c r="I2687" s="1" t="s">
        <v>22</v>
      </c>
      <c r="J2687" s="1" t="s">
        <v>128</v>
      </c>
      <c r="K2687" s="1">
        <v>43134.639583333301</v>
      </c>
      <c r="L2687" s="1">
        <v>43134.755555555603</v>
      </c>
      <c r="M2687" s="1">
        <v>2.7829999999999999</v>
      </c>
      <c r="N2687" s="1">
        <v>0</v>
      </c>
      <c r="O2687" s="1">
        <v>171.42</v>
      </c>
      <c r="P2687" s="1">
        <v>0</v>
      </c>
      <c r="Q2687" s="1">
        <v>0</v>
      </c>
      <c r="R2687" s="1">
        <v>0</v>
      </c>
      <c r="S2687" s="1">
        <v>477.06185999999997</v>
      </c>
      <c r="T2687" s="1">
        <v>0</v>
      </c>
      <c r="U2687" s="1">
        <v>0</v>
      </c>
    </row>
    <row r="2688" spans="1:21" x14ac:dyDescent="0.3">
      <c r="A2688" s="1" t="s">
        <v>5058</v>
      </c>
      <c r="B2688" s="1">
        <v>1</v>
      </c>
      <c r="C2688" s="1" t="s">
        <v>78</v>
      </c>
      <c r="D2688" s="1" t="s">
        <v>102</v>
      </c>
      <c r="E2688" s="1" t="s">
        <v>5031</v>
      </c>
      <c r="F2688" s="1" t="s">
        <v>134</v>
      </c>
      <c r="G2688" s="1" t="s">
        <v>71</v>
      </c>
      <c r="H2688" s="1" t="s">
        <v>127</v>
      </c>
      <c r="I2688" s="1" t="s">
        <v>22</v>
      </c>
      <c r="J2688" s="1" t="s">
        <v>130</v>
      </c>
      <c r="K2688" s="1">
        <v>43134.430162037002</v>
      </c>
      <c r="L2688" s="1">
        <v>43134.725694444402</v>
      </c>
      <c r="M2688" s="1">
        <v>7.0830000000000002</v>
      </c>
      <c r="N2688" s="1">
        <v>0</v>
      </c>
      <c r="O2688" s="1">
        <v>171.42</v>
      </c>
      <c r="P2688" s="1">
        <v>0</v>
      </c>
      <c r="Q2688" s="1">
        <v>0</v>
      </c>
      <c r="R2688" s="1">
        <v>0</v>
      </c>
      <c r="S2688" s="1">
        <v>1214.16786</v>
      </c>
      <c r="T2688" s="1">
        <v>0</v>
      </c>
      <c r="U2688" s="1">
        <v>0</v>
      </c>
    </row>
    <row r="2689" spans="1:21" x14ac:dyDescent="0.3">
      <c r="A2689" s="1" t="s">
        <v>5059</v>
      </c>
      <c r="B2689" s="1">
        <v>1</v>
      </c>
      <c r="C2689" s="1" t="s">
        <v>78</v>
      </c>
      <c r="D2689" s="1" t="s">
        <v>102</v>
      </c>
      <c r="E2689" s="1" t="s">
        <v>5060</v>
      </c>
      <c r="F2689" s="1" t="s">
        <v>134</v>
      </c>
      <c r="G2689" s="1" t="s">
        <v>71</v>
      </c>
      <c r="H2689" s="1" t="s">
        <v>127</v>
      </c>
      <c r="I2689" s="1" t="s">
        <v>22</v>
      </c>
      <c r="J2689" s="1" t="s">
        <v>130</v>
      </c>
      <c r="K2689" s="1">
        <v>43134.395972222199</v>
      </c>
      <c r="L2689" s="1">
        <v>43134.541666666701</v>
      </c>
      <c r="M2689" s="1">
        <v>3.4830000000000001</v>
      </c>
      <c r="N2689" s="1">
        <v>0</v>
      </c>
      <c r="O2689" s="1">
        <v>171.42</v>
      </c>
      <c r="P2689" s="1">
        <v>0</v>
      </c>
      <c r="Q2689" s="1">
        <v>0</v>
      </c>
      <c r="R2689" s="1">
        <v>0</v>
      </c>
      <c r="S2689" s="1">
        <v>597.05585999999994</v>
      </c>
      <c r="T2689" s="1">
        <v>0</v>
      </c>
      <c r="U2689" s="1">
        <v>0</v>
      </c>
    </row>
    <row r="2690" spans="1:21" x14ac:dyDescent="0.3">
      <c r="A2690" s="1" t="s">
        <v>5061</v>
      </c>
      <c r="B2690" s="1">
        <v>1</v>
      </c>
      <c r="C2690" s="1" t="s">
        <v>78</v>
      </c>
      <c r="D2690" s="1" t="s">
        <v>102</v>
      </c>
      <c r="E2690" s="1" t="s">
        <v>4977</v>
      </c>
      <c r="F2690" s="1" t="s">
        <v>131</v>
      </c>
      <c r="G2690" s="1" t="s">
        <v>71</v>
      </c>
      <c r="H2690" s="1" t="s">
        <v>127</v>
      </c>
      <c r="I2690" s="1" t="s">
        <v>22</v>
      </c>
      <c r="J2690" s="1" t="s">
        <v>130</v>
      </c>
      <c r="K2690" s="1">
        <v>43134.056782407402</v>
      </c>
      <c r="L2690" s="1">
        <v>43134.076388888898</v>
      </c>
      <c r="M2690" s="1">
        <v>0.46700000000000003</v>
      </c>
      <c r="N2690" s="1">
        <v>0</v>
      </c>
      <c r="O2690" s="1">
        <v>171.42</v>
      </c>
      <c r="P2690" s="1">
        <v>0</v>
      </c>
      <c r="Q2690" s="1">
        <v>0</v>
      </c>
      <c r="R2690" s="1">
        <v>0</v>
      </c>
      <c r="S2690" s="1">
        <v>80.053139999999999</v>
      </c>
      <c r="T2690" s="1">
        <v>0</v>
      </c>
      <c r="U2690" s="1">
        <v>0</v>
      </c>
    </row>
    <row r="2691" spans="1:21" x14ac:dyDescent="0.3">
      <c r="A2691" s="1" t="s">
        <v>5062</v>
      </c>
      <c r="B2691" s="1">
        <v>1</v>
      </c>
      <c r="C2691" s="1" t="s">
        <v>78</v>
      </c>
      <c r="D2691" s="1" t="s">
        <v>102</v>
      </c>
      <c r="E2691" s="1" t="s">
        <v>5063</v>
      </c>
      <c r="F2691" s="1" t="s">
        <v>167</v>
      </c>
      <c r="G2691" s="1" t="s">
        <v>71</v>
      </c>
      <c r="H2691" s="1" t="s">
        <v>127</v>
      </c>
      <c r="I2691" s="1" t="s">
        <v>22</v>
      </c>
      <c r="J2691" s="1" t="s">
        <v>128</v>
      </c>
      <c r="K2691" s="1">
        <v>43132.788055555597</v>
      </c>
      <c r="L2691" s="1">
        <v>43132.854166666701</v>
      </c>
      <c r="M2691" s="1">
        <v>1.583</v>
      </c>
      <c r="N2691" s="1">
        <v>0</v>
      </c>
      <c r="O2691" s="1">
        <v>34.28</v>
      </c>
      <c r="P2691" s="1">
        <v>0</v>
      </c>
      <c r="Q2691" s="1">
        <v>0</v>
      </c>
      <c r="R2691" s="1">
        <v>0</v>
      </c>
      <c r="S2691" s="1">
        <v>54.265239999999999</v>
      </c>
      <c r="T2691" s="1">
        <v>0</v>
      </c>
      <c r="U2691" s="1">
        <v>0</v>
      </c>
    </row>
    <row r="2692" spans="1:21" x14ac:dyDescent="0.3">
      <c r="A2692" s="1" t="s">
        <v>5064</v>
      </c>
      <c r="B2692" s="1">
        <v>1</v>
      </c>
      <c r="C2692" s="1" t="s">
        <v>78</v>
      </c>
      <c r="D2692" s="1" t="s">
        <v>102</v>
      </c>
      <c r="E2692" s="1" t="s">
        <v>5065</v>
      </c>
      <c r="F2692" s="1" t="s">
        <v>167</v>
      </c>
      <c r="G2692" s="1" t="s">
        <v>71</v>
      </c>
      <c r="H2692" s="1" t="s">
        <v>127</v>
      </c>
      <c r="I2692" s="1" t="s">
        <v>22</v>
      </c>
      <c r="J2692" s="1" t="s">
        <v>128</v>
      </c>
      <c r="K2692" s="1">
        <v>43132.779756944401</v>
      </c>
      <c r="L2692" s="1">
        <v>43132.891666666699</v>
      </c>
      <c r="M2692" s="1">
        <v>2.6829999999999998</v>
      </c>
      <c r="N2692" s="1">
        <v>0</v>
      </c>
      <c r="O2692" s="1">
        <v>171.42</v>
      </c>
      <c r="P2692" s="1">
        <v>0</v>
      </c>
      <c r="Q2692" s="1">
        <v>0</v>
      </c>
      <c r="R2692" s="1">
        <v>0</v>
      </c>
      <c r="S2692" s="1">
        <v>459.91985999999991</v>
      </c>
      <c r="T2692" s="1">
        <v>0</v>
      </c>
      <c r="U2692" s="1">
        <v>0</v>
      </c>
    </row>
    <row r="2693" spans="1:21" x14ac:dyDescent="0.3">
      <c r="A2693" s="1" t="s">
        <v>5066</v>
      </c>
      <c r="B2693" s="1">
        <v>1</v>
      </c>
      <c r="C2693" s="1" t="s">
        <v>78</v>
      </c>
      <c r="D2693" s="1" t="s">
        <v>102</v>
      </c>
      <c r="E2693" s="1" t="s">
        <v>5067</v>
      </c>
      <c r="F2693" s="1" t="s">
        <v>167</v>
      </c>
      <c r="G2693" s="1" t="s">
        <v>71</v>
      </c>
      <c r="H2693" s="1" t="s">
        <v>127</v>
      </c>
      <c r="I2693" s="1" t="s">
        <v>22</v>
      </c>
      <c r="J2693" s="1" t="s">
        <v>128</v>
      </c>
      <c r="K2693" s="1">
        <v>43132.633090277799</v>
      </c>
      <c r="L2693" s="1">
        <v>43132.667361111096</v>
      </c>
      <c r="M2693" s="1">
        <v>0.81699999999999995</v>
      </c>
      <c r="N2693" s="1">
        <v>0</v>
      </c>
      <c r="O2693" s="1">
        <v>171.42</v>
      </c>
      <c r="P2693" s="1">
        <v>0</v>
      </c>
      <c r="Q2693" s="1">
        <v>0</v>
      </c>
      <c r="R2693" s="1">
        <v>0</v>
      </c>
      <c r="S2693" s="1">
        <v>140.05013999999997</v>
      </c>
      <c r="T2693" s="1">
        <v>0</v>
      </c>
      <c r="U2693" s="1">
        <v>0</v>
      </c>
    </row>
    <row r="2694" spans="1:21" x14ac:dyDescent="0.3">
      <c r="A2694" s="1" t="s">
        <v>5068</v>
      </c>
      <c r="B2694" s="1">
        <v>1</v>
      </c>
      <c r="C2694" s="1" t="s">
        <v>78</v>
      </c>
      <c r="D2694" s="1" t="s">
        <v>104</v>
      </c>
      <c r="E2694" s="1" t="s">
        <v>5069</v>
      </c>
      <c r="F2694" s="1" t="s">
        <v>169</v>
      </c>
      <c r="G2694" s="1" t="s">
        <v>71</v>
      </c>
      <c r="H2694" s="1" t="s">
        <v>127</v>
      </c>
      <c r="I2694" s="1" t="s">
        <v>22</v>
      </c>
      <c r="J2694" s="1" t="s">
        <v>128</v>
      </c>
      <c r="K2694" s="1">
        <v>43159.8034722222</v>
      </c>
      <c r="L2694" s="1">
        <v>43159.945138888899</v>
      </c>
      <c r="M2694" s="1">
        <v>3.4</v>
      </c>
      <c r="N2694" s="1">
        <v>0</v>
      </c>
      <c r="O2694" s="1">
        <v>0</v>
      </c>
      <c r="P2694" s="1">
        <v>0</v>
      </c>
      <c r="Q2694" s="1">
        <v>26.03</v>
      </c>
      <c r="R2694" s="1">
        <v>0</v>
      </c>
      <c r="S2694" s="1">
        <v>0</v>
      </c>
      <c r="T2694" s="1">
        <v>0</v>
      </c>
      <c r="U2694" s="1">
        <v>88.501999999999995</v>
      </c>
    </row>
    <row r="2695" spans="1:21" x14ac:dyDescent="0.3">
      <c r="A2695" s="1" t="s">
        <v>5070</v>
      </c>
      <c r="B2695" s="1">
        <v>1</v>
      </c>
      <c r="C2695" s="1" t="s">
        <v>78</v>
      </c>
      <c r="D2695" s="1" t="s">
        <v>104</v>
      </c>
      <c r="E2695" s="1" t="s">
        <v>5071</v>
      </c>
      <c r="F2695" s="1" t="s">
        <v>169</v>
      </c>
      <c r="G2695" s="1" t="s">
        <v>71</v>
      </c>
      <c r="H2695" s="1" t="s">
        <v>127</v>
      </c>
      <c r="I2695" s="1" t="s">
        <v>22</v>
      </c>
      <c r="J2695" s="1" t="s">
        <v>128</v>
      </c>
      <c r="K2695" s="1">
        <v>43159.7722685185</v>
      </c>
      <c r="L2695" s="1">
        <v>43159.8930555556</v>
      </c>
      <c r="M2695" s="1">
        <v>2.883</v>
      </c>
      <c r="N2695" s="1">
        <v>0</v>
      </c>
      <c r="O2695" s="1">
        <v>0</v>
      </c>
      <c r="P2695" s="1">
        <v>0</v>
      </c>
      <c r="Q2695" s="1">
        <v>26.03</v>
      </c>
      <c r="R2695" s="1">
        <v>0</v>
      </c>
      <c r="S2695" s="1">
        <v>0</v>
      </c>
      <c r="T2695" s="1">
        <v>0</v>
      </c>
      <c r="U2695" s="1">
        <v>75.04449000000001</v>
      </c>
    </row>
    <row r="2696" spans="1:21" x14ac:dyDescent="0.3">
      <c r="A2696" s="1" t="s">
        <v>5072</v>
      </c>
      <c r="B2696" s="1">
        <v>1</v>
      </c>
      <c r="C2696" s="1" t="s">
        <v>78</v>
      </c>
      <c r="D2696" s="1" t="s">
        <v>104</v>
      </c>
      <c r="E2696" s="1" t="s">
        <v>5073</v>
      </c>
      <c r="F2696" s="1" t="s">
        <v>173</v>
      </c>
      <c r="G2696" s="1" t="s">
        <v>71</v>
      </c>
      <c r="H2696" s="1" t="s">
        <v>127</v>
      </c>
      <c r="I2696" s="1" t="s">
        <v>22</v>
      </c>
      <c r="J2696" s="1" t="s">
        <v>128</v>
      </c>
      <c r="K2696" s="1">
        <v>43159.7445717593</v>
      </c>
      <c r="L2696" s="1">
        <v>43159.773611111101</v>
      </c>
      <c r="M2696" s="1">
        <v>0.68300000000000005</v>
      </c>
      <c r="N2696" s="1">
        <v>0</v>
      </c>
      <c r="O2696" s="1">
        <v>0</v>
      </c>
      <c r="P2696" s="1">
        <v>0</v>
      </c>
      <c r="Q2696" s="1">
        <v>26.03</v>
      </c>
      <c r="R2696" s="1">
        <v>0</v>
      </c>
      <c r="S2696" s="1">
        <v>0</v>
      </c>
      <c r="T2696" s="1">
        <v>0</v>
      </c>
      <c r="U2696" s="1">
        <v>17.778490000000001</v>
      </c>
    </row>
    <row r="2697" spans="1:21" x14ac:dyDescent="0.3">
      <c r="A2697" s="1" t="s">
        <v>5074</v>
      </c>
      <c r="B2697" s="1">
        <v>1</v>
      </c>
      <c r="C2697" s="1" t="s">
        <v>78</v>
      </c>
      <c r="D2697" s="1" t="s">
        <v>104</v>
      </c>
      <c r="E2697" s="1" t="s">
        <v>5075</v>
      </c>
      <c r="F2697" s="1" t="s">
        <v>173</v>
      </c>
      <c r="G2697" s="1" t="s">
        <v>71</v>
      </c>
      <c r="H2697" s="1" t="s">
        <v>127</v>
      </c>
      <c r="I2697" s="1" t="s">
        <v>22</v>
      </c>
      <c r="J2697" s="1" t="s">
        <v>128</v>
      </c>
      <c r="K2697" s="1">
        <v>43159.717141203699</v>
      </c>
      <c r="L2697" s="1">
        <v>43159.851388888899</v>
      </c>
      <c r="M2697" s="1">
        <v>3.2170000000000001</v>
      </c>
      <c r="N2697" s="1">
        <v>0</v>
      </c>
      <c r="O2697" s="1">
        <v>0</v>
      </c>
      <c r="P2697" s="1">
        <v>0</v>
      </c>
      <c r="Q2697" s="1">
        <v>26.03</v>
      </c>
      <c r="R2697" s="1">
        <v>0</v>
      </c>
      <c r="S2697" s="1">
        <v>0</v>
      </c>
      <c r="T2697" s="1">
        <v>0</v>
      </c>
      <c r="U2697" s="1">
        <v>83.738510000000005</v>
      </c>
    </row>
    <row r="2698" spans="1:21" x14ac:dyDescent="0.3">
      <c r="A2698" s="1" t="s">
        <v>5076</v>
      </c>
      <c r="B2698" s="1">
        <v>1</v>
      </c>
      <c r="C2698" s="1" t="s">
        <v>78</v>
      </c>
      <c r="D2698" s="1" t="s">
        <v>104</v>
      </c>
      <c r="E2698" s="1" t="s">
        <v>5073</v>
      </c>
      <c r="F2698" s="1" t="s">
        <v>172</v>
      </c>
      <c r="G2698" s="1" t="s">
        <v>71</v>
      </c>
      <c r="H2698" s="1" t="s">
        <v>127</v>
      </c>
      <c r="I2698" s="1" t="s">
        <v>22</v>
      </c>
      <c r="J2698" s="1" t="s">
        <v>128</v>
      </c>
      <c r="K2698" s="1">
        <v>43159.704513888901</v>
      </c>
      <c r="L2698" s="1">
        <v>43159.759722222203</v>
      </c>
      <c r="M2698" s="1">
        <v>1.3169999999999999</v>
      </c>
      <c r="N2698" s="1">
        <v>0</v>
      </c>
      <c r="O2698" s="1">
        <v>0</v>
      </c>
      <c r="P2698" s="1">
        <v>0</v>
      </c>
      <c r="Q2698" s="1">
        <v>26.03</v>
      </c>
      <c r="R2698" s="1">
        <v>0</v>
      </c>
      <c r="S2698" s="1">
        <v>0</v>
      </c>
      <c r="T2698" s="1">
        <v>0</v>
      </c>
      <c r="U2698" s="1">
        <v>34.281509999999997</v>
      </c>
    </row>
    <row r="2699" spans="1:21" x14ac:dyDescent="0.3">
      <c r="A2699" s="1" t="s">
        <v>5077</v>
      </c>
      <c r="B2699" s="1">
        <v>1</v>
      </c>
      <c r="C2699" s="1" t="s">
        <v>78</v>
      </c>
      <c r="D2699" s="1" t="s">
        <v>104</v>
      </c>
      <c r="E2699" s="1" t="s">
        <v>5078</v>
      </c>
      <c r="F2699" s="1" t="s">
        <v>167</v>
      </c>
      <c r="G2699" s="1" t="s">
        <v>71</v>
      </c>
      <c r="H2699" s="1" t="s">
        <v>127</v>
      </c>
      <c r="I2699" s="1" t="s">
        <v>22</v>
      </c>
      <c r="J2699" s="1" t="s">
        <v>128</v>
      </c>
      <c r="K2699" s="1">
        <v>43159.702777777798</v>
      </c>
      <c r="L2699" s="1">
        <v>43159.797916666699</v>
      </c>
      <c r="M2699" s="1">
        <v>2.2829999999999999</v>
      </c>
      <c r="N2699" s="1">
        <v>0</v>
      </c>
      <c r="O2699" s="1">
        <v>0</v>
      </c>
      <c r="P2699" s="1">
        <v>0</v>
      </c>
      <c r="Q2699" s="1">
        <v>26.03</v>
      </c>
      <c r="R2699" s="1">
        <v>0</v>
      </c>
      <c r="S2699" s="1">
        <v>0</v>
      </c>
      <c r="T2699" s="1">
        <v>0</v>
      </c>
      <c r="U2699" s="1">
        <v>59.426490000000001</v>
      </c>
    </row>
    <row r="2700" spans="1:21" x14ac:dyDescent="0.3">
      <c r="A2700" s="1" t="s">
        <v>5079</v>
      </c>
      <c r="B2700" s="1">
        <v>1</v>
      </c>
      <c r="C2700" s="1" t="s">
        <v>78</v>
      </c>
      <c r="D2700" s="1" t="s">
        <v>104</v>
      </c>
      <c r="E2700" s="1" t="s">
        <v>5080</v>
      </c>
      <c r="F2700" s="1" t="s">
        <v>167</v>
      </c>
      <c r="G2700" s="1" t="s">
        <v>71</v>
      </c>
      <c r="H2700" s="1" t="s">
        <v>127</v>
      </c>
      <c r="I2700" s="1" t="s">
        <v>22</v>
      </c>
      <c r="J2700" s="1" t="s">
        <v>128</v>
      </c>
      <c r="K2700" s="1">
        <v>43159.698090277801</v>
      </c>
      <c r="L2700" s="1">
        <v>43159.871527777803</v>
      </c>
      <c r="M2700" s="1">
        <v>4.1500000000000004</v>
      </c>
      <c r="N2700" s="1">
        <v>0</v>
      </c>
      <c r="O2700" s="1">
        <v>0</v>
      </c>
      <c r="P2700" s="1">
        <v>0</v>
      </c>
      <c r="Q2700" s="1">
        <v>26.03</v>
      </c>
      <c r="R2700" s="1">
        <v>0</v>
      </c>
      <c r="S2700" s="1">
        <v>0</v>
      </c>
      <c r="T2700" s="1">
        <v>0</v>
      </c>
      <c r="U2700" s="1">
        <v>108.02450000000002</v>
      </c>
    </row>
    <row r="2701" spans="1:21" x14ac:dyDescent="0.3">
      <c r="A2701" s="1" t="s">
        <v>5081</v>
      </c>
      <c r="B2701" s="1">
        <v>1</v>
      </c>
      <c r="C2701" s="1" t="s">
        <v>78</v>
      </c>
      <c r="D2701" s="1" t="s">
        <v>104</v>
      </c>
      <c r="E2701" s="1" t="s">
        <v>5082</v>
      </c>
      <c r="F2701" s="1" t="s">
        <v>167</v>
      </c>
      <c r="G2701" s="1" t="s">
        <v>71</v>
      </c>
      <c r="H2701" s="1" t="s">
        <v>127</v>
      </c>
      <c r="I2701" s="1" t="s">
        <v>22</v>
      </c>
      <c r="J2701" s="1" t="s">
        <v>128</v>
      </c>
      <c r="K2701" s="1">
        <v>43159.690509259301</v>
      </c>
      <c r="L2701" s="1">
        <v>43159.845138888901</v>
      </c>
      <c r="M2701" s="1">
        <v>3.7</v>
      </c>
      <c r="N2701" s="1">
        <v>0</v>
      </c>
      <c r="O2701" s="1">
        <v>0</v>
      </c>
      <c r="P2701" s="1">
        <v>0</v>
      </c>
      <c r="Q2701" s="1">
        <v>26.03</v>
      </c>
      <c r="R2701" s="1">
        <v>0</v>
      </c>
      <c r="S2701" s="1">
        <v>0</v>
      </c>
      <c r="T2701" s="1">
        <v>0</v>
      </c>
      <c r="U2701" s="1">
        <v>96.311000000000007</v>
      </c>
    </row>
    <row r="2702" spans="1:21" x14ac:dyDescent="0.3">
      <c r="A2702" s="1" t="s">
        <v>5083</v>
      </c>
      <c r="B2702" s="1">
        <v>1</v>
      </c>
      <c r="C2702" s="1" t="s">
        <v>78</v>
      </c>
      <c r="D2702" s="1" t="s">
        <v>104</v>
      </c>
      <c r="E2702" s="1" t="s">
        <v>5073</v>
      </c>
      <c r="F2702" s="1" t="s">
        <v>167</v>
      </c>
      <c r="G2702" s="1" t="s">
        <v>71</v>
      </c>
      <c r="H2702" s="1" t="s">
        <v>127</v>
      </c>
      <c r="I2702" s="1" t="s">
        <v>22</v>
      </c>
      <c r="J2702" s="1" t="s">
        <v>128</v>
      </c>
      <c r="K2702" s="1">
        <v>43159.675300925897</v>
      </c>
      <c r="L2702" s="1">
        <v>43159.746527777803</v>
      </c>
      <c r="M2702" s="1">
        <v>1.7</v>
      </c>
      <c r="N2702" s="1">
        <v>0</v>
      </c>
      <c r="O2702" s="1">
        <v>0</v>
      </c>
      <c r="P2702" s="1">
        <v>0</v>
      </c>
      <c r="Q2702" s="1">
        <v>26.03</v>
      </c>
      <c r="R2702" s="1">
        <v>0</v>
      </c>
      <c r="S2702" s="1">
        <v>0</v>
      </c>
      <c r="T2702" s="1">
        <v>0</v>
      </c>
      <c r="U2702" s="1">
        <v>44.250999999999998</v>
      </c>
    </row>
    <row r="2703" spans="1:21" x14ac:dyDescent="0.3">
      <c r="A2703" s="1" t="s">
        <v>5084</v>
      </c>
      <c r="B2703" s="1">
        <v>1</v>
      </c>
      <c r="C2703" s="1" t="s">
        <v>78</v>
      </c>
      <c r="D2703" s="1" t="s">
        <v>104</v>
      </c>
      <c r="E2703" s="1" t="s">
        <v>5085</v>
      </c>
      <c r="F2703" s="1" t="s">
        <v>175</v>
      </c>
      <c r="G2703" s="1" t="s">
        <v>71</v>
      </c>
      <c r="H2703" s="1" t="s">
        <v>127</v>
      </c>
      <c r="I2703" s="1" t="s">
        <v>22</v>
      </c>
      <c r="J2703" s="1" t="s">
        <v>128</v>
      </c>
      <c r="K2703" s="1">
        <v>43159.674652777801</v>
      </c>
      <c r="L2703" s="1">
        <v>43159.809027777803</v>
      </c>
      <c r="M2703" s="1">
        <v>3.2170000000000001</v>
      </c>
      <c r="N2703" s="1">
        <v>0</v>
      </c>
      <c r="O2703" s="1">
        <v>0</v>
      </c>
      <c r="P2703" s="1">
        <v>0</v>
      </c>
      <c r="Q2703" s="1">
        <v>26.03</v>
      </c>
      <c r="R2703" s="1">
        <v>0</v>
      </c>
      <c r="S2703" s="1">
        <v>0</v>
      </c>
      <c r="T2703" s="1">
        <v>0</v>
      </c>
      <c r="U2703" s="1">
        <v>83.738510000000005</v>
      </c>
    </row>
    <row r="2704" spans="1:21" x14ac:dyDescent="0.3">
      <c r="A2704" s="1" t="s">
        <v>5086</v>
      </c>
      <c r="B2704" s="1">
        <v>1</v>
      </c>
      <c r="C2704" s="1" t="s">
        <v>78</v>
      </c>
      <c r="D2704" s="1" t="s">
        <v>104</v>
      </c>
      <c r="E2704" s="1" t="s">
        <v>5087</v>
      </c>
      <c r="F2704" s="1" t="s">
        <v>167</v>
      </c>
      <c r="G2704" s="1" t="s">
        <v>71</v>
      </c>
      <c r="H2704" s="1" t="s">
        <v>127</v>
      </c>
      <c r="I2704" s="1" t="s">
        <v>22</v>
      </c>
      <c r="J2704" s="1" t="s">
        <v>128</v>
      </c>
      <c r="K2704" s="1">
        <v>43159.659837963001</v>
      </c>
      <c r="L2704" s="1">
        <v>43159.7</v>
      </c>
      <c r="M2704" s="1">
        <v>0.95</v>
      </c>
      <c r="N2704" s="1">
        <v>0</v>
      </c>
      <c r="O2704" s="1">
        <v>0</v>
      </c>
      <c r="P2704" s="1">
        <v>0</v>
      </c>
      <c r="Q2704" s="1">
        <v>26.03</v>
      </c>
      <c r="R2704" s="1">
        <v>0</v>
      </c>
      <c r="S2704" s="1">
        <v>0</v>
      </c>
      <c r="T2704" s="1">
        <v>0</v>
      </c>
      <c r="U2704" s="1">
        <v>24.7285</v>
      </c>
    </row>
    <row r="2705" spans="1:21" x14ac:dyDescent="0.3">
      <c r="A2705" s="1" t="s">
        <v>5088</v>
      </c>
      <c r="B2705" s="1">
        <v>1</v>
      </c>
      <c r="C2705" s="1" t="s">
        <v>78</v>
      </c>
      <c r="D2705" s="1" t="s">
        <v>104</v>
      </c>
      <c r="E2705" s="1" t="s">
        <v>5089</v>
      </c>
      <c r="F2705" s="1" t="s">
        <v>172</v>
      </c>
      <c r="G2705" s="1" t="s">
        <v>71</v>
      </c>
      <c r="H2705" s="1" t="s">
        <v>127</v>
      </c>
      <c r="I2705" s="1" t="s">
        <v>22</v>
      </c>
      <c r="J2705" s="1" t="s">
        <v>128</v>
      </c>
      <c r="K2705" s="1">
        <v>43159.658171296302</v>
      </c>
      <c r="L2705" s="1">
        <v>43159.781944444403</v>
      </c>
      <c r="M2705" s="1">
        <v>2.9670000000000001</v>
      </c>
      <c r="N2705" s="1">
        <v>0</v>
      </c>
      <c r="O2705" s="1">
        <v>0</v>
      </c>
      <c r="P2705" s="1">
        <v>0</v>
      </c>
      <c r="Q2705" s="1">
        <v>26.03</v>
      </c>
      <c r="R2705" s="1">
        <v>0</v>
      </c>
      <c r="S2705" s="1">
        <v>0</v>
      </c>
      <c r="T2705" s="1">
        <v>0</v>
      </c>
      <c r="U2705" s="1">
        <v>77.231010000000012</v>
      </c>
    </row>
    <row r="2706" spans="1:21" x14ac:dyDescent="0.3">
      <c r="A2706" s="1" t="s">
        <v>5090</v>
      </c>
      <c r="B2706" s="1">
        <v>1</v>
      </c>
      <c r="C2706" s="1" t="s">
        <v>78</v>
      </c>
      <c r="D2706" s="1" t="s">
        <v>104</v>
      </c>
      <c r="E2706" s="1" t="s">
        <v>5091</v>
      </c>
      <c r="F2706" s="1" t="s">
        <v>169</v>
      </c>
      <c r="G2706" s="1" t="s">
        <v>71</v>
      </c>
      <c r="H2706" s="1" t="s">
        <v>127</v>
      </c>
      <c r="I2706" s="1" t="s">
        <v>22</v>
      </c>
      <c r="J2706" s="1" t="s">
        <v>128</v>
      </c>
      <c r="K2706" s="1">
        <v>43159.656319444402</v>
      </c>
      <c r="L2706" s="1">
        <v>43159.788194444402</v>
      </c>
      <c r="M2706" s="1">
        <v>3.15</v>
      </c>
      <c r="N2706" s="1">
        <v>0</v>
      </c>
      <c r="O2706" s="1">
        <v>0</v>
      </c>
      <c r="P2706" s="1">
        <v>0</v>
      </c>
      <c r="Q2706" s="1">
        <v>26.03</v>
      </c>
      <c r="R2706" s="1">
        <v>0</v>
      </c>
      <c r="S2706" s="1">
        <v>0</v>
      </c>
      <c r="T2706" s="1">
        <v>0</v>
      </c>
      <c r="U2706" s="1">
        <v>81.994500000000002</v>
      </c>
    </row>
    <row r="2707" spans="1:21" x14ac:dyDescent="0.3">
      <c r="A2707" s="1" t="s">
        <v>5092</v>
      </c>
      <c r="B2707" s="1">
        <v>1</v>
      </c>
      <c r="C2707" s="1" t="s">
        <v>78</v>
      </c>
      <c r="D2707" s="1" t="s">
        <v>104</v>
      </c>
      <c r="E2707" s="1" t="s">
        <v>5093</v>
      </c>
      <c r="F2707" s="1" t="s">
        <v>167</v>
      </c>
      <c r="G2707" s="1" t="s">
        <v>71</v>
      </c>
      <c r="H2707" s="1" t="s">
        <v>127</v>
      </c>
      <c r="I2707" s="1" t="s">
        <v>22</v>
      </c>
      <c r="J2707" s="1" t="s">
        <v>128</v>
      </c>
      <c r="K2707" s="1">
        <v>43159.6402662037</v>
      </c>
      <c r="L2707" s="1">
        <v>43159.650694444397</v>
      </c>
      <c r="M2707" s="1">
        <v>0.25</v>
      </c>
      <c r="N2707" s="1">
        <v>0</v>
      </c>
      <c r="O2707" s="1">
        <v>0</v>
      </c>
      <c r="P2707" s="1">
        <v>0</v>
      </c>
      <c r="Q2707" s="1">
        <v>26.03</v>
      </c>
      <c r="R2707" s="1">
        <v>0</v>
      </c>
      <c r="S2707" s="1">
        <v>0</v>
      </c>
      <c r="T2707" s="1">
        <v>0</v>
      </c>
      <c r="U2707" s="1">
        <v>6.5075000000000003</v>
      </c>
    </row>
    <row r="2708" spans="1:21" x14ac:dyDescent="0.3">
      <c r="A2708" s="1" t="s">
        <v>5094</v>
      </c>
      <c r="B2708" s="1">
        <v>1</v>
      </c>
      <c r="C2708" s="1" t="s">
        <v>78</v>
      </c>
      <c r="D2708" s="1" t="s">
        <v>104</v>
      </c>
      <c r="E2708" s="1" t="s">
        <v>5095</v>
      </c>
      <c r="F2708" s="1" t="s">
        <v>167</v>
      </c>
      <c r="G2708" s="1" t="s">
        <v>71</v>
      </c>
      <c r="H2708" s="1" t="s">
        <v>127</v>
      </c>
      <c r="I2708" s="1" t="s">
        <v>22</v>
      </c>
      <c r="J2708" s="1" t="s">
        <v>128</v>
      </c>
      <c r="K2708" s="1">
        <v>43159.623090277797</v>
      </c>
      <c r="L2708" s="1">
        <v>43159.691666666702</v>
      </c>
      <c r="M2708" s="1">
        <v>1.633</v>
      </c>
      <c r="N2708" s="1">
        <v>0</v>
      </c>
      <c r="O2708" s="1">
        <v>0</v>
      </c>
      <c r="P2708" s="1">
        <v>0</v>
      </c>
      <c r="Q2708" s="1">
        <v>26.03</v>
      </c>
      <c r="R2708" s="1">
        <v>0</v>
      </c>
      <c r="S2708" s="1">
        <v>0</v>
      </c>
      <c r="T2708" s="1">
        <v>0</v>
      </c>
      <c r="U2708" s="1">
        <v>42.506990000000002</v>
      </c>
    </row>
    <row r="2709" spans="1:21" x14ac:dyDescent="0.3">
      <c r="A2709" s="1" t="s">
        <v>5096</v>
      </c>
      <c r="B2709" s="1">
        <v>1</v>
      </c>
      <c r="C2709" s="1" t="s">
        <v>78</v>
      </c>
      <c r="D2709" s="1" t="s">
        <v>104</v>
      </c>
      <c r="E2709" s="1" t="s">
        <v>5097</v>
      </c>
      <c r="F2709" s="1" t="s">
        <v>175</v>
      </c>
      <c r="G2709" s="1" t="s">
        <v>71</v>
      </c>
      <c r="H2709" s="1" t="s">
        <v>127</v>
      </c>
      <c r="I2709" s="1" t="s">
        <v>22</v>
      </c>
      <c r="J2709" s="1" t="s">
        <v>128</v>
      </c>
      <c r="K2709" s="1">
        <v>43159.618865740696</v>
      </c>
      <c r="L2709" s="1">
        <v>43159.656944444403</v>
      </c>
      <c r="M2709" s="1">
        <v>0.9</v>
      </c>
      <c r="N2709" s="1">
        <v>0</v>
      </c>
      <c r="O2709" s="1">
        <v>0</v>
      </c>
      <c r="P2709" s="1">
        <v>0</v>
      </c>
      <c r="Q2709" s="1">
        <v>26.03</v>
      </c>
      <c r="R2709" s="1">
        <v>0</v>
      </c>
      <c r="S2709" s="1">
        <v>0</v>
      </c>
      <c r="T2709" s="1">
        <v>0</v>
      </c>
      <c r="U2709" s="1">
        <v>23.427000000000003</v>
      </c>
    </row>
    <row r="2710" spans="1:21" x14ac:dyDescent="0.3">
      <c r="A2710" s="1" t="s">
        <v>5098</v>
      </c>
      <c r="B2710" s="1">
        <v>1</v>
      </c>
      <c r="C2710" s="1" t="s">
        <v>78</v>
      </c>
      <c r="D2710" s="1" t="s">
        <v>104</v>
      </c>
      <c r="E2710" s="1" t="s">
        <v>5099</v>
      </c>
      <c r="F2710" s="1" t="s">
        <v>167</v>
      </c>
      <c r="G2710" s="1" t="s">
        <v>71</v>
      </c>
      <c r="H2710" s="1" t="s">
        <v>127</v>
      </c>
      <c r="I2710" s="1" t="s">
        <v>22</v>
      </c>
      <c r="J2710" s="1" t="s">
        <v>128</v>
      </c>
      <c r="K2710" s="1">
        <v>43159.6183564815</v>
      </c>
      <c r="L2710" s="1">
        <v>43159.717361111099</v>
      </c>
      <c r="M2710" s="1">
        <v>2.367</v>
      </c>
      <c r="N2710" s="1">
        <v>0</v>
      </c>
      <c r="O2710" s="1">
        <v>0</v>
      </c>
      <c r="P2710" s="1">
        <v>0</v>
      </c>
      <c r="Q2710" s="1">
        <v>26.03</v>
      </c>
      <c r="R2710" s="1">
        <v>0</v>
      </c>
      <c r="S2710" s="1">
        <v>0</v>
      </c>
      <c r="T2710" s="1">
        <v>0</v>
      </c>
      <c r="U2710" s="1">
        <v>61.613010000000003</v>
      </c>
    </row>
    <row r="2711" spans="1:21" x14ac:dyDescent="0.3">
      <c r="A2711" s="1" t="s">
        <v>5100</v>
      </c>
      <c r="B2711" s="1">
        <v>1</v>
      </c>
      <c r="C2711" s="1" t="s">
        <v>78</v>
      </c>
      <c r="D2711" s="1" t="s">
        <v>104</v>
      </c>
      <c r="E2711" s="1" t="s">
        <v>5101</v>
      </c>
      <c r="F2711" s="1" t="s">
        <v>175</v>
      </c>
      <c r="G2711" s="1" t="s">
        <v>71</v>
      </c>
      <c r="H2711" s="1" t="s">
        <v>127</v>
      </c>
      <c r="I2711" s="1" t="s">
        <v>22</v>
      </c>
      <c r="J2711" s="1" t="s">
        <v>128</v>
      </c>
      <c r="K2711" s="1">
        <v>43159.605428240699</v>
      </c>
      <c r="L2711" s="1">
        <v>43159.742361111101</v>
      </c>
      <c r="M2711" s="1">
        <v>3.2829999999999999</v>
      </c>
      <c r="N2711" s="1">
        <v>0</v>
      </c>
      <c r="O2711" s="1">
        <v>0</v>
      </c>
      <c r="P2711" s="1">
        <v>0</v>
      </c>
      <c r="Q2711" s="1">
        <v>26.03</v>
      </c>
      <c r="R2711" s="1">
        <v>0</v>
      </c>
      <c r="S2711" s="1">
        <v>0</v>
      </c>
      <c r="T2711" s="1">
        <v>0</v>
      </c>
      <c r="U2711" s="1">
        <v>85.456490000000002</v>
      </c>
    </row>
    <row r="2712" spans="1:21" x14ac:dyDescent="0.3">
      <c r="A2712" s="1" t="s">
        <v>5102</v>
      </c>
      <c r="B2712" s="1">
        <v>1</v>
      </c>
      <c r="C2712" s="1" t="s">
        <v>78</v>
      </c>
      <c r="D2712" s="1" t="s">
        <v>104</v>
      </c>
      <c r="E2712" s="1" t="s">
        <v>5103</v>
      </c>
      <c r="F2712" s="1" t="s">
        <v>175</v>
      </c>
      <c r="G2712" s="1" t="s">
        <v>71</v>
      </c>
      <c r="H2712" s="1" t="s">
        <v>127</v>
      </c>
      <c r="I2712" s="1" t="s">
        <v>22</v>
      </c>
      <c r="J2712" s="1" t="s">
        <v>128</v>
      </c>
      <c r="K2712" s="1">
        <v>43159.587939814803</v>
      </c>
      <c r="L2712" s="1">
        <v>43159.631249999999</v>
      </c>
      <c r="M2712" s="1">
        <v>1.0329999999999999</v>
      </c>
      <c r="N2712" s="1">
        <v>0</v>
      </c>
      <c r="O2712" s="1">
        <v>0</v>
      </c>
      <c r="P2712" s="1">
        <v>0</v>
      </c>
      <c r="Q2712" s="1">
        <v>26.03</v>
      </c>
      <c r="R2712" s="1">
        <v>0</v>
      </c>
      <c r="S2712" s="1">
        <v>0</v>
      </c>
      <c r="T2712" s="1">
        <v>0</v>
      </c>
      <c r="U2712" s="1">
        <v>26.88899</v>
      </c>
    </row>
    <row r="2713" spans="1:21" x14ac:dyDescent="0.3">
      <c r="A2713" s="1" t="s">
        <v>5104</v>
      </c>
      <c r="B2713" s="1">
        <v>1</v>
      </c>
      <c r="C2713" s="1" t="s">
        <v>78</v>
      </c>
      <c r="D2713" s="1" t="s">
        <v>104</v>
      </c>
      <c r="E2713" s="1" t="s">
        <v>5105</v>
      </c>
      <c r="F2713" s="1" t="s">
        <v>175</v>
      </c>
      <c r="G2713" s="1" t="s">
        <v>71</v>
      </c>
      <c r="H2713" s="1" t="s">
        <v>127</v>
      </c>
      <c r="I2713" s="1" t="s">
        <v>22</v>
      </c>
      <c r="J2713" s="1" t="s">
        <v>128</v>
      </c>
      <c r="K2713" s="1">
        <v>43159.547314814801</v>
      </c>
      <c r="L2713" s="1">
        <v>43159.620138888902</v>
      </c>
      <c r="M2713" s="1">
        <v>1.7330000000000001</v>
      </c>
      <c r="N2713" s="1">
        <v>0</v>
      </c>
      <c r="O2713" s="1">
        <v>26.03</v>
      </c>
      <c r="P2713" s="1">
        <v>0</v>
      </c>
      <c r="Q2713" s="1">
        <v>0</v>
      </c>
      <c r="R2713" s="1">
        <v>0</v>
      </c>
      <c r="S2713" s="1">
        <v>45.109990000000003</v>
      </c>
      <c r="T2713" s="1">
        <v>0</v>
      </c>
      <c r="U2713" s="1">
        <v>0</v>
      </c>
    </row>
    <row r="2714" spans="1:21" x14ac:dyDescent="0.3">
      <c r="A2714" s="1" t="s">
        <v>5106</v>
      </c>
      <c r="B2714" s="1">
        <v>1</v>
      </c>
      <c r="C2714" s="1" t="s">
        <v>78</v>
      </c>
      <c r="D2714" s="1" t="s">
        <v>104</v>
      </c>
      <c r="E2714" s="1" t="s">
        <v>5107</v>
      </c>
      <c r="F2714" s="1" t="s">
        <v>175</v>
      </c>
      <c r="G2714" s="1" t="s">
        <v>71</v>
      </c>
      <c r="H2714" s="1" t="s">
        <v>127</v>
      </c>
      <c r="I2714" s="1" t="s">
        <v>22</v>
      </c>
      <c r="J2714" s="1" t="s">
        <v>128</v>
      </c>
      <c r="K2714" s="1">
        <v>43159.538437499999</v>
      </c>
      <c r="L2714" s="1">
        <v>43159.666666666701</v>
      </c>
      <c r="M2714" s="1">
        <v>3.0670000000000002</v>
      </c>
      <c r="N2714" s="1">
        <v>0</v>
      </c>
      <c r="O2714" s="1">
        <v>0</v>
      </c>
      <c r="P2714" s="1">
        <v>0</v>
      </c>
      <c r="Q2714" s="1">
        <v>26.03</v>
      </c>
      <c r="R2714" s="1">
        <v>0</v>
      </c>
      <c r="S2714" s="1">
        <v>0</v>
      </c>
      <c r="T2714" s="1">
        <v>0</v>
      </c>
      <c r="U2714" s="1">
        <v>79.834010000000006</v>
      </c>
    </row>
    <row r="2715" spans="1:21" x14ac:dyDescent="0.3">
      <c r="A2715" s="1" t="s">
        <v>5108</v>
      </c>
      <c r="B2715" s="1">
        <v>1</v>
      </c>
      <c r="C2715" s="1" t="s">
        <v>78</v>
      </c>
      <c r="D2715" s="1" t="s">
        <v>104</v>
      </c>
      <c r="E2715" s="1" t="s">
        <v>5109</v>
      </c>
      <c r="F2715" s="1" t="s">
        <v>167</v>
      </c>
      <c r="G2715" s="1" t="s">
        <v>71</v>
      </c>
      <c r="H2715" s="1" t="s">
        <v>127</v>
      </c>
      <c r="I2715" s="1" t="s">
        <v>22</v>
      </c>
      <c r="J2715" s="1" t="s">
        <v>128</v>
      </c>
      <c r="K2715" s="1">
        <v>43159.4924537037</v>
      </c>
      <c r="L2715" s="1">
        <v>43159.524305555598</v>
      </c>
      <c r="M2715" s="1">
        <v>0.75</v>
      </c>
      <c r="N2715" s="1">
        <v>0</v>
      </c>
      <c r="O2715" s="1">
        <v>0</v>
      </c>
      <c r="P2715" s="1">
        <v>0</v>
      </c>
      <c r="Q2715" s="1">
        <v>26.03</v>
      </c>
      <c r="R2715" s="1">
        <v>0</v>
      </c>
      <c r="S2715" s="1">
        <v>0</v>
      </c>
      <c r="T2715" s="1">
        <v>0</v>
      </c>
      <c r="U2715" s="1">
        <v>19.522500000000001</v>
      </c>
    </row>
    <row r="2716" spans="1:21" x14ac:dyDescent="0.3">
      <c r="A2716" s="1" t="s">
        <v>5110</v>
      </c>
      <c r="B2716" s="1">
        <v>1</v>
      </c>
      <c r="C2716" s="1" t="s">
        <v>78</v>
      </c>
      <c r="D2716" s="1" t="s">
        <v>104</v>
      </c>
      <c r="E2716" s="1" t="s">
        <v>5111</v>
      </c>
      <c r="F2716" s="1" t="s">
        <v>175</v>
      </c>
      <c r="G2716" s="1" t="s">
        <v>71</v>
      </c>
      <c r="H2716" s="1" t="s">
        <v>127</v>
      </c>
      <c r="I2716" s="1" t="s">
        <v>22</v>
      </c>
      <c r="J2716" s="1" t="s">
        <v>128</v>
      </c>
      <c r="K2716" s="1">
        <v>43159.486226851899</v>
      </c>
      <c r="L2716" s="1">
        <v>43159.623611111099</v>
      </c>
      <c r="M2716" s="1">
        <v>3.2829999999999999</v>
      </c>
      <c r="N2716" s="1">
        <v>0</v>
      </c>
      <c r="O2716" s="1">
        <v>0</v>
      </c>
      <c r="P2716" s="1">
        <v>0</v>
      </c>
      <c r="Q2716" s="1">
        <v>26.03</v>
      </c>
      <c r="R2716" s="1">
        <v>0</v>
      </c>
      <c r="S2716" s="1">
        <v>0</v>
      </c>
      <c r="T2716" s="1">
        <v>0</v>
      </c>
      <c r="U2716" s="1">
        <v>85.456490000000002</v>
      </c>
    </row>
    <row r="2717" spans="1:21" x14ac:dyDescent="0.3">
      <c r="A2717" s="1" t="s">
        <v>5112</v>
      </c>
      <c r="B2717" s="1">
        <v>1</v>
      </c>
      <c r="C2717" s="1" t="s">
        <v>78</v>
      </c>
      <c r="D2717" s="1" t="s">
        <v>104</v>
      </c>
      <c r="E2717" s="1" t="s">
        <v>5113</v>
      </c>
      <c r="F2717" s="1" t="s">
        <v>172</v>
      </c>
      <c r="G2717" s="1" t="s">
        <v>71</v>
      </c>
      <c r="H2717" s="1" t="s">
        <v>127</v>
      </c>
      <c r="I2717" s="1" t="s">
        <v>22</v>
      </c>
      <c r="J2717" s="1" t="s">
        <v>128</v>
      </c>
      <c r="K2717" s="1">
        <v>43159.455138888901</v>
      </c>
      <c r="L2717" s="1">
        <v>43159.499305555597</v>
      </c>
      <c r="M2717" s="1">
        <v>1.05</v>
      </c>
      <c r="N2717" s="1">
        <v>0</v>
      </c>
      <c r="O2717" s="1">
        <v>0</v>
      </c>
      <c r="P2717" s="1">
        <v>0</v>
      </c>
      <c r="Q2717" s="1">
        <v>26.03</v>
      </c>
      <c r="R2717" s="1">
        <v>0</v>
      </c>
      <c r="S2717" s="1">
        <v>0</v>
      </c>
      <c r="T2717" s="1">
        <v>0</v>
      </c>
      <c r="U2717" s="1">
        <v>27.331500000000002</v>
      </c>
    </row>
    <row r="2718" spans="1:21" x14ac:dyDescent="0.3">
      <c r="A2718" s="1" t="s">
        <v>5114</v>
      </c>
      <c r="B2718" s="1">
        <v>1</v>
      </c>
      <c r="C2718" s="1" t="s">
        <v>78</v>
      </c>
      <c r="D2718" s="1" t="s">
        <v>104</v>
      </c>
      <c r="E2718" s="1" t="s">
        <v>5115</v>
      </c>
      <c r="F2718" s="1" t="s">
        <v>167</v>
      </c>
      <c r="G2718" s="1" t="s">
        <v>71</v>
      </c>
      <c r="H2718" s="1" t="s">
        <v>127</v>
      </c>
      <c r="I2718" s="1" t="s">
        <v>22</v>
      </c>
      <c r="J2718" s="1" t="s">
        <v>128</v>
      </c>
      <c r="K2718" s="1">
        <v>43159.450821759303</v>
      </c>
      <c r="L2718" s="1">
        <v>43159.488888888904</v>
      </c>
      <c r="M2718" s="1">
        <v>0.9</v>
      </c>
      <c r="N2718" s="1">
        <v>0</v>
      </c>
      <c r="O2718" s="1">
        <v>26.03</v>
      </c>
      <c r="P2718" s="1">
        <v>0</v>
      </c>
      <c r="Q2718" s="1">
        <v>0</v>
      </c>
      <c r="R2718" s="1">
        <v>0</v>
      </c>
      <c r="S2718" s="1">
        <v>23.427000000000003</v>
      </c>
      <c r="T2718" s="1">
        <v>0</v>
      </c>
      <c r="U2718" s="1">
        <v>0</v>
      </c>
    </row>
    <row r="2719" spans="1:21" x14ac:dyDescent="0.3">
      <c r="A2719" s="1" t="s">
        <v>5116</v>
      </c>
      <c r="B2719" s="1">
        <v>1</v>
      </c>
      <c r="C2719" s="1" t="s">
        <v>78</v>
      </c>
      <c r="D2719" s="1" t="s">
        <v>104</v>
      </c>
      <c r="E2719" s="1" t="s">
        <v>5087</v>
      </c>
      <c r="F2719" s="1" t="s">
        <v>167</v>
      </c>
      <c r="G2719" s="1" t="s">
        <v>71</v>
      </c>
      <c r="H2719" s="1" t="s">
        <v>127</v>
      </c>
      <c r="I2719" s="1" t="s">
        <v>22</v>
      </c>
      <c r="J2719" s="1" t="s">
        <v>128</v>
      </c>
      <c r="K2719" s="1">
        <v>43159.436122685198</v>
      </c>
      <c r="L2719" s="1">
        <v>43159.497916666704</v>
      </c>
      <c r="M2719" s="1">
        <v>1.4670000000000001</v>
      </c>
      <c r="N2719" s="1">
        <v>0</v>
      </c>
      <c r="O2719" s="1">
        <v>0</v>
      </c>
      <c r="P2719" s="1">
        <v>0</v>
      </c>
      <c r="Q2719" s="1">
        <v>26.03</v>
      </c>
      <c r="R2719" s="1">
        <v>0</v>
      </c>
      <c r="S2719" s="1">
        <v>0</v>
      </c>
      <c r="T2719" s="1">
        <v>0</v>
      </c>
      <c r="U2719" s="1">
        <v>38.186010000000003</v>
      </c>
    </row>
    <row r="2720" spans="1:21" x14ac:dyDescent="0.3">
      <c r="A2720" s="1" t="s">
        <v>5117</v>
      </c>
      <c r="B2720" s="1">
        <v>1</v>
      </c>
      <c r="C2720" s="1" t="s">
        <v>78</v>
      </c>
      <c r="D2720" s="1" t="s">
        <v>104</v>
      </c>
      <c r="E2720" s="1" t="s">
        <v>5118</v>
      </c>
      <c r="F2720" s="1" t="s">
        <v>167</v>
      </c>
      <c r="G2720" s="1" t="s">
        <v>71</v>
      </c>
      <c r="H2720" s="1" t="s">
        <v>127</v>
      </c>
      <c r="I2720" s="1" t="s">
        <v>22</v>
      </c>
      <c r="J2720" s="1" t="s">
        <v>128</v>
      </c>
      <c r="K2720" s="1">
        <v>43159.428368055596</v>
      </c>
      <c r="L2720" s="1">
        <v>43159.528472222199</v>
      </c>
      <c r="M2720" s="1">
        <v>2.4</v>
      </c>
      <c r="N2720" s="1">
        <v>0</v>
      </c>
      <c r="O2720" s="1">
        <v>0</v>
      </c>
      <c r="P2720" s="1">
        <v>0</v>
      </c>
      <c r="Q2720" s="1">
        <v>26.03</v>
      </c>
      <c r="R2720" s="1">
        <v>0</v>
      </c>
      <c r="S2720" s="1">
        <v>0</v>
      </c>
      <c r="T2720" s="1">
        <v>0</v>
      </c>
      <c r="U2720" s="1">
        <v>62.472000000000001</v>
      </c>
    </row>
    <row r="2721" spans="1:21" x14ac:dyDescent="0.3">
      <c r="A2721" s="1" t="s">
        <v>5119</v>
      </c>
      <c r="B2721" s="1">
        <v>1</v>
      </c>
      <c r="C2721" s="1" t="s">
        <v>78</v>
      </c>
      <c r="D2721" s="1" t="s">
        <v>104</v>
      </c>
      <c r="E2721" s="1" t="s">
        <v>5120</v>
      </c>
      <c r="F2721" s="1" t="s">
        <v>167</v>
      </c>
      <c r="G2721" s="1" t="s">
        <v>71</v>
      </c>
      <c r="H2721" s="1" t="s">
        <v>127</v>
      </c>
      <c r="I2721" s="1" t="s">
        <v>22</v>
      </c>
      <c r="J2721" s="1" t="s">
        <v>128</v>
      </c>
      <c r="K2721" s="1">
        <v>43159.422129629602</v>
      </c>
      <c r="L2721" s="1">
        <v>43159.491666666698</v>
      </c>
      <c r="M2721" s="1">
        <v>1.667</v>
      </c>
      <c r="N2721" s="1">
        <v>0</v>
      </c>
      <c r="O2721" s="1">
        <v>0</v>
      </c>
      <c r="P2721" s="1">
        <v>0</v>
      </c>
      <c r="Q2721" s="1">
        <v>26.03</v>
      </c>
      <c r="R2721" s="1">
        <v>0</v>
      </c>
      <c r="S2721" s="1">
        <v>0</v>
      </c>
      <c r="T2721" s="1">
        <v>0</v>
      </c>
      <c r="U2721" s="1">
        <v>43.392010000000006</v>
      </c>
    </row>
    <row r="2722" spans="1:21" x14ac:dyDescent="0.3">
      <c r="A2722" s="1" t="s">
        <v>5121</v>
      </c>
      <c r="B2722" s="1">
        <v>1</v>
      </c>
      <c r="C2722" s="1" t="s">
        <v>78</v>
      </c>
      <c r="D2722" s="1" t="s">
        <v>104</v>
      </c>
      <c r="E2722" s="1" t="s">
        <v>5122</v>
      </c>
      <c r="F2722" s="1" t="s">
        <v>176</v>
      </c>
      <c r="G2722" s="1" t="s">
        <v>71</v>
      </c>
      <c r="H2722" s="1" t="s">
        <v>127</v>
      </c>
      <c r="I2722" s="1" t="s">
        <v>22</v>
      </c>
      <c r="J2722" s="1" t="s">
        <v>128</v>
      </c>
      <c r="K2722" s="1">
        <v>43159.395960648202</v>
      </c>
      <c r="L2722" s="1">
        <v>43159.442361111098</v>
      </c>
      <c r="M2722" s="1">
        <v>1.1000000000000001</v>
      </c>
      <c r="N2722" s="1">
        <v>0</v>
      </c>
      <c r="O2722" s="1">
        <v>0</v>
      </c>
      <c r="P2722" s="1">
        <v>0</v>
      </c>
      <c r="Q2722" s="1">
        <v>26.03</v>
      </c>
      <c r="R2722" s="1">
        <v>0</v>
      </c>
      <c r="S2722" s="1">
        <v>0</v>
      </c>
      <c r="T2722" s="1">
        <v>0</v>
      </c>
      <c r="U2722" s="1">
        <v>28.633000000000003</v>
      </c>
    </row>
    <row r="2723" spans="1:21" x14ac:dyDescent="0.3">
      <c r="A2723" s="1" t="s">
        <v>5123</v>
      </c>
      <c r="B2723" s="1">
        <v>1</v>
      </c>
      <c r="C2723" s="1" t="s">
        <v>78</v>
      </c>
      <c r="D2723" s="1" t="s">
        <v>104</v>
      </c>
      <c r="E2723" s="1" t="s">
        <v>5124</v>
      </c>
      <c r="F2723" s="1" t="s">
        <v>166</v>
      </c>
      <c r="G2723" s="1" t="s">
        <v>71</v>
      </c>
      <c r="H2723" s="1" t="s">
        <v>127</v>
      </c>
      <c r="I2723" s="1" t="s">
        <v>22</v>
      </c>
      <c r="J2723" s="1" t="s">
        <v>128</v>
      </c>
      <c r="K2723" s="1">
        <v>43159.321273148104</v>
      </c>
      <c r="L2723" s="1">
        <v>43159.408333333296</v>
      </c>
      <c r="M2723" s="1">
        <v>2.0830000000000002</v>
      </c>
      <c r="N2723" s="1">
        <v>0</v>
      </c>
      <c r="O2723" s="1">
        <v>0</v>
      </c>
      <c r="P2723" s="1">
        <v>0</v>
      </c>
      <c r="Q2723" s="1">
        <v>26.03</v>
      </c>
      <c r="R2723" s="1">
        <v>0</v>
      </c>
      <c r="S2723" s="1">
        <v>0</v>
      </c>
      <c r="T2723" s="1">
        <v>0</v>
      </c>
      <c r="U2723" s="1">
        <v>54.220490000000005</v>
      </c>
    </row>
    <row r="2724" spans="1:21" x14ac:dyDescent="0.3">
      <c r="A2724" s="1" t="s">
        <v>5125</v>
      </c>
      <c r="B2724" s="1">
        <v>1</v>
      </c>
      <c r="C2724" s="1" t="s">
        <v>78</v>
      </c>
      <c r="D2724" s="1" t="s">
        <v>104</v>
      </c>
      <c r="E2724" s="1" t="s">
        <v>5126</v>
      </c>
      <c r="F2724" s="1" t="s">
        <v>172</v>
      </c>
      <c r="G2724" s="1" t="s">
        <v>71</v>
      </c>
      <c r="H2724" s="1" t="s">
        <v>127</v>
      </c>
      <c r="I2724" s="1" t="s">
        <v>22</v>
      </c>
      <c r="J2724" s="1" t="s">
        <v>128</v>
      </c>
      <c r="K2724" s="1">
        <v>43159.314375000002</v>
      </c>
      <c r="L2724" s="1">
        <v>43159.425694444399</v>
      </c>
      <c r="M2724" s="1">
        <v>2.6669999999999998</v>
      </c>
      <c r="N2724" s="1">
        <v>0</v>
      </c>
      <c r="O2724" s="1">
        <v>0</v>
      </c>
      <c r="P2724" s="1">
        <v>0</v>
      </c>
      <c r="Q2724" s="1">
        <v>26.03</v>
      </c>
      <c r="R2724" s="1">
        <v>0</v>
      </c>
      <c r="S2724" s="1">
        <v>0</v>
      </c>
      <c r="T2724" s="1">
        <v>0</v>
      </c>
      <c r="U2724" s="1">
        <v>69.42201</v>
      </c>
    </row>
    <row r="2725" spans="1:21" x14ac:dyDescent="0.3">
      <c r="A2725" s="1" t="s">
        <v>5127</v>
      </c>
      <c r="B2725" s="1">
        <v>1</v>
      </c>
      <c r="C2725" s="1" t="s">
        <v>78</v>
      </c>
      <c r="D2725" s="1" t="s">
        <v>104</v>
      </c>
      <c r="E2725" s="1" t="s">
        <v>5087</v>
      </c>
      <c r="F2725" s="1" t="s">
        <v>167</v>
      </c>
      <c r="G2725" s="1" t="s">
        <v>71</v>
      </c>
      <c r="H2725" s="1" t="s">
        <v>127</v>
      </c>
      <c r="I2725" s="1" t="s">
        <v>22</v>
      </c>
      <c r="J2725" s="1" t="s">
        <v>128</v>
      </c>
      <c r="K2725" s="1">
        <v>43159.312060185199</v>
      </c>
      <c r="L2725" s="1">
        <v>43159.429166666698</v>
      </c>
      <c r="M2725" s="1">
        <v>2.8</v>
      </c>
      <c r="N2725" s="1">
        <v>0</v>
      </c>
      <c r="O2725" s="1">
        <v>0</v>
      </c>
      <c r="P2725" s="1">
        <v>0</v>
      </c>
      <c r="Q2725" s="1">
        <v>26.03</v>
      </c>
      <c r="R2725" s="1">
        <v>0</v>
      </c>
      <c r="S2725" s="1">
        <v>0</v>
      </c>
      <c r="T2725" s="1">
        <v>0</v>
      </c>
      <c r="U2725" s="1">
        <v>72.884</v>
      </c>
    </row>
    <row r="2726" spans="1:21" x14ac:dyDescent="0.3">
      <c r="A2726" s="1" t="s">
        <v>5128</v>
      </c>
      <c r="B2726" s="1">
        <v>1</v>
      </c>
      <c r="C2726" s="1" t="s">
        <v>78</v>
      </c>
      <c r="D2726" s="1" t="s">
        <v>104</v>
      </c>
      <c r="E2726" s="1" t="s">
        <v>5129</v>
      </c>
      <c r="F2726" s="1" t="s">
        <v>173</v>
      </c>
      <c r="G2726" s="1" t="s">
        <v>71</v>
      </c>
      <c r="H2726" s="1" t="s">
        <v>127</v>
      </c>
      <c r="I2726" s="1" t="s">
        <v>22</v>
      </c>
      <c r="J2726" s="1" t="s">
        <v>128</v>
      </c>
      <c r="K2726" s="1">
        <v>43159.297037037002</v>
      </c>
      <c r="L2726" s="1">
        <v>43159.324305555601</v>
      </c>
      <c r="M2726" s="1">
        <v>0.65</v>
      </c>
      <c r="N2726" s="1">
        <v>0</v>
      </c>
      <c r="O2726" s="1">
        <v>0</v>
      </c>
      <c r="P2726" s="1">
        <v>0</v>
      </c>
      <c r="Q2726" s="1">
        <v>26.03</v>
      </c>
      <c r="R2726" s="1">
        <v>0</v>
      </c>
      <c r="S2726" s="1">
        <v>0</v>
      </c>
      <c r="T2726" s="1">
        <v>0</v>
      </c>
      <c r="U2726" s="1">
        <v>16.919500000000003</v>
      </c>
    </row>
    <row r="2727" spans="1:21" x14ac:dyDescent="0.3">
      <c r="A2727" s="1" t="s">
        <v>5130</v>
      </c>
      <c r="B2727" s="1">
        <v>1</v>
      </c>
      <c r="C2727" s="1" t="s">
        <v>78</v>
      </c>
      <c r="D2727" s="1" t="s">
        <v>104</v>
      </c>
      <c r="E2727" s="1" t="s">
        <v>5131</v>
      </c>
      <c r="F2727" s="1" t="s">
        <v>175</v>
      </c>
      <c r="G2727" s="1" t="s">
        <v>71</v>
      </c>
      <c r="H2727" s="1" t="s">
        <v>127</v>
      </c>
      <c r="I2727" s="1" t="s">
        <v>22</v>
      </c>
      <c r="J2727" s="1" t="s">
        <v>128</v>
      </c>
      <c r="K2727" s="1">
        <v>43159.253854166702</v>
      </c>
      <c r="L2727" s="1">
        <v>43159.284027777801</v>
      </c>
      <c r="M2727" s="1">
        <v>0.71699999999999997</v>
      </c>
      <c r="N2727" s="1">
        <v>0</v>
      </c>
      <c r="O2727" s="1">
        <v>0</v>
      </c>
      <c r="P2727" s="1">
        <v>0</v>
      </c>
      <c r="Q2727" s="1">
        <v>26.03</v>
      </c>
      <c r="R2727" s="1">
        <v>0</v>
      </c>
      <c r="S2727" s="1">
        <v>0</v>
      </c>
      <c r="T2727" s="1">
        <v>0</v>
      </c>
      <c r="U2727" s="1">
        <v>18.663509999999999</v>
      </c>
    </row>
    <row r="2728" spans="1:21" x14ac:dyDescent="0.3">
      <c r="A2728" s="1" t="s">
        <v>5132</v>
      </c>
      <c r="B2728" s="1">
        <v>1</v>
      </c>
      <c r="C2728" s="1" t="s">
        <v>78</v>
      </c>
      <c r="D2728" s="1" t="s">
        <v>104</v>
      </c>
      <c r="E2728" s="1" t="s">
        <v>5103</v>
      </c>
      <c r="F2728" s="1" t="s">
        <v>175</v>
      </c>
      <c r="G2728" s="1" t="s">
        <v>71</v>
      </c>
      <c r="H2728" s="1" t="s">
        <v>127</v>
      </c>
      <c r="I2728" s="1" t="s">
        <v>22</v>
      </c>
      <c r="J2728" s="1" t="s">
        <v>128</v>
      </c>
      <c r="K2728" s="1">
        <v>43159.237002314803</v>
      </c>
      <c r="L2728" s="1">
        <v>43159.261805555601</v>
      </c>
      <c r="M2728" s="1">
        <v>0.58299999999999996</v>
      </c>
      <c r="N2728" s="1">
        <v>0</v>
      </c>
      <c r="O2728" s="1">
        <v>0</v>
      </c>
      <c r="P2728" s="1">
        <v>0</v>
      </c>
      <c r="Q2728" s="1">
        <v>26.03</v>
      </c>
      <c r="R2728" s="1">
        <v>0</v>
      </c>
      <c r="S2728" s="1">
        <v>0</v>
      </c>
      <c r="T2728" s="1">
        <v>0</v>
      </c>
      <c r="U2728" s="1">
        <v>15.17549</v>
      </c>
    </row>
    <row r="2729" spans="1:21" x14ac:dyDescent="0.3">
      <c r="A2729" s="1" t="s">
        <v>5133</v>
      </c>
      <c r="B2729" s="1">
        <v>1</v>
      </c>
      <c r="C2729" s="1" t="s">
        <v>78</v>
      </c>
      <c r="D2729" s="1" t="s">
        <v>104</v>
      </c>
      <c r="E2729" s="1" t="s">
        <v>5134</v>
      </c>
      <c r="F2729" s="1" t="s">
        <v>166</v>
      </c>
      <c r="G2729" s="1" t="s">
        <v>71</v>
      </c>
      <c r="H2729" s="1" t="s">
        <v>127</v>
      </c>
      <c r="I2729" s="1" t="s">
        <v>22</v>
      </c>
      <c r="J2729" s="1" t="s">
        <v>128</v>
      </c>
      <c r="K2729" s="1">
        <v>43158.028935185197</v>
      </c>
      <c r="L2729" s="1">
        <v>43158.0805555556</v>
      </c>
      <c r="M2729" s="1">
        <v>1.2330000000000001</v>
      </c>
      <c r="N2729" s="1">
        <v>0</v>
      </c>
      <c r="O2729" s="1">
        <v>0</v>
      </c>
      <c r="P2729" s="1">
        <v>0</v>
      </c>
      <c r="Q2729" s="1">
        <v>26.03</v>
      </c>
      <c r="R2729" s="1">
        <v>0</v>
      </c>
      <c r="S2729" s="1">
        <v>0</v>
      </c>
      <c r="T2729" s="1">
        <v>0</v>
      </c>
      <c r="U2729" s="1">
        <v>32.094990000000003</v>
      </c>
    </row>
    <row r="2730" spans="1:21" x14ac:dyDescent="0.3">
      <c r="A2730" s="1" t="s">
        <v>5135</v>
      </c>
      <c r="B2730" s="1">
        <v>1</v>
      </c>
      <c r="C2730" s="1" t="s">
        <v>78</v>
      </c>
      <c r="D2730" s="1" t="s">
        <v>104</v>
      </c>
      <c r="E2730" s="1" t="s">
        <v>5136</v>
      </c>
      <c r="F2730" s="1" t="s">
        <v>169</v>
      </c>
      <c r="G2730" s="1" t="s">
        <v>71</v>
      </c>
      <c r="H2730" s="1" t="s">
        <v>127</v>
      </c>
      <c r="I2730" s="1" t="s">
        <v>22</v>
      </c>
      <c r="J2730" s="1" t="s">
        <v>128</v>
      </c>
      <c r="K2730" s="1">
        <v>43157.723981481497</v>
      </c>
      <c r="L2730" s="1">
        <v>43157.824305555601</v>
      </c>
      <c r="M2730" s="1">
        <v>2.4</v>
      </c>
      <c r="N2730" s="1">
        <v>0</v>
      </c>
      <c r="O2730" s="1">
        <v>26.03</v>
      </c>
      <c r="P2730" s="1">
        <v>0</v>
      </c>
      <c r="Q2730" s="1">
        <v>0</v>
      </c>
      <c r="R2730" s="1">
        <v>0</v>
      </c>
      <c r="S2730" s="1">
        <v>62.472000000000001</v>
      </c>
      <c r="T2730" s="1">
        <v>0</v>
      </c>
      <c r="U2730" s="1">
        <v>0</v>
      </c>
    </row>
    <row r="2731" spans="1:21" x14ac:dyDescent="0.3">
      <c r="A2731" s="1" t="s">
        <v>5137</v>
      </c>
      <c r="B2731" s="1">
        <v>1</v>
      </c>
      <c r="C2731" s="1" t="s">
        <v>78</v>
      </c>
      <c r="D2731" s="1" t="s">
        <v>104</v>
      </c>
      <c r="E2731" s="1" t="s">
        <v>5138</v>
      </c>
      <c r="F2731" s="1" t="s">
        <v>146</v>
      </c>
      <c r="G2731" s="1" t="s">
        <v>71</v>
      </c>
      <c r="H2731" s="1" t="s">
        <v>127</v>
      </c>
      <c r="I2731" s="1" t="s">
        <v>22</v>
      </c>
      <c r="J2731" s="1" t="s">
        <v>128</v>
      </c>
      <c r="K2731" s="1">
        <v>43157.716550925899</v>
      </c>
      <c r="L2731" s="1">
        <v>43157.736111111102</v>
      </c>
      <c r="M2731" s="1">
        <v>0.46700000000000003</v>
      </c>
      <c r="N2731" s="1">
        <v>0</v>
      </c>
      <c r="O2731" s="1">
        <v>26.03</v>
      </c>
      <c r="P2731" s="1">
        <v>0</v>
      </c>
      <c r="Q2731" s="1">
        <v>0</v>
      </c>
      <c r="R2731" s="1">
        <v>0</v>
      </c>
      <c r="S2731" s="1">
        <v>12.156010000000002</v>
      </c>
      <c r="T2731" s="1">
        <v>0</v>
      </c>
      <c r="U2731" s="1">
        <v>0</v>
      </c>
    </row>
    <row r="2732" spans="1:21" x14ac:dyDescent="0.3">
      <c r="A2732" s="1" t="s">
        <v>5139</v>
      </c>
      <c r="B2732" s="1">
        <v>1</v>
      </c>
      <c r="C2732" s="1" t="s">
        <v>78</v>
      </c>
      <c r="D2732" s="1" t="s">
        <v>104</v>
      </c>
      <c r="E2732" s="1" t="s">
        <v>5140</v>
      </c>
      <c r="F2732" s="1" t="s">
        <v>148</v>
      </c>
      <c r="G2732" s="1" t="s">
        <v>71</v>
      </c>
      <c r="H2732" s="1" t="s">
        <v>127</v>
      </c>
      <c r="I2732" s="1" t="s">
        <v>22</v>
      </c>
      <c r="J2732" s="1" t="s">
        <v>128</v>
      </c>
      <c r="K2732" s="1">
        <v>43157.5072685185</v>
      </c>
      <c r="L2732" s="1">
        <v>43157.577777777798</v>
      </c>
      <c r="M2732" s="1">
        <v>1.6830000000000001</v>
      </c>
      <c r="N2732" s="1">
        <v>0</v>
      </c>
      <c r="O2732" s="1">
        <v>0</v>
      </c>
      <c r="P2732" s="1">
        <v>0</v>
      </c>
      <c r="Q2732" s="1">
        <v>26.03</v>
      </c>
      <c r="R2732" s="1">
        <v>0</v>
      </c>
      <c r="S2732" s="1">
        <v>0</v>
      </c>
      <c r="T2732" s="1">
        <v>0</v>
      </c>
      <c r="U2732" s="1">
        <v>43.808490000000006</v>
      </c>
    </row>
    <row r="2733" spans="1:21" x14ac:dyDescent="0.3">
      <c r="A2733" s="1" t="s">
        <v>5141</v>
      </c>
      <c r="B2733" s="1">
        <v>1</v>
      </c>
      <c r="C2733" s="1" t="s">
        <v>78</v>
      </c>
      <c r="D2733" s="1" t="s">
        <v>104</v>
      </c>
      <c r="E2733" s="1" t="s">
        <v>5113</v>
      </c>
      <c r="F2733" s="1" t="s">
        <v>175</v>
      </c>
      <c r="G2733" s="1" t="s">
        <v>71</v>
      </c>
      <c r="H2733" s="1" t="s">
        <v>127</v>
      </c>
      <c r="I2733" s="1" t="s">
        <v>22</v>
      </c>
      <c r="J2733" s="1" t="s">
        <v>128</v>
      </c>
      <c r="K2733" s="1">
        <v>43157.183356481502</v>
      </c>
      <c r="L2733" s="1">
        <v>43157.206944444399</v>
      </c>
      <c r="M2733" s="1">
        <v>0.55000000000000004</v>
      </c>
      <c r="N2733" s="1">
        <v>0</v>
      </c>
      <c r="O2733" s="1">
        <v>0</v>
      </c>
      <c r="P2733" s="1">
        <v>0</v>
      </c>
      <c r="Q2733" s="1">
        <v>26.03</v>
      </c>
      <c r="R2733" s="1">
        <v>0</v>
      </c>
      <c r="S2733" s="1">
        <v>0</v>
      </c>
      <c r="T2733" s="1">
        <v>0</v>
      </c>
      <c r="U2733" s="1">
        <v>14.316500000000001</v>
      </c>
    </row>
    <row r="2734" spans="1:21" x14ac:dyDescent="0.3">
      <c r="A2734" s="1" t="s">
        <v>5142</v>
      </c>
      <c r="B2734" s="1">
        <v>1</v>
      </c>
      <c r="C2734" s="1" t="s">
        <v>78</v>
      </c>
      <c r="D2734" s="1" t="s">
        <v>104</v>
      </c>
      <c r="E2734" s="1" t="s">
        <v>5143</v>
      </c>
      <c r="F2734" s="1" t="s">
        <v>172</v>
      </c>
      <c r="G2734" s="1" t="s">
        <v>71</v>
      </c>
      <c r="H2734" s="1" t="s">
        <v>127</v>
      </c>
      <c r="I2734" s="1" t="s">
        <v>22</v>
      </c>
      <c r="J2734" s="1" t="s">
        <v>128</v>
      </c>
      <c r="K2734" s="1">
        <v>43156.509629629603</v>
      </c>
      <c r="L2734" s="1">
        <v>43156.6340277778</v>
      </c>
      <c r="M2734" s="1">
        <v>2.9830000000000001</v>
      </c>
      <c r="N2734" s="1">
        <v>0</v>
      </c>
      <c r="O2734" s="1">
        <v>0</v>
      </c>
      <c r="P2734" s="1">
        <v>0</v>
      </c>
      <c r="Q2734" s="1">
        <v>26.03</v>
      </c>
      <c r="R2734" s="1">
        <v>0</v>
      </c>
      <c r="S2734" s="1">
        <v>0</v>
      </c>
      <c r="T2734" s="1">
        <v>0</v>
      </c>
      <c r="U2734" s="1">
        <v>77.647490000000005</v>
      </c>
    </row>
    <row r="2735" spans="1:21" x14ac:dyDescent="0.3">
      <c r="A2735" s="1" t="s">
        <v>5144</v>
      </c>
      <c r="B2735" s="1">
        <v>1</v>
      </c>
      <c r="C2735" s="1" t="s">
        <v>78</v>
      </c>
      <c r="D2735" s="1" t="s">
        <v>104</v>
      </c>
      <c r="E2735" s="1" t="s">
        <v>5145</v>
      </c>
      <c r="F2735" s="1" t="s">
        <v>174</v>
      </c>
      <c r="G2735" s="1" t="s">
        <v>71</v>
      </c>
      <c r="H2735" s="1" t="s">
        <v>127</v>
      </c>
      <c r="I2735" s="1" t="s">
        <v>22</v>
      </c>
      <c r="J2735" s="1" t="s">
        <v>128</v>
      </c>
      <c r="K2735" s="1">
        <v>43156.486504629604</v>
      </c>
      <c r="L2735" s="1">
        <v>43156.559027777803</v>
      </c>
      <c r="M2735" s="1">
        <v>1.7330000000000001</v>
      </c>
      <c r="N2735" s="1">
        <v>0</v>
      </c>
      <c r="O2735" s="1">
        <v>0</v>
      </c>
      <c r="P2735" s="1">
        <v>0</v>
      </c>
      <c r="Q2735" s="1">
        <v>26.03</v>
      </c>
      <c r="R2735" s="1">
        <v>0</v>
      </c>
      <c r="S2735" s="1">
        <v>0</v>
      </c>
      <c r="T2735" s="1">
        <v>0</v>
      </c>
      <c r="U2735" s="1">
        <v>45.109990000000003</v>
      </c>
    </row>
    <row r="2736" spans="1:21" x14ac:dyDescent="0.3">
      <c r="A2736" s="1" t="s">
        <v>5146</v>
      </c>
      <c r="B2736" s="1">
        <v>1</v>
      </c>
      <c r="C2736" s="1" t="s">
        <v>78</v>
      </c>
      <c r="D2736" s="1" t="s">
        <v>104</v>
      </c>
      <c r="E2736" s="1" t="s">
        <v>5147</v>
      </c>
      <c r="F2736" s="1" t="s">
        <v>181</v>
      </c>
      <c r="G2736" s="1" t="s">
        <v>71</v>
      </c>
      <c r="H2736" s="1" t="s">
        <v>127</v>
      </c>
      <c r="I2736" s="1" t="s">
        <v>22</v>
      </c>
      <c r="J2736" s="1" t="s">
        <v>128</v>
      </c>
      <c r="K2736" s="1">
        <v>43156.435856481497</v>
      </c>
      <c r="L2736" s="1">
        <v>43156.473611111098</v>
      </c>
      <c r="M2736" s="1">
        <v>0.9</v>
      </c>
      <c r="N2736" s="1">
        <v>0</v>
      </c>
      <c r="O2736" s="1">
        <v>0</v>
      </c>
      <c r="P2736" s="1">
        <v>0</v>
      </c>
      <c r="Q2736" s="1">
        <v>26.03</v>
      </c>
      <c r="R2736" s="1">
        <v>0</v>
      </c>
      <c r="S2736" s="1">
        <v>0</v>
      </c>
      <c r="T2736" s="1">
        <v>0</v>
      </c>
      <c r="U2736" s="1">
        <v>23.427000000000003</v>
      </c>
    </row>
    <row r="2737" spans="1:21" x14ac:dyDescent="0.3">
      <c r="A2737" s="1" t="s">
        <v>5148</v>
      </c>
      <c r="B2737" s="1">
        <v>1</v>
      </c>
      <c r="C2737" s="1" t="s">
        <v>78</v>
      </c>
      <c r="D2737" s="1" t="s">
        <v>104</v>
      </c>
      <c r="E2737" s="1" t="s">
        <v>5149</v>
      </c>
      <c r="F2737" s="1" t="s">
        <v>166</v>
      </c>
      <c r="G2737" s="1" t="s">
        <v>71</v>
      </c>
      <c r="H2737" s="1" t="s">
        <v>127</v>
      </c>
      <c r="I2737" s="1" t="s">
        <v>22</v>
      </c>
      <c r="J2737" s="1" t="s">
        <v>128</v>
      </c>
      <c r="K2737" s="1">
        <v>43156.395185185203</v>
      </c>
      <c r="L2737" s="1">
        <v>43156.438888888901</v>
      </c>
      <c r="M2737" s="1">
        <v>1.0329999999999999</v>
      </c>
      <c r="N2737" s="1">
        <v>0</v>
      </c>
      <c r="O2737" s="1">
        <v>0</v>
      </c>
      <c r="P2737" s="1">
        <v>0</v>
      </c>
      <c r="Q2737" s="1">
        <v>26.03</v>
      </c>
      <c r="R2737" s="1">
        <v>0</v>
      </c>
      <c r="S2737" s="1">
        <v>0</v>
      </c>
      <c r="T2737" s="1">
        <v>0</v>
      </c>
      <c r="U2737" s="1">
        <v>26.88899</v>
      </c>
    </row>
    <row r="2738" spans="1:21" x14ac:dyDescent="0.3">
      <c r="A2738" s="1" t="s">
        <v>5150</v>
      </c>
      <c r="B2738" s="1">
        <v>1</v>
      </c>
      <c r="C2738" s="1" t="s">
        <v>78</v>
      </c>
      <c r="D2738" s="1" t="s">
        <v>104</v>
      </c>
      <c r="E2738" s="1" t="s">
        <v>5151</v>
      </c>
      <c r="F2738" s="1" t="s">
        <v>167</v>
      </c>
      <c r="G2738" s="1" t="s">
        <v>71</v>
      </c>
      <c r="H2738" s="1" t="s">
        <v>127</v>
      </c>
      <c r="I2738" s="1" t="s">
        <v>22</v>
      </c>
      <c r="J2738" s="1" t="s">
        <v>128</v>
      </c>
      <c r="K2738" s="1">
        <v>43155.839467592603</v>
      </c>
      <c r="L2738" s="1">
        <v>43155.904166666704</v>
      </c>
      <c r="M2738" s="1">
        <v>1.55</v>
      </c>
      <c r="N2738" s="1">
        <v>0</v>
      </c>
      <c r="O2738" s="1">
        <v>0</v>
      </c>
      <c r="P2738" s="1">
        <v>0</v>
      </c>
      <c r="Q2738" s="1">
        <v>26.03</v>
      </c>
      <c r="R2738" s="1">
        <v>0</v>
      </c>
      <c r="S2738" s="1">
        <v>0</v>
      </c>
      <c r="T2738" s="1">
        <v>0</v>
      </c>
      <c r="U2738" s="1">
        <v>40.346500000000006</v>
      </c>
    </row>
    <row r="2739" spans="1:21" x14ac:dyDescent="0.3">
      <c r="A2739" s="1" t="s">
        <v>5152</v>
      </c>
      <c r="B2739" s="1">
        <v>1</v>
      </c>
      <c r="C2739" s="1" t="s">
        <v>78</v>
      </c>
      <c r="D2739" s="1" t="s">
        <v>104</v>
      </c>
      <c r="E2739" s="1" t="s">
        <v>5153</v>
      </c>
      <c r="F2739" s="1" t="s">
        <v>182</v>
      </c>
      <c r="G2739" s="1" t="s">
        <v>71</v>
      </c>
      <c r="H2739" s="1" t="s">
        <v>127</v>
      </c>
      <c r="I2739" s="1" t="s">
        <v>22</v>
      </c>
      <c r="J2739" s="1" t="s">
        <v>128</v>
      </c>
      <c r="K2739" s="1">
        <v>43155.8068055556</v>
      </c>
      <c r="L2739" s="1">
        <v>43155.911805555603</v>
      </c>
      <c r="M2739" s="1">
        <v>2.5169999999999999</v>
      </c>
      <c r="N2739" s="1">
        <v>0</v>
      </c>
      <c r="O2739" s="1">
        <v>0</v>
      </c>
      <c r="P2739" s="1">
        <v>0</v>
      </c>
      <c r="Q2739" s="1">
        <v>26.03</v>
      </c>
      <c r="R2739" s="1">
        <v>0</v>
      </c>
      <c r="S2739" s="1">
        <v>0</v>
      </c>
      <c r="T2739" s="1">
        <v>0</v>
      </c>
      <c r="U2739" s="1">
        <v>65.517510000000001</v>
      </c>
    </row>
    <row r="2740" spans="1:21" x14ac:dyDescent="0.3">
      <c r="A2740" s="1" t="s">
        <v>5154</v>
      </c>
      <c r="B2740" s="1">
        <v>1</v>
      </c>
      <c r="C2740" s="1" t="s">
        <v>78</v>
      </c>
      <c r="D2740" s="1" t="s">
        <v>104</v>
      </c>
      <c r="E2740" s="1" t="s">
        <v>5155</v>
      </c>
      <c r="F2740" s="1" t="s">
        <v>146</v>
      </c>
      <c r="G2740" s="1" t="s">
        <v>71</v>
      </c>
      <c r="H2740" s="1" t="s">
        <v>127</v>
      </c>
      <c r="I2740" s="1" t="s">
        <v>22</v>
      </c>
      <c r="J2740" s="1" t="s">
        <v>128</v>
      </c>
      <c r="K2740" s="1">
        <v>43155.8038310185</v>
      </c>
      <c r="L2740" s="1">
        <v>43155.875694444403</v>
      </c>
      <c r="M2740" s="1">
        <v>1.7170000000000001</v>
      </c>
      <c r="N2740" s="1">
        <v>0</v>
      </c>
      <c r="O2740" s="1">
        <v>0</v>
      </c>
      <c r="P2740" s="1">
        <v>0</v>
      </c>
      <c r="Q2740" s="1">
        <v>26.03</v>
      </c>
      <c r="R2740" s="1">
        <v>0</v>
      </c>
      <c r="S2740" s="1">
        <v>0</v>
      </c>
      <c r="T2740" s="1">
        <v>0</v>
      </c>
      <c r="U2740" s="1">
        <v>44.693510000000003</v>
      </c>
    </row>
    <row r="2741" spans="1:21" x14ac:dyDescent="0.3">
      <c r="A2741" s="1" t="s">
        <v>5156</v>
      </c>
      <c r="B2741" s="1">
        <v>1</v>
      </c>
      <c r="C2741" s="1" t="s">
        <v>78</v>
      </c>
      <c r="D2741" s="1" t="s">
        <v>104</v>
      </c>
      <c r="E2741" s="1" t="s">
        <v>5157</v>
      </c>
      <c r="F2741" s="1" t="s">
        <v>167</v>
      </c>
      <c r="G2741" s="1" t="s">
        <v>71</v>
      </c>
      <c r="H2741" s="1" t="s">
        <v>127</v>
      </c>
      <c r="I2741" s="1" t="s">
        <v>22</v>
      </c>
      <c r="J2741" s="1" t="s">
        <v>128</v>
      </c>
      <c r="K2741" s="1">
        <v>43155.794560185197</v>
      </c>
      <c r="L2741" s="1">
        <v>43155.925000000003</v>
      </c>
      <c r="M2741" s="1">
        <v>3.117</v>
      </c>
      <c r="N2741" s="1">
        <v>0</v>
      </c>
      <c r="O2741" s="1">
        <v>26.03</v>
      </c>
      <c r="P2741" s="1">
        <v>0</v>
      </c>
      <c r="Q2741" s="1">
        <v>0</v>
      </c>
      <c r="R2741" s="1">
        <v>0</v>
      </c>
      <c r="S2741" s="1">
        <v>81.135509999999996</v>
      </c>
      <c r="T2741" s="1">
        <v>0</v>
      </c>
      <c r="U2741" s="1">
        <v>0</v>
      </c>
    </row>
    <row r="2742" spans="1:21" x14ac:dyDescent="0.3">
      <c r="A2742" s="1" t="s">
        <v>5158</v>
      </c>
      <c r="B2742" s="1">
        <v>1</v>
      </c>
      <c r="C2742" s="1" t="s">
        <v>78</v>
      </c>
      <c r="D2742" s="1" t="s">
        <v>104</v>
      </c>
      <c r="E2742" s="1" t="s">
        <v>5159</v>
      </c>
      <c r="F2742" s="1" t="s">
        <v>167</v>
      </c>
      <c r="G2742" s="1" t="s">
        <v>71</v>
      </c>
      <c r="H2742" s="1" t="s">
        <v>127</v>
      </c>
      <c r="I2742" s="1" t="s">
        <v>22</v>
      </c>
      <c r="J2742" s="1" t="s">
        <v>128</v>
      </c>
      <c r="K2742" s="1">
        <v>43155.790810185201</v>
      </c>
      <c r="L2742" s="1">
        <v>43155.968055555597</v>
      </c>
      <c r="M2742" s="1">
        <v>4.25</v>
      </c>
      <c r="N2742" s="1">
        <v>0</v>
      </c>
      <c r="O2742" s="1">
        <v>26.03</v>
      </c>
      <c r="P2742" s="1">
        <v>0</v>
      </c>
      <c r="Q2742" s="1">
        <v>0</v>
      </c>
      <c r="R2742" s="1">
        <v>0</v>
      </c>
      <c r="S2742" s="1">
        <v>110.6275</v>
      </c>
      <c r="T2742" s="1">
        <v>0</v>
      </c>
      <c r="U2742" s="1">
        <v>0</v>
      </c>
    </row>
    <row r="2743" spans="1:21" x14ac:dyDescent="0.3">
      <c r="A2743" s="1" t="s">
        <v>5160</v>
      </c>
      <c r="B2743" s="1">
        <v>1</v>
      </c>
      <c r="C2743" s="1" t="s">
        <v>78</v>
      </c>
      <c r="D2743" s="1" t="s">
        <v>104</v>
      </c>
      <c r="E2743" s="1" t="s">
        <v>5161</v>
      </c>
      <c r="F2743" s="1" t="s">
        <v>167</v>
      </c>
      <c r="G2743" s="1" t="s">
        <v>71</v>
      </c>
      <c r="H2743" s="1" t="s">
        <v>127</v>
      </c>
      <c r="I2743" s="1" t="s">
        <v>22</v>
      </c>
      <c r="J2743" s="1" t="s">
        <v>128</v>
      </c>
      <c r="K2743" s="1">
        <v>43155.039664351898</v>
      </c>
      <c r="L2743" s="1">
        <v>43155.065972222197</v>
      </c>
      <c r="M2743" s="1">
        <v>0.61699999999999999</v>
      </c>
      <c r="N2743" s="1">
        <v>0</v>
      </c>
      <c r="O2743" s="1">
        <v>0</v>
      </c>
      <c r="P2743" s="1">
        <v>0</v>
      </c>
      <c r="Q2743" s="1">
        <v>26.03</v>
      </c>
      <c r="R2743" s="1">
        <v>0</v>
      </c>
      <c r="S2743" s="1">
        <v>0</v>
      </c>
      <c r="T2743" s="1">
        <v>0</v>
      </c>
      <c r="U2743" s="1">
        <v>16.060510000000001</v>
      </c>
    </row>
    <row r="2744" spans="1:21" x14ac:dyDescent="0.3">
      <c r="A2744" s="1" t="s">
        <v>5162</v>
      </c>
      <c r="B2744" s="1">
        <v>1</v>
      </c>
      <c r="C2744" s="1" t="s">
        <v>78</v>
      </c>
      <c r="D2744" s="1" t="s">
        <v>104</v>
      </c>
      <c r="E2744" s="1" t="s">
        <v>5163</v>
      </c>
      <c r="F2744" s="1" t="s">
        <v>167</v>
      </c>
      <c r="G2744" s="1" t="s">
        <v>71</v>
      </c>
      <c r="H2744" s="1" t="s">
        <v>127</v>
      </c>
      <c r="I2744" s="1" t="s">
        <v>22</v>
      </c>
      <c r="J2744" s="1" t="s">
        <v>128</v>
      </c>
      <c r="K2744" s="1">
        <v>43154.620625000003</v>
      </c>
      <c r="L2744" s="1">
        <v>43154.647916666698</v>
      </c>
      <c r="M2744" s="1">
        <v>0.65</v>
      </c>
      <c r="N2744" s="1">
        <v>0</v>
      </c>
      <c r="O2744" s="1">
        <v>26.03</v>
      </c>
      <c r="P2744" s="1">
        <v>0</v>
      </c>
      <c r="Q2744" s="1">
        <v>0</v>
      </c>
      <c r="R2744" s="1">
        <v>0</v>
      </c>
      <c r="S2744" s="1">
        <v>16.919500000000003</v>
      </c>
      <c r="T2744" s="1">
        <v>0</v>
      </c>
      <c r="U2744" s="1">
        <v>0</v>
      </c>
    </row>
    <row r="2745" spans="1:21" x14ac:dyDescent="0.3">
      <c r="A2745" s="1" t="s">
        <v>5164</v>
      </c>
      <c r="B2745" s="1">
        <v>1</v>
      </c>
      <c r="C2745" s="1" t="s">
        <v>78</v>
      </c>
      <c r="D2745" s="1" t="s">
        <v>104</v>
      </c>
      <c r="E2745" s="1" t="s">
        <v>5165</v>
      </c>
      <c r="F2745" s="1" t="s">
        <v>169</v>
      </c>
      <c r="G2745" s="1" t="s">
        <v>71</v>
      </c>
      <c r="H2745" s="1" t="s">
        <v>127</v>
      </c>
      <c r="I2745" s="1" t="s">
        <v>22</v>
      </c>
      <c r="J2745" s="1" t="s">
        <v>128</v>
      </c>
      <c r="K2745" s="1">
        <v>43154.389583333301</v>
      </c>
      <c r="L2745" s="1">
        <v>43154.472222222197</v>
      </c>
      <c r="M2745" s="1">
        <v>1.9830000000000001</v>
      </c>
      <c r="N2745" s="1">
        <v>0</v>
      </c>
      <c r="O2745" s="1">
        <v>0</v>
      </c>
      <c r="P2745" s="1">
        <v>0</v>
      </c>
      <c r="Q2745" s="1">
        <v>26.03</v>
      </c>
      <c r="R2745" s="1">
        <v>0</v>
      </c>
      <c r="S2745" s="1">
        <v>0</v>
      </c>
      <c r="T2745" s="1">
        <v>0</v>
      </c>
      <c r="U2745" s="1">
        <v>51.617490000000004</v>
      </c>
    </row>
    <row r="2746" spans="1:21" x14ac:dyDescent="0.3">
      <c r="A2746" s="1" t="s">
        <v>5166</v>
      </c>
      <c r="B2746" s="1">
        <v>1</v>
      </c>
      <c r="C2746" s="1" t="s">
        <v>78</v>
      </c>
      <c r="D2746" s="1" t="s">
        <v>104</v>
      </c>
      <c r="E2746" s="1" t="s">
        <v>5167</v>
      </c>
      <c r="F2746" s="1" t="s">
        <v>167</v>
      </c>
      <c r="G2746" s="1" t="s">
        <v>71</v>
      </c>
      <c r="H2746" s="1" t="s">
        <v>127</v>
      </c>
      <c r="I2746" s="1" t="s">
        <v>22</v>
      </c>
      <c r="J2746" s="1" t="s">
        <v>128</v>
      </c>
      <c r="K2746" s="1">
        <v>43153.705833333297</v>
      </c>
      <c r="L2746" s="1">
        <v>43153.75</v>
      </c>
      <c r="M2746" s="1">
        <v>1.05</v>
      </c>
      <c r="N2746" s="1">
        <v>0</v>
      </c>
      <c r="O2746" s="1">
        <v>0</v>
      </c>
      <c r="P2746" s="1">
        <v>0</v>
      </c>
      <c r="Q2746" s="1">
        <v>26.03</v>
      </c>
      <c r="R2746" s="1">
        <v>0</v>
      </c>
      <c r="S2746" s="1">
        <v>0</v>
      </c>
      <c r="T2746" s="1">
        <v>0</v>
      </c>
      <c r="U2746" s="1">
        <v>27.331500000000002</v>
      </c>
    </row>
    <row r="2747" spans="1:21" x14ac:dyDescent="0.3">
      <c r="A2747" s="1" t="s">
        <v>5168</v>
      </c>
      <c r="B2747" s="1">
        <v>1</v>
      </c>
      <c r="C2747" s="1" t="s">
        <v>78</v>
      </c>
      <c r="D2747" s="1" t="s">
        <v>104</v>
      </c>
      <c r="E2747" s="1" t="s">
        <v>5169</v>
      </c>
      <c r="F2747" s="1" t="s">
        <v>167</v>
      </c>
      <c r="G2747" s="1" t="s">
        <v>71</v>
      </c>
      <c r="H2747" s="1" t="s">
        <v>127</v>
      </c>
      <c r="I2747" s="1" t="s">
        <v>22</v>
      </c>
      <c r="J2747" s="1" t="s">
        <v>128</v>
      </c>
      <c r="K2747" s="1">
        <v>43153.455300925903</v>
      </c>
      <c r="L2747" s="1">
        <v>43153.556944444397</v>
      </c>
      <c r="M2747" s="1">
        <v>2.4329999999999998</v>
      </c>
      <c r="N2747" s="1">
        <v>0</v>
      </c>
      <c r="O2747" s="1">
        <v>0</v>
      </c>
      <c r="P2747" s="1">
        <v>0</v>
      </c>
      <c r="Q2747" s="1">
        <v>26.03</v>
      </c>
      <c r="R2747" s="1">
        <v>0</v>
      </c>
      <c r="S2747" s="1">
        <v>0</v>
      </c>
      <c r="T2747" s="1">
        <v>0</v>
      </c>
      <c r="U2747" s="1">
        <v>63.33099</v>
      </c>
    </row>
    <row r="2748" spans="1:21" x14ac:dyDescent="0.3">
      <c r="A2748" s="1" t="s">
        <v>5170</v>
      </c>
      <c r="B2748" s="1">
        <v>1</v>
      </c>
      <c r="C2748" s="1" t="s">
        <v>78</v>
      </c>
      <c r="D2748" s="1" t="s">
        <v>104</v>
      </c>
      <c r="E2748" s="1" t="s">
        <v>5171</v>
      </c>
      <c r="F2748" s="1" t="s">
        <v>179</v>
      </c>
      <c r="G2748" s="1" t="s">
        <v>71</v>
      </c>
      <c r="H2748" s="1" t="s">
        <v>127</v>
      </c>
      <c r="I2748" s="1" t="s">
        <v>22</v>
      </c>
      <c r="J2748" s="1" t="s">
        <v>128</v>
      </c>
      <c r="K2748" s="1">
        <v>43152.4352546296</v>
      </c>
      <c r="L2748" s="1">
        <v>43152.478472222203</v>
      </c>
      <c r="M2748" s="1">
        <v>1.0329999999999999</v>
      </c>
      <c r="N2748" s="1">
        <v>0</v>
      </c>
      <c r="O2748" s="1">
        <v>0</v>
      </c>
      <c r="P2748" s="1">
        <v>0</v>
      </c>
      <c r="Q2748" s="1">
        <v>26.03</v>
      </c>
      <c r="R2748" s="1">
        <v>0</v>
      </c>
      <c r="S2748" s="1">
        <v>0</v>
      </c>
      <c r="T2748" s="1">
        <v>0</v>
      </c>
      <c r="U2748" s="1">
        <v>26.88899</v>
      </c>
    </row>
    <row r="2749" spans="1:21" x14ac:dyDescent="0.3">
      <c r="A2749" s="1" t="s">
        <v>5172</v>
      </c>
      <c r="B2749" s="1">
        <v>1</v>
      </c>
      <c r="C2749" s="1" t="s">
        <v>78</v>
      </c>
      <c r="D2749" s="1" t="s">
        <v>104</v>
      </c>
      <c r="E2749" s="1" t="s">
        <v>5173</v>
      </c>
      <c r="F2749" s="1" t="s">
        <v>166</v>
      </c>
      <c r="G2749" s="1" t="s">
        <v>71</v>
      </c>
      <c r="H2749" s="1" t="s">
        <v>127</v>
      </c>
      <c r="I2749" s="1" t="s">
        <v>22</v>
      </c>
      <c r="J2749" s="1" t="s">
        <v>128</v>
      </c>
      <c r="K2749" s="1">
        <v>43151.737893518497</v>
      </c>
      <c r="L2749" s="1">
        <v>43151.788888888899</v>
      </c>
      <c r="M2749" s="1">
        <v>1.2170000000000001</v>
      </c>
      <c r="N2749" s="1">
        <v>0</v>
      </c>
      <c r="O2749" s="1">
        <v>0</v>
      </c>
      <c r="P2749" s="1">
        <v>0</v>
      </c>
      <c r="Q2749" s="1">
        <v>26.03</v>
      </c>
      <c r="R2749" s="1">
        <v>0</v>
      </c>
      <c r="S2749" s="1">
        <v>0</v>
      </c>
      <c r="T2749" s="1">
        <v>0</v>
      </c>
      <c r="U2749" s="1">
        <v>31.678510000000003</v>
      </c>
    </row>
    <row r="2750" spans="1:21" x14ac:dyDescent="0.3">
      <c r="A2750" s="1" t="s">
        <v>5174</v>
      </c>
      <c r="B2750" s="1">
        <v>1</v>
      </c>
      <c r="C2750" s="1" t="s">
        <v>78</v>
      </c>
      <c r="D2750" s="1" t="s">
        <v>104</v>
      </c>
      <c r="E2750" s="1" t="s">
        <v>5175</v>
      </c>
      <c r="F2750" s="1" t="s">
        <v>167</v>
      </c>
      <c r="G2750" s="1" t="s">
        <v>71</v>
      </c>
      <c r="H2750" s="1" t="s">
        <v>127</v>
      </c>
      <c r="I2750" s="1" t="s">
        <v>22</v>
      </c>
      <c r="J2750" s="1" t="s">
        <v>128</v>
      </c>
      <c r="K2750" s="1">
        <v>43151.567754629599</v>
      </c>
      <c r="L2750" s="1">
        <v>43151.644444444399</v>
      </c>
      <c r="M2750" s="1">
        <v>1.833</v>
      </c>
      <c r="N2750" s="1">
        <v>0</v>
      </c>
      <c r="O2750" s="1">
        <v>0</v>
      </c>
      <c r="P2750" s="1">
        <v>0</v>
      </c>
      <c r="Q2750" s="1">
        <v>26.03</v>
      </c>
      <c r="R2750" s="1">
        <v>0</v>
      </c>
      <c r="S2750" s="1">
        <v>0</v>
      </c>
      <c r="T2750" s="1">
        <v>0</v>
      </c>
      <c r="U2750" s="1">
        <v>47.712989999999998</v>
      </c>
    </row>
    <row r="2751" spans="1:21" x14ac:dyDescent="0.3">
      <c r="A2751" s="1" t="s">
        <v>5176</v>
      </c>
      <c r="B2751" s="1">
        <v>1</v>
      </c>
      <c r="C2751" s="1" t="s">
        <v>78</v>
      </c>
      <c r="D2751" s="1" t="s">
        <v>104</v>
      </c>
      <c r="E2751" s="1" t="s">
        <v>5177</v>
      </c>
      <c r="F2751" s="1" t="s">
        <v>179</v>
      </c>
      <c r="G2751" s="1" t="s">
        <v>71</v>
      </c>
      <c r="H2751" s="1" t="s">
        <v>127</v>
      </c>
      <c r="I2751" s="1" t="s">
        <v>22</v>
      </c>
      <c r="J2751" s="1" t="s">
        <v>128</v>
      </c>
      <c r="K2751" s="1">
        <v>43151.455115740697</v>
      </c>
      <c r="L2751" s="1">
        <v>43151.523611111101</v>
      </c>
      <c r="M2751" s="1">
        <v>1.633</v>
      </c>
      <c r="N2751" s="1">
        <v>0</v>
      </c>
      <c r="O2751" s="1">
        <v>0</v>
      </c>
      <c r="P2751" s="1">
        <v>0</v>
      </c>
      <c r="Q2751" s="1">
        <v>26.03</v>
      </c>
      <c r="R2751" s="1">
        <v>0</v>
      </c>
      <c r="S2751" s="1">
        <v>0</v>
      </c>
      <c r="T2751" s="1">
        <v>0</v>
      </c>
      <c r="U2751" s="1">
        <v>42.506990000000002</v>
      </c>
    </row>
    <row r="2752" spans="1:21" x14ac:dyDescent="0.3">
      <c r="A2752" s="1" t="s">
        <v>5178</v>
      </c>
      <c r="B2752" s="1">
        <v>1</v>
      </c>
      <c r="C2752" s="1" t="s">
        <v>78</v>
      </c>
      <c r="D2752" s="1" t="s">
        <v>104</v>
      </c>
      <c r="E2752" s="1" t="s">
        <v>5179</v>
      </c>
      <c r="F2752" s="1" t="s">
        <v>166</v>
      </c>
      <c r="G2752" s="1" t="s">
        <v>71</v>
      </c>
      <c r="H2752" s="1" t="s">
        <v>127</v>
      </c>
      <c r="I2752" s="1" t="s">
        <v>22</v>
      </c>
      <c r="J2752" s="1" t="s">
        <v>128</v>
      </c>
      <c r="K2752" s="1">
        <v>43150.925914351901</v>
      </c>
      <c r="L2752" s="1">
        <v>43150.965277777803</v>
      </c>
      <c r="M2752" s="1">
        <v>0.93300000000000005</v>
      </c>
      <c r="N2752" s="1">
        <v>0</v>
      </c>
      <c r="O2752" s="1">
        <v>0</v>
      </c>
      <c r="P2752" s="1">
        <v>0</v>
      </c>
      <c r="Q2752" s="1">
        <v>26.03</v>
      </c>
      <c r="R2752" s="1">
        <v>0</v>
      </c>
      <c r="S2752" s="1">
        <v>0</v>
      </c>
      <c r="T2752" s="1">
        <v>0</v>
      </c>
      <c r="U2752" s="1">
        <v>24.285990000000002</v>
      </c>
    </row>
    <row r="2753" spans="1:21" x14ac:dyDescent="0.3">
      <c r="A2753" s="1" t="s">
        <v>5180</v>
      </c>
      <c r="B2753" s="1">
        <v>1</v>
      </c>
      <c r="C2753" s="1" t="s">
        <v>78</v>
      </c>
      <c r="D2753" s="1" t="s">
        <v>104</v>
      </c>
      <c r="E2753" s="1" t="s">
        <v>5181</v>
      </c>
      <c r="F2753" s="1" t="s">
        <v>167</v>
      </c>
      <c r="G2753" s="1" t="s">
        <v>71</v>
      </c>
      <c r="H2753" s="1" t="s">
        <v>127</v>
      </c>
      <c r="I2753" s="1" t="s">
        <v>22</v>
      </c>
      <c r="J2753" s="1" t="s">
        <v>128</v>
      </c>
      <c r="K2753" s="1">
        <v>43150.698738425897</v>
      </c>
      <c r="L2753" s="1">
        <v>43150.7368055556</v>
      </c>
      <c r="M2753" s="1">
        <v>0.9</v>
      </c>
      <c r="N2753" s="1">
        <v>0</v>
      </c>
      <c r="O2753" s="1">
        <v>26.03</v>
      </c>
      <c r="P2753" s="1">
        <v>0</v>
      </c>
      <c r="Q2753" s="1">
        <v>0</v>
      </c>
      <c r="R2753" s="1">
        <v>0</v>
      </c>
      <c r="S2753" s="1">
        <v>23.427000000000003</v>
      </c>
      <c r="T2753" s="1">
        <v>0</v>
      </c>
      <c r="U2753" s="1">
        <v>0</v>
      </c>
    </row>
    <row r="2754" spans="1:21" x14ac:dyDescent="0.3">
      <c r="A2754" s="1" t="s">
        <v>5182</v>
      </c>
      <c r="B2754" s="1">
        <v>1</v>
      </c>
      <c r="C2754" s="1" t="s">
        <v>78</v>
      </c>
      <c r="D2754" s="1" t="s">
        <v>104</v>
      </c>
      <c r="E2754" s="1" t="s">
        <v>5183</v>
      </c>
      <c r="F2754" s="1" t="s">
        <v>172</v>
      </c>
      <c r="G2754" s="1" t="s">
        <v>71</v>
      </c>
      <c r="H2754" s="1" t="s">
        <v>127</v>
      </c>
      <c r="I2754" s="1" t="s">
        <v>22</v>
      </c>
      <c r="J2754" s="1" t="s">
        <v>128</v>
      </c>
      <c r="K2754" s="1">
        <v>43147.849374999998</v>
      </c>
      <c r="L2754" s="1">
        <v>43147.897916666698</v>
      </c>
      <c r="M2754" s="1">
        <v>1.1499999999999999</v>
      </c>
      <c r="N2754" s="1">
        <v>0</v>
      </c>
      <c r="O2754" s="1">
        <v>26.03</v>
      </c>
      <c r="P2754" s="1">
        <v>0</v>
      </c>
      <c r="Q2754" s="1">
        <v>0</v>
      </c>
      <c r="R2754" s="1">
        <v>0</v>
      </c>
      <c r="S2754" s="1">
        <v>29.9345</v>
      </c>
      <c r="T2754" s="1">
        <v>0</v>
      </c>
      <c r="U2754" s="1">
        <v>0</v>
      </c>
    </row>
    <row r="2755" spans="1:21" x14ac:dyDescent="0.3">
      <c r="A2755" s="1" t="s">
        <v>5184</v>
      </c>
      <c r="B2755" s="1">
        <v>1</v>
      </c>
      <c r="C2755" s="1" t="s">
        <v>78</v>
      </c>
      <c r="D2755" s="1" t="s">
        <v>104</v>
      </c>
      <c r="E2755" s="1" t="s">
        <v>5185</v>
      </c>
      <c r="F2755" s="1" t="s">
        <v>179</v>
      </c>
      <c r="G2755" s="1" t="s">
        <v>71</v>
      </c>
      <c r="H2755" s="1" t="s">
        <v>127</v>
      </c>
      <c r="I2755" s="1" t="s">
        <v>22</v>
      </c>
      <c r="J2755" s="1" t="s">
        <v>128</v>
      </c>
      <c r="K2755" s="1">
        <v>43147.531631944403</v>
      </c>
      <c r="L2755" s="1">
        <v>43147.804861111101</v>
      </c>
      <c r="M2755" s="1">
        <v>6.55</v>
      </c>
      <c r="N2755" s="1">
        <v>0</v>
      </c>
      <c r="O2755" s="1">
        <v>0</v>
      </c>
      <c r="P2755" s="1">
        <v>0</v>
      </c>
      <c r="Q2755" s="1">
        <v>26.03</v>
      </c>
      <c r="R2755" s="1">
        <v>0</v>
      </c>
      <c r="S2755" s="1">
        <v>0</v>
      </c>
      <c r="T2755" s="1">
        <v>0</v>
      </c>
      <c r="U2755" s="1">
        <v>170.4965</v>
      </c>
    </row>
    <row r="2756" spans="1:21" x14ac:dyDescent="0.3">
      <c r="A2756" s="1" t="s">
        <v>5186</v>
      </c>
      <c r="B2756" s="1">
        <v>1</v>
      </c>
      <c r="C2756" s="1" t="s">
        <v>78</v>
      </c>
      <c r="D2756" s="1" t="s">
        <v>104</v>
      </c>
      <c r="E2756" s="1" t="s">
        <v>5111</v>
      </c>
      <c r="F2756" s="1" t="s">
        <v>175</v>
      </c>
      <c r="G2756" s="1" t="s">
        <v>71</v>
      </c>
      <c r="H2756" s="1" t="s">
        <v>127</v>
      </c>
      <c r="I2756" s="1" t="s">
        <v>22</v>
      </c>
      <c r="J2756" s="1" t="s">
        <v>128</v>
      </c>
      <c r="K2756" s="1">
        <v>43147.361030092601</v>
      </c>
      <c r="L2756" s="1">
        <v>43147.702777777798</v>
      </c>
      <c r="M2756" s="1">
        <v>8.1999999999999993</v>
      </c>
      <c r="N2756" s="1">
        <v>0</v>
      </c>
      <c r="O2756" s="1">
        <v>0</v>
      </c>
      <c r="P2756" s="1">
        <v>0</v>
      </c>
      <c r="Q2756" s="1">
        <v>26.03</v>
      </c>
      <c r="R2756" s="1">
        <v>0</v>
      </c>
      <c r="S2756" s="1">
        <v>0</v>
      </c>
      <c r="T2756" s="1">
        <v>0</v>
      </c>
      <c r="U2756" s="1">
        <v>213.446</v>
      </c>
    </row>
    <row r="2757" spans="1:21" x14ac:dyDescent="0.3">
      <c r="A2757" s="1" t="s">
        <v>5187</v>
      </c>
      <c r="B2757" s="1">
        <v>1</v>
      </c>
      <c r="C2757" s="1" t="s">
        <v>78</v>
      </c>
      <c r="D2757" s="1" t="s">
        <v>104</v>
      </c>
      <c r="E2757" s="1" t="s">
        <v>5188</v>
      </c>
      <c r="F2757" s="1" t="s">
        <v>166</v>
      </c>
      <c r="G2757" s="1" t="s">
        <v>71</v>
      </c>
      <c r="H2757" s="1" t="s">
        <v>127</v>
      </c>
      <c r="I2757" s="1" t="s">
        <v>22</v>
      </c>
      <c r="J2757" s="1" t="s">
        <v>128</v>
      </c>
      <c r="K2757" s="1">
        <v>43146.583437499998</v>
      </c>
      <c r="L2757" s="1">
        <v>43146.699305555601</v>
      </c>
      <c r="M2757" s="1">
        <v>2.7669999999999999</v>
      </c>
      <c r="N2757" s="1">
        <v>0</v>
      </c>
      <c r="O2757" s="1">
        <v>0</v>
      </c>
      <c r="P2757" s="1">
        <v>0</v>
      </c>
      <c r="Q2757" s="1">
        <v>26.03</v>
      </c>
      <c r="R2757" s="1">
        <v>0</v>
      </c>
      <c r="S2757" s="1">
        <v>0</v>
      </c>
      <c r="T2757" s="1">
        <v>0</v>
      </c>
      <c r="U2757" s="1">
        <v>72.025009999999995</v>
      </c>
    </row>
    <row r="2758" spans="1:21" x14ac:dyDescent="0.3">
      <c r="A2758" s="1" t="s">
        <v>5189</v>
      </c>
      <c r="B2758" s="1">
        <v>1</v>
      </c>
      <c r="C2758" s="1" t="s">
        <v>78</v>
      </c>
      <c r="D2758" s="1" t="s">
        <v>104</v>
      </c>
      <c r="E2758" s="1" t="s">
        <v>5190</v>
      </c>
      <c r="F2758" s="1" t="s">
        <v>167</v>
      </c>
      <c r="G2758" s="1" t="s">
        <v>71</v>
      </c>
      <c r="H2758" s="1" t="s">
        <v>127</v>
      </c>
      <c r="I2758" s="1" t="s">
        <v>22</v>
      </c>
      <c r="J2758" s="1" t="s">
        <v>128</v>
      </c>
      <c r="K2758" s="1">
        <v>43146.298101851899</v>
      </c>
      <c r="L2758" s="1">
        <v>43146.392361111102</v>
      </c>
      <c r="M2758" s="1">
        <v>2.25</v>
      </c>
      <c r="N2758" s="1">
        <v>0</v>
      </c>
      <c r="O2758" s="1">
        <v>0</v>
      </c>
      <c r="P2758" s="1">
        <v>0</v>
      </c>
      <c r="Q2758" s="1">
        <v>26.03</v>
      </c>
      <c r="R2758" s="1">
        <v>0</v>
      </c>
      <c r="S2758" s="1">
        <v>0</v>
      </c>
      <c r="T2758" s="1">
        <v>0</v>
      </c>
      <c r="U2758" s="1">
        <v>58.567500000000003</v>
      </c>
    </row>
    <row r="2759" spans="1:21" x14ac:dyDescent="0.3">
      <c r="A2759" s="1" t="s">
        <v>5191</v>
      </c>
      <c r="B2759" s="1">
        <v>1</v>
      </c>
      <c r="C2759" s="1" t="s">
        <v>78</v>
      </c>
      <c r="D2759" s="1" t="s">
        <v>104</v>
      </c>
      <c r="E2759" s="1" t="s">
        <v>5192</v>
      </c>
      <c r="F2759" s="1" t="s">
        <v>167</v>
      </c>
      <c r="G2759" s="1" t="s">
        <v>71</v>
      </c>
      <c r="H2759" s="1" t="s">
        <v>127</v>
      </c>
      <c r="I2759" s="1" t="s">
        <v>22</v>
      </c>
      <c r="J2759" s="1" t="s">
        <v>128</v>
      </c>
      <c r="K2759" s="1">
        <v>43145.770405092597</v>
      </c>
      <c r="L2759" s="1">
        <v>43145.845833333296</v>
      </c>
      <c r="M2759" s="1">
        <v>1.8</v>
      </c>
      <c r="N2759" s="1">
        <v>0</v>
      </c>
      <c r="O2759" s="1">
        <v>0</v>
      </c>
      <c r="P2759" s="1">
        <v>0</v>
      </c>
      <c r="Q2759" s="1">
        <v>26.03</v>
      </c>
      <c r="R2759" s="1">
        <v>0</v>
      </c>
      <c r="S2759" s="1">
        <v>0</v>
      </c>
      <c r="T2759" s="1">
        <v>0</v>
      </c>
      <c r="U2759" s="1">
        <v>46.854000000000006</v>
      </c>
    </row>
    <row r="2760" spans="1:21" x14ac:dyDescent="0.3">
      <c r="A2760" s="1" t="s">
        <v>5193</v>
      </c>
      <c r="B2760" s="1">
        <v>1</v>
      </c>
      <c r="C2760" s="1" t="s">
        <v>78</v>
      </c>
      <c r="D2760" s="1" t="s">
        <v>104</v>
      </c>
      <c r="E2760" s="1" t="s">
        <v>5194</v>
      </c>
      <c r="F2760" s="1" t="s">
        <v>173</v>
      </c>
      <c r="G2760" s="1" t="s">
        <v>71</v>
      </c>
      <c r="H2760" s="1" t="s">
        <v>127</v>
      </c>
      <c r="I2760" s="1" t="s">
        <v>22</v>
      </c>
      <c r="J2760" s="1" t="s">
        <v>128</v>
      </c>
      <c r="K2760" s="1">
        <v>43145.364282407398</v>
      </c>
      <c r="L2760" s="1">
        <v>43145.409722222197</v>
      </c>
      <c r="M2760" s="1">
        <v>1.083</v>
      </c>
      <c r="N2760" s="1">
        <v>0</v>
      </c>
      <c r="O2760" s="1">
        <v>0</v>
      </c>
      <c r="P2760" s="1">
        <v>0</v>
      </c>
      <c r="Q2760" s="1">
        <v>26.03</v>
      </c>
      <c r="R2760" s="1">
        <v>0</v>
      </c>
      <c r="S2760" s="1">
        <v>0</v>
      </c>
      <c r="T2760" s="1">
        <v>0</v>
      </c>
      <c r="U2760" s="1">
        <v>28.19049</v>
      </c>
    </row>
    <row r="2761" spans="1:21" x14ac:dyDescent="0.3">
      <c r="A2761" s="1" t="s">
        <v>5195</v>
      </c>
      <c r="B2761" s="1">
        <v>1</v>
      </c>
      <c r="C2761" s="1" t="s">
        <v>78</v>
      </c>
      <c r="D2761" s="1" t="s">
        <v>104</v>
      </c>
      <c r="E2761" s="1" t="s">
        <v>5196</v>
      </c>
      <c r="F2761" s="1" t="s">
        <v>167</v>
      </c>
      <c r="G2761" s="1" t="s">
        <v>71</v>
      </c>
      <c r="H2761" s="1" t="s">
        <v>127</v>
      </c>
      <c r="I2761" s="1" t="s">
        <v>22</v>
      </c>
      <c r="J2761" s="1" t="s">
        <v>128</v>
      </c>
      <c r="K2761" s="1">
        <v>43143.666331018503</v>
      </c>
      <c r="L2761" s="1">
        <v>43143.738888888904</v>
      </c>
      <c r="M2761" s="1">
        <v>1.7330000000000001</v>
      </c>
      <c r="N2761" s="1">
        <v>0</v>
      </c>
      <c r="O2761" s="1">
        <v>0</v>
      </c>
      <c r="P2761" s="1">
        <v>0</v>
      </c>
      <c r="Q2761" s="1">
        <v>26.03</v>
      </c>
      <c r="R2761" s="1">
        <v>0</v>
      </c>
      <c r="S2761" s="1">
        <v>0</v>
      </c>
      <c r="T2761" s="1">
        <v>0</v>
      </c>
      <c r="U2761" s="1">
        <v>45.109990000000003</v>
      </c>
    </row>
    <row r="2762" spans="1:21" x14ac:dyDescent="0.3">
      <c r="A2762" s="1" t="s">
        <v>5197</v>
      </c>
      <c r="B2762" s="1">
        <v>1</v>
      </c>
      <c r="C2762" s="1" t="s">
        <v>78</v>
      </c>
      <c r="D2762" s="1" t="s">
        <v>104</v>
      </c>
      <c r="E2762" s="1" t="s">
        <v>5198</v>
      </c>
      <c r="F2762" s="1" t="s">
        <v>166</v>
      </c>
      <c r="G2762" s="1" t="s">
        <v>71</v>
      </c>
      <c r="H2762" s="1" t="s">
        <v>127</v>
      </c>
      <c r="I2762" s="1" t="s">
        <v>22</v>
      </c>
      <c r="J2762" s="1" t="s">
        <v>128</v>
      </c>
      <c r="K2762" s="1">
        <v>43143.465648148202</v>
      </c>
      <c r="L2762" s="1">
        <v>43143.520138888904</v>
      </c>
      <c r="M2762" s="1">
        <v>1.3</v>
      </c>
      <c r="N2762" s="1">
        <v>0</v>
      </c>
      <c r="O2762" s="1">
        <v>0</v>
      </c>
      <c r="P2762" s="1">
        <v>0</v>
      </c>
      <c r="Q2762" s="1">
        <v>26.03</v>
      </c>
      <c r="R2762" s="1">
        <v>0</v>
      </c>
      <c r="S2762" s="1">
        <v>0</v>
      </c>
      <c r="T2762" s="1">
        <v>0</v>
      </c>
      <c r="U2762" s="1">
        <v>33.839000000000006</v>
      </c>
    </row>
    <row r="2763" spans="1:21" x14ac:dyDescent="0.3">
      <c r="A2763" s="1" t="s">
        <v>5199</v>
      </c>
      <c r="B2763" s="1">
        <v>1</v>
      </c>
      <c r="C2763" s="1" t="s">
        <v>78</v>
      </c>
      <c r="D2763" s="1" t="s">
        <v>104</v>
      </c>
      <c r="E2763" s="1" t="s">
        <v>5200</v>
      </c>
      <c r="F2763" s="1" t="s">
        <v>167</v>
      </c>
      <c r="G2763" s="1" t="s">
        <v>71</v>
      </c>
      <c r="H2763" s="1" t="s">
        <v>127</v>
      </c>
      <c r="I2763" s="1" t="s">
        <v>22</v>
      </c>
      <c r="J2763" s="1" t="s">
        <v>128</v>
      </c>
      <c r="K2763" s="1">
        <v>43143.049664351798</v>
      </c>
      <c r="L2763" s="1">
        <v>43143.163194444402</v>
      </c>
      <c r="M2763" s="1">
        <v>2.7170000000000001</v>
      </c>
      <c r="N2763" s="1">
        <v>0</v>
      </c>
      <c r="O2763" s="1">
        <v>26.03</v>
      </c>
      <c r="P2763" s="1">
        <v>0</v>
      </c>
      <c r="Q2763" s="1">
        <v>0</v>
      </c>
      <c r="R2763" s="1">
        <v>0</v>
      </c>
      <c r="S2763" s="1">
        <v>70.723510000000005</v>
      </c>
      <c r="T2763" s="1">
        <v>0</v>
      </c>
      <c r="U2763" s="1">
        <v>0</v>
      </c>
    </row>
    <row r="2764" spans="1:21" x14ac:dyDescent="0.3">
      <c r="A2764" s="1" t="s">
        <v>5201</v>
      </c>
      <c r="B2764" s="1">
        <v>1</v>
      </c>
      <c r="C2764" s="1" t="s">
        <v>78</v>
      </c>
      <c r="D2764" s="1" t="s">
        <v>104</v>
      </c>
      <c r="E2764" s="1" t="s">
        <v>5202</v>
      </c>
      <c r="F2764" s="1" t="s">
        <v>169</v>
      </c>
      <c r="G2764" s="1" t="s">
        <v>71</v>
      </c>
      <c r="H2764" s="1" t="s">
        <v>127</v>
      </c>
      <c r="I2764" s="1" t="s">
        <v>22</v>
      </c>
      <c r="J2764" s="1" t="s">
        <v>128</v>
      </c>
      <c r="K2764" s="1">
        <v>43142.709247685198</v>
      </c>
      <c r="L2764" s="1">
        <v>43142.818749999999</v>
      </c>
      <c r="M2764" s="1">
        <v>2.617</v>
      </c>
      <c r="N2764" s="1">
        <v>0</v>
      </c>
      <c r="O2764" s="1">
        <v>0</v>
      </c>
      <c r="P2764" s="1">
        <v>0</v>
      </c>
      <c r="Q2764" s="1">
        <v>26.03</v>
      </c>
      <c r="R2764" s="1">
        <v>0</v>
      </c>
      <c r="S2764" s="1">
        <v>0</v>
      </c>
      <c r="T2764" s="1">
        <v>0</v>
      </c>
      <c r="U2764" s="1">
        <v>68.120509999999996</v>
      </c>
    </row>
    <row r="2765" spans="1:21" x14ac:dyDescent="0.3">
      <c r="A2765" s="1" t="s">
        <v>5203</v>
      </c>
      <c r="B2765" s="1">
        <v>1</v>
      </c>
      <c r="C2765" s="1" t="s">
        <v>78</v>
      </c>
      <c r="D2765" s="1" t="s">
        <v>104</v>
      </c>
      <c r="E2765" s="1" t="s">
        <v>5204</v>
      </c>
      <c r="F2765" s="1" t="s">
        <v>167</v>
      </c>
      <c r="G2765" s="1" t="s">
        <v>71</v>
      </c>
      <c r="H2765" s="1" t="s">
        <v>127</v>
      </c>
      <c r="I2765" s="1" t="s">
        <v>22</v>
      </c>
      <c r="J2765" s="1" t="s">
        <v>128</v>
      </c>
      <c r="K2765" s="1">
        <v>43142.656284722201</v>
      </c>
      <c r="L2765" s="1">
        <v>43142.760416666701</v>
      </c>
      <c r="M2765" s="1">
        <v>2.4830000000000001</v>
      </c>
      <c r="N2765" s="1">
        <v>0</v>
      </c>
      <c r="O2765" s="1">
        <v>0</v>
      </c>
      <c r="P2765" s="1">
        <v>0</v>
      </c>
      <c r="Q2765" s="1">
        <v>26.03</v>
      </c>
      <c r="R2765" s="1">
        <v>0</v>
      </c>
      <c r="S2765" s="1">
        <v>0</v>
      </c>
      <c r="T2765" s="1">
        <v>0</v>
      </c>
      <c r="U2765" s="1">
        <v>64.632490000000004</v>
      </c>
    </row>
    <row r="2766" spans="1:21" x14ac:dyDescent="0.3">
      <c r="A2766" s="1" t="s">
        <v>5205</v>
      </c>
      <c r="B2766" s="1">
        <v>1</v>
      </c>
      <c r="C2766" s="1" t="s">
        <v>78</v>
      </c>
      <c r="D2766" s="1" t="s">
        <v>104</v>
      </c>
      <c r="E2766" s="1" t="s">
        <v>5206</v>
      </c>
      <c r="F2766" s="1" t="s">
        <v>173</v>
      </c>
      <c r="G2766" s="1" t="s">
        <v>71</v>
      </c>
      <c r="H2766" s="1" t="s">
        <v>127</v>
      </c>
      <c r="I2766" s="1" t="s">
        <v>22</v>
      </c>
      <c r="J2766" s="1" t="s">
        <v>128</v>
      </c>
      <c r="K2766" s="1">
        <v>43142.557905092603</v>
      </c>
      <c r="L2766" s="1">
        <v>43142.726388888899</v>
      </c>
      <c r="M2766" s="1">
        <v>4.0330000000000004</v>
      </c>
      <c r="N2766" s="1">
        <v>0</v>
      </c>
      <c r="O2766" s="1">
        <v>0</v>
      </c>
      <c r="P2766" s="1">
        <v>0</v>
      </c>
      <c r="Q2766" s="1">
        <v>26.03</v>
      </c>
      <c r="R2766" s="1">
        <v>0</v>
      </c>
      <c r="S2766" s="1">
        <v>0</v>
      </c>
      <c r="T2766" s="1">
        <v>0</v>
      </c>
      <c r="U2766" s="1">
        <v>104.97899000000001</v>
      </c>
    </row>
    <row r="2767" spans="1:21" x14ac:dyDescent="0.3">
      <c r="A2767" s="1" t="s">
        <v>5207</v>
      </c>
      <c r="B2767" s="1">
        <v>1</v>
      </c>
      <c r="C2767" s="1" t="s">
        <v>78</v>
      </c>
      <c r="D2767" s="1" t="s">
        <v>104</v>
      </c>
      <c r="E2767" s="1" t="s">
        <v>5103</v>
      </c>
      <c r="F2767" s="1" t="s">
        <v>167</v>
      </c>
      <c r="G2767" s="1" t="s">
        <v>71</v>
      </c>
      <c r="H2767" s="1" t="s">
        <v>127</v>
      </c>
      <c r="I2767" s="1" t="s">
        <v>22</v>
      </c>
      <c r="J2767" s="1" t="s">
        <v>128</v>
      </c>
      <c r="K2767" s="1">
        <v>43142.535995370403</v>
      </c>
      <c r="L2767" s="1">
        <v>43142.601388888899</v>
      </c>
      <c r="M2767" s="1">
        <v>1.5669999999999999</v>
      </c>
      <c r="N2767" s="1">
        <v>0</v>
      </c>
      <c r="O2767" s="1">
        <v>0</v>
      </c>
      <c r="P2767" s="1">
        <v>0</v>
      </c>
      <c r="Q2767" s="1">
        <v>26.03</v>
      </c>
      <c r="R2767" s="1">
        <v>0</v>
      </c>
      <c r="S2767" s="1">
        <v>0</v>
      </c>
      <c r="T2767" s="1">
        <v>0</v>
      </c>
      <c r="U2767" s="1">
        <v>40.789009999999998</v>
      </c>
    </row>
    <row r="2768" spans="1:21" x14ac:dyDescent="0.3">
      <c r="A2768" s="1" t="s">
        <v>5208</v>
      </c>
      <c r="B2768" s="1">
        <v>1</v>
      </c>
      <c r="C2768" s="1" t="s">
        <v>78</v>
      </c>
      <c r="D2768" s="1" t="s">
        <v>104</v>
      </c>
      <c r="E2768" s="1" t="s">
        <v>5209</v>
      </c>
      <c r="F2768" s="1" t="s">
        <v>169</v>
      </c>
      <c r="G2768" s="1" t="s">
        <v>71</v>
      </c>
      <c r="H2768" s="1" t="s">
        <v>127</v>
      </c>
      <c r="I2768" s="1" t="s">
        <v>22</v>
      </c>
      <c r="J2768" s="1" t="s">
        <v>128</v>
      </c>
      <c r="K2768" s="1">
        <v>43142.507418981499</v>
      </c>
      <c r="L2768" s="1">
        <v>43142.568749999999</v>
      </c>
      <c r="M2768" s="1">
        <v>1.4670000000000001</v>
      </c>
      <c r="N2768" s="1">
        <v>0</v>
      </c>
      <c r="O2768" s="1">
        <v>0</v>
      </c>
      <c r="P2768" s="1">
        <v>0</v>
      </c>
      <c r="Q2768" s="1">
        <v>26.03</v>
      </c>
      <c r="R2768" s="1">
        <v>0</v>
      </c>
      <c r="S2768" s="1">
        <v>0</v>
      </c>
      <c r="T2768" s="1">
        <v>0</v>
      </c>
      <c r="U2768" s="1">
        <v>38.186010000000003</v>
      </c>
    </row>
    <row r="2769" spans="1:21" x14ac:dyDescent="0.3">
      <c r="A2769" s="1" t="s">
        <v>5210</v>
      </c>
      <c r="B2769" s="1">
        <v>1</v>
      </c>
      <c r="C2769" s="1" t="s">
        <v>78</v>
      </c>
      <c r="D2769" s="1" t="s">
        <v>104</v>
      </c>
      <c r="E2769" s="1" t="s">
        <v>5211</v>
      </c>
      <c r="F2769" s="1" t="s">
        <v>167</v>
      </c>
      <c r="G2769" s="1" t="s">
        <v>71</v>
      </c>
      <c r="H2769" s="1" t="s">
        <v>127</v>
      </c>
      <c r="I2769" s="1" t="s">
        <v>22</v>
      </c>
      <c r="J2769" s="1" t="s">
        <v>128</v>
      </c>
      <c r="K2769" s="1">
        <v>43142.487453703703</v>
      </c>
      <c r="L2769" s="1">
        <v>43142.639583333301</v>
      </c>
      <c r="M2769" s="1">
        <v>3.65</v>
      </c>
      <c r="N2769" s="1">
        <v>0</v>
      </c>
      <c r="O2769" s="1">
        <v>0</v>
      </c>
      <c r="P2769" s="1">
        <v>0</v>
      </c>
      <c r="Q2769" s="1">
        <v>26.03</v>
      </c>
      <c r="R2769" s="1">
        <v>0</v>
      </c>
      <c r="S2769" s="1">
        <v>0</v>
      </c>
      <c r="T2769" s="1">
        <v>0</v>
      </c>
      <c r="U2769" s="1">
        <v>95.009500000000003</v>
      </c>
    </row>
    <row r="2770" spans="1:21" x14ac:dyDescent="0.3">
      <c r="A2770" s="1" t="s">
        <v>5212</v>
      </c>
      <c r="B2770" s="1">
        <v>1</v>
      </c>
      <c r="C2770" s="1" t="s">
        <v>78</v>
      </c>
      <c r="D2770" s="1" t="s">
        <v>104</v>
      </c>
      <c r="E2770" s="1" t="s">
        <v>5153</v>
      </c>
      <c r="F2770" s="1" t="s">
        <v>167</v>
      </c>
      <c r="G2770" s="1" t="s">
        <v>71</v>
      </c>
      <c r="H2770" s="1" t="s">
        <v>127</v>
      </c>
      <c r="I2770" s="1" t="s">
        <v>22</v>
      </c>
      <c r="J2770" s="1" t="s">
        <v>128</v>
      </c>
      <c r="K2770" s="1">
        <v>43142.433368055601</v>
      </c>
      <c r="L2770" s="1">
        <v>43142.445833333302</v>
      </c>
      <c r="M2770" s="1">
        <v>0.28299999999999997</v>
      </c>
      <c r="N2770" s="1">
        <v>0</v>
      </c>
      <c r="O2770" s="1">
        <v>26.03</v>
      </c>
      <c r="P2770" s="1">
        <v>0</v>
      </c>
      <c r="Q2770" s="1">
        <v>0</v>
      </c>
      <c r="R2770" s="1">
        <v>0</v>
      </c>
      <c r="S2770" s="1">
        <v>7.3664899999999998</v>
      </c>
      <c r="T2770" s="1">
        <v>0</v>
      </c>
      <c r="U2770" s="1">
        <v>0</v>
      </c>
    </row>
    <row r="2771" spans="1:21" x14ac:dyDescent="0.3">
      <c r="A2771" s="1" t="s">
        <v>5213</v>
      </c>
      <c r="B2771" s="1">
        <v>1</v>
      </c>
      <c r="C2771" s="1" t="s">
        <v>78</v>
      </c>
      <c r="D2771" s="1" t="s">
        <v>104</v>
      </c>
      <c r="E2771" s="1" t="s">
        <v>5214</v>
      </c>
      <c r="F2771" s="1" t="s">
        <v>167</v>
      </c>
      <c r="G2771" s="1" t="s">
        <v>71</v>
      </c>
      <c r="H2771" s="1" t="s">
        <v>127</v>
      </c>
      <c r="I2771" s="1" t="s">
        <v>22</v>
      </c>
      <c r="J2771" s="1" t="s">
        <v>128</v>
      </c>
      <c r="K2771" s="1">
        <v>43142.338298611103</v>
      </c>
      <c r="L2771" s="1">
        <v>43142.368750000001</v>
      </c>
      <c r="M2771" s="1">
        <v>0.71699999999999997</v>
      </c>
      <c r="N2771" s="1">
        <v>0</v>
      </c>
      <c r="O2771" s="1">
        <v>0</v>
      </c>
      <c r="P2771" s="1">
        <v>0</v>
      </c>
      <c r="Q2771" s="1">
        <v>26.03</v>
      </c>
      <c r="R2771" s="1">
        <v>0</v>
      </c>
      <c r="S2771" s="1">
        <v>0</v>
      </c>
      <c r="T2771" s="1">
        <v>0</v>
      </c>
      <c r="U2771" s="1">
        <v>18.663509999999999</v>
      </c>
    </row>
    <row r="2772" spans="1:21" x14ac:dyDescent="0.3">
      <c r="A2772" s="1" t="s">
        <v>5215</v>
      </c>
      <c r="B2772" s="1">
        <v>1</v>
      </c>
      <c r="C2772" s="1" t="s">
        <v>78</v>
      </c>
      <c r="D2772" s="1" t="s">
        <v>104</v>
      </c>
      <c r="E2772" s="1" t="s">
        <v>5091</v>
      </c>
      <c r="F2772" s="1" t="s">
        <v>146</v>
      </c>
      <c r="G2772" s="1" t="s">
        <v>71</v>
      </c>
      <c r="H2772" s="1" t="s">
        <v>127</v>
      </c>
      <c r="I2772" s="1" t="s">
        <v>22</v>
      </c>
      <c r="J2772" s="1" t="s">
        <v>128</v>
      </c>
      <c r="K2772" s="1">
        <v>43142.334745370397</v>
      </c>
      <c r="L2772" s="1">
        <v>43142.406944444403</v>
      </c>
      <c r="M2772" s="1">
        <v>1.7170000000000001</v>
      </c>
      <c r="N2772" s="1">
        <v>0</v>
      </c>
      <c r="O2772" s="1">
        <v>0</v>
      </c>
      <c r="P2772" s="1">
        <v>0</v>
      </c>
      <c r="Q2772" s="1">
        <v>26.03</v>
      </c>
      <c r="R2772" s="1">
        <v>0</v>
      </c>
      <c r="S2772" s="1">
        <v>0</v>
      </c>
      <c r="T2772" s="1">
        <v>0</v>
      </c>
      <c r="U2772" s="1">
        <v>44.693510000000003</v>
      </c>
    </row>
    <row r="2773" spans="1:21" x14ac:dyDescent="0.3">
      <c r="A2773" s="1" t="s">
        <v>5216</v>
      </c>
      <c r="B2773" s="1">
        <v>1</v>
      </c>
      <c r="C2773" s="1" t="s">
        <v>78</v>
      </c>
      <c r="D2773" s="1" t="s">
        <v>104</v>
      </c>
      <c r="E2773" s="1" t="s">
        <v>5147</v>
      </c>
      <c r="F2773" s="1" t="s">
        <v>167</v>
      </c>
      <c r="G2773" s="1" t="s">
        <v>71</v>
      </c>
      <c r="H2773" s="1" t="s">
        <v>127</v>
      </c>
      <c r="I2773" s="1" t="s">
        <v>22</v>
      </c>
      <c r="J2773" s="1" t="s">
        <v>128</v>
      </c>
      <c r="K2773" s="1">
        <v>43142.003182870401</v>
      </c>
      <c r="L2773" s="1">
        <v>43142.124305555597</v>
      </c>
      <c r="M2773" s="1">
        <v>2.9</v>
      </c>
      <c r="N2773" s="1">
        <v>0</v>
      </c>
      <c r="O2773" s="1">
        <v>0</v>
      </c>
      <c r="P2773" s="1">
        <v>0</v>
      </c>
      <c r="Q2773" s="1">
        <v>26.03</v>
      </c>
      <c r="R2773" s="1">
        <v>0</v>
      </c>
      <c r="S2773" s="1">
        <v>0</v>
      </c>
      <c r="T2773" s="1">
        <v>0</v>
      </c>
      <c r="U2773" s="1">
        <v>75.486999999999995</v>
      </c>
    </row>
    <row r="2774" spans="1:21" x14ac:dyDescent="0.3">
      <c r="A2774" s="1" t="s">
        <v>5217</v>
      </c>
      <c r="B2774" s="1">
        <v>1</v>
      </c>
      <c r="C2774" s="1" t="s">
        <v>78</v>
      </c>
      <c r="D2774" s="1" t="s">
        <v>104</v>
      </c>
      <c r="E2774" s="1" t="s">
        <v>5218</v>
      </c>
      <c r="F2774" s="1" t="s">
        <v>175</v>
      </c>
      <c r="G2774" s="1" t="s">
        <v>71</v>
      </c>
      <c r="H2774" s="1" t="s">
        <v>127</v>
      </c>
      <c r="I2774" s="1" t="s">
        <v>22</v>
      </c>
      <c r="J2774" s="1" t="s">
        <v>128</v>
      </c>
      <c r="K2774" s="1">
        <v>43141.729340277801</v>
      </c>
      <c r="L2774" s="1">
        <v>43141.781944444403</v>
      </c>
      <c r="M2774" s="1">
        <v>1.25</v>
      </c>
      <c r="N2774" s="1">
        <v>0</v>
      </c>
      <c r="O2774" s="1">
        <v>0</v>
      </c>
      <c r="P2774" s="1">
        <v>0</v>
      </c>
      <c r="Q2774" s="1">
        <v>26.03</v>
      </c>
      <c r="R2774" s="1">
        <v>0</v>
      </c>
      <c r="S2774" s="1">
        <v>0</v>
      </c>
      <c r="T2774" s="1">
        <v>0</v>
      </c>
      <c r="U2774" s="1">
        <v>32.537500000000001</v>
      </c>
    </row>
    <row r="2775" spans="1:21" x14ac:dyDescent="0.3">
      <c r="A2775" s="1" t="s">
        <v>5219</v>
      </c>
      <c r="B2775" s="1">
        <v>1</v>
      </c>
      <c r="C2775" s="1" t="s">
        <v>78</v>
      </c>
      <c r="D2775" s="1" t="s">
        <v>104</v>
      </c>
      <c r="E2775" s="1" t="s">
        <v>5220</v>
      </c>
      <c r="F2775" s="1" t="s">
        <v>169</v>
      </c>
      <c r="G2775" s="1" t="s">
        <v>71</v>
      </c>
      <c r="H2775" s="1" t="s">
        <v>127</v>
      </c>
      <c r="I2775" s="1" t="s">
        <v>22</v>
      </c>
      <c r="J2775" s="1" t="s">
        <v>128</v>
      </c>
      <c r="K2775" s="1">
        <v>43141.418761574103</v>
      </c>
      <c r="L2775" s="1">
        <v>43141.4375</v>
      </c>
      <c r="M2775" s="1">
        <v>0.433</v>
      </c>
      <c r="N2775" s="1">
        <v>0</v>
      </c>
      <c r="O2775" s="1">
        <v>0</v>
      </c>
      <c r="P2775" s="1">
        <v>0</v>
      </c>
      <c r="Q2775" s="1">
        <v>26.03</v>
      </c>
      <c r="R2775" s="1">
        <v>0</v>
      </c>
      <c r="S2775" s="1">
        <v>0</v>
      </c>
      <c r="T2775" s="1">
        <v>0</v>
      </c>
      <c r="U2775" s="1">
        <v>11.270990000000001</v>
      </c>
    </row>
    <row r="2776" spans="1:21" x14ac:dyDescent="0.3">
      <c r="A2776" s="1" t="s">
        <v>5221</v>
      </c>
      <c r="B2776" s="1">
        <v>1</v>
      </c>
      <c r="C2776" s="1" t="s">
        <v>78</v>
      </c>
      <c r="D2776" s="1" t="s">
        <v>104</v>
      </c>
      <c r="E2776" s="1" t="s">
        <v>5222</v>
      </c>
      <c r="F2776" s="1" t="s">
        <v>169</v>
      </c>
      <c r="G2776" s="1" t="s">
        <v>71</v>
      </c>
      <c r="H2776" s="1" t="s">
        <v>127</v>
      </c>
      <c r="I2776" s="1" t="s">
        <v>22</v>
      </c>
      <c r="J2776" s="1" t="s">
        <v>128</v>
      </c>
      <c r="K2776" s="1">
        <v>43141.396168981497</v>
      </c>
      <c r="L2776" s="1">
        <v>43141.472916666702</v>
      </c>
      <c r="M2776" s="1">
        <v>1.833</v>
      </c>
      <c r="N2776" s="1">
        <v>0</v>
      </c>
      <c r="O2776" s="1">
        <v>0</v>
      </c>
      <c r="P2776" s="1">
        <v>0</v>
      </c>
      <c r="Q2776" s="1">
        <v>26.03</v>
      </c>
      <c r="R2776" s="1">
        <v>0</v>
      </c>
      <c r="S2776" s="1">
        <v>0</v>
      </c>
      <c r="T2776" s="1">
        <v>0</v>
      </c>
      <c r="U2776" s="1">
        <v>47.712989999999998</v>
      </c>
    </row>
    <row r="2777" spans="1:21" x14ac:dyDescent="0.3">
      <c r="A2777" s="1" t="s">
        <v>5223</v>
      </c>
      <c r="B2777" s="1">
        <v>1</v>
      </c>
      <c r="C2777" s="1" t="s">
        <v>78</v>
      </c>
      <c r="D2777" s="1" t="s">
        <v>104</v>
      </c>
      <c r="E2777" s="1" t="s">
        <v>5183</v>
      </c>
      <c r="F2777" s="1" t="s">
        <v>166</v>
      </c>
      <c r="G2777" s="1" t="s">
        <v>71</v>
      </c>
      <c r="H2777" s="1" t="s">
        <v>127</v>
      </c>
      <c r="I2777" s="1" t="s">
        <v>22</v>
      </c>
      <c r="J2777" s="1" t="s">
        <v>128</v>
      </c>
      <c r="K2777" s="1">
        <v>43139.802905092598</v>
      </c>
      <c r="L2777" s="1">
        <v>43139.841666666704</v>
      </c>
      <c r="M2777" s="1">
        <v>0.91700000000000004</v>
      </c>
      <c r="N2777" s="1">
        <v>0</v>
      </c>
      <c r="O2777" s="1">
        <v>26.03</v>
      </c>
      <c r="P2777" s="1">
        <v>0</v>
      </c>
      <c r="Q2777" s="1">
        <v>0</v>
      </c>
      <c r="R2777" s="1">
        <v>0</v>
      </c>
      <c r="S2777" s="1">
        <v>23.869510000000002</v>
      </c>
      <c r="T2777" s="1">
        <v>0</v>
      </c>
      <c r="U2777" s="1">
        <v>0</v>
      </c>
    </row>
    <row r="2778" spans="1:21" x14ac:dyDescent="0.3">
      <c r="A2778" s="1" t="s">
        <v>5224</v>
      </c>
      <c r="B2778" s="1">
        <v>1</v>
      </c>
      <c r="C2778" s="1" t="s">
        <v>78</v>
      </c>
      <c r="D2778" s="1" t="s">
        <v>104</v>
      </c>
      <c r="E2778" s="1" t="s">
        <v>5225</v>
      </c>
      <c r="F2778" s="1" t="s">
        <v>167</v>
      </c>
      <c r="G2778" s="1" t="s">
        <v>71</v>
      </c>
      <c r="H2778" s="1" t="s">
        <v>127</v>
      </c>
      <c r="I2778" s="1" t="s">
        <v>22</v>
      </c>
      <c r="J2778" s="1" t="s">
        <v>128</v>
      </c>
      <c r="K2778" s="1">
        <v>43139.691597222198</v>
      </c>
      <c r="L2778" s="1">
        <v>43139.790972222203</v>
      </c>
      <c r="M2778" s="1">
        <v>2.383</v>
      </c>
      <c r="N2778" s="1">
        <v>0</v>
      </c>
      <c r="O2778" s="1">
        <v>0</v>
      </c>
      <c r="P2778" s="1">
        <v>0</v>
      </c>
      <c r="Q2778" s="1">
        <v>26.03</v>
      </c>
      <c r="R2778" s="1">
        <v>0</v>
      </c>
      <c r="S2778" s="1">
        <v>0</v>
      </c>
      <c r="T2778" s="1">
        <v>0</v>
      </c>
      <c r="U2778" s="1">
        <v>62.029490000000003</v>
      </c>
    </row>
    <row r="2779" spans="1:21" x14ac:dyDescent="0.3">
      <c r="A2779" s="1" t="s">
        <v>5226</v>
      </c>
      <c r="B2779" s="1">
        <v>1</v>
      </c>
      <c r="C2779" s="1" t="s">
        <v>78</v>
      </c>
      <c r="D2779" s="1" t="s">
        <v>104</v>
      </c>
      <c r="E2779" s="1" t="s">
        <v>5227</v>
      </c>
      <c r="F2779" s="1" t="s">
        <v>175</v>
      </c>
      <c r="G2779" s="1" t="s">
        <v>71</v>
      </c>
      <c r="H2779" s="1" t="s">
        <v>127</v>
      </c>
      <c r="I2779" s="1" t="s">
        <v>22</v>
      </c>
      <c r="J2779" s="1" t="s">
        <v>128</v>
      </c>
      <c r="K2779" s="1">
        <v>43139.669664351903</v>
      </c>
      <c r="L2779" s="1">
        <v>43139.752083333296</v>
      </c>
      <c r="M2779" s="1">
        <v>1.9670000000000001</v>
      </c>
      <c r="N2779" s="1">
        <v>0</v>
      </c>
      <c r="O2779" s="1">
        <v>0</v>
      </c>
      <c r="P2779" s="1">
        <v>0</v>
      </c>
      <c r="Q2779" s="1">
        <v>26.03</v>
      </c>
      <c r="R2779" s="1">
        <v>0</v>
      </c>
      <c r="S2779" s="1">
        <v>0</v>
      </c>
      <c r="T2779" s="1">
        <v>0</v>
      </c>
      <c r="U2779" s="1">
        <v>51.201010000000004</v>
      </c>
    </row>
    <row r="2780" spans="1:21" x14ac:dyDescent="0.3">
      <c r="A2780" s="1" t="s">
        <v>5228</v>
      </c>
      <c r="B2780" s="1">
        <v>1</v>
      </c>
      <c r="C2780" s="1" t="s">
        <v>78</v>
      </c>
      <c r="D2780" s="1" t="s">
        <v>104</v>
      </c>
      <c r="E2780" s="1" t="s">
        <v>5229</v>
      </c>
      <c r="F2780" s="1" t="s">
        <v>175</v>
      </c>
      <c r="G2780" s="1" t="s">
        <v>71</v>
      </c>
      <c r="H2780" s="1" t="s">
        <v>127</v>
      </c>
      <c r="I2780" s="1" t="s">
        <v>22</v>
      </c>
      <c r="J2780" s="1" t="s">
        <v>128</v>
      </c>
      <c r="K2780" s="1">
        <v>43138.922743055598</v>
      </c>
      <c r="L2780" s="1">
        <v>43138.9555555556</v>
      </c>
      <c r="M2780" s="1">
        <v>0.78300000000000003</v>
      </c>
      <c r="N2780" s="1">
        <v>0</v>
      </c>
      <c r="O2780" s="1">
        <v>0</v>
      </c>
      <c r="P2780" s="1">
        <v>0</v>
      </c>
      <c r="Q2780" s="1">
        <v>26.03</v>
      </c>
      <c r="R2780" s="1">
        <v>0</v>
      </c>
      <c r="S2780" s="1">
        <v>0</v>
      </c>
      <c r="T2780" s="1">
        <v>0</v>
      </c>
      <c r="U2780" s="1">
        <v>20.381490000000003</v>
      </c>
    </row>
    <row r="2781" spans="1:21" x14ac:dyDescent="0.3">
      <c r="A2781" s="1" t="s">
        <v>5230</v>
      </c>
      <c r="B2781" s="1">
        <v>1</v>
      </c>
      <c r="C2781" s="1" t="s">
        <v>78</v>
      </c>
      <c r="D2781" s="1" t="s">
        <v>104</v>
      </c>
      <c r="E2781" s="1" t="s">
        <v>5231</v>
      </c>
      <c r="F2781" s="1" t="s">
        <v>173</v>
      </c>
      <c r="G2781" s="1" t="s">
        <v>71</v>
      </c>
      <c r="H2781" s="1" t="s">
        <v>127</v>
      </c>
      <c r="I2781" s="1" t="s">
        <v>22</v>
      </c>
      <c r="J2781" s="1" t="s">
        <v>128</v>
      </c>
      <c r="K2781" s="1">
        <v>43137.886620370402</v>
      </c>
      <c r="L2781" s="1">
        <v>43137.9506944444</v>
      </c>
      <c r="M2781" s="1">
        <v>1.5329999999999999</v>
      </c>
      <c r="N2781" s="1">
        <v>0</v>
      </c>
      <c r="O2781" s="1">
        <v>0</v>
      </c>
      <c r="P2781" s="1">
        <v>0</v>
      </c>
      <c r="Q2781" s="1">
        <v>26.03</v>
      </c>
      <c r="R2781" s="1">
        <v>0</v>
      </c>
      <c r="S2781" s="1">
        <v>0</v>
      </c>
      <c r="T2781" s="1">
        <v>0</v>
      </c>
      <c r="U2781" s="1">
        <v>39.90399</v>
      </c>
    </row>
    <row r="2782" spans="1:21" x14ac:dyDescent="0.3">
      <c r="A2782" s="1" t="s">
        <v>5232</v>
      </c>
      <c r="B2782" s="1">
        <v>1</v>
      </c>
      <c r="C2782" s="1" t="s">
        <v>78</v>
      </c>
      <c r="D2782" s="1" t="s">
        <v>104</v>
      </c>
      <c r="E2782" s="1" t="s">
        <v>5233</v>
      </c>
      <c r="F2782" s="1" t="s">
        <v>175</v>
      </c>
      <c r="G2782" s="1" t="s">
        <v>71</v>
      </c>
      <c r="H2782" s="1" t="s">
        <v>127</v>
      </c>
      <c r="I2782" s="1" t="s">
        <v>22</v>
      </c>
      <c r="J2782" s="1" t="s">
        <v>128</v>
      </c>
      <c r="K2782" s="1">
        <v>43137.566342592603</v>
      </c>
      <c r="L2782" s="1">
        <v>43137.618750000001</v>
      </c>
      <c r="M2782" s="1">
        <v>1.25</v>
      </c>
      <c r="N2782" s="1">
        <v>0</v>
      </c>
      <c r="O2782" s="1">
        <v>0</v>
      </c>
      <c r="P2782" s="1">
        <v>0</v>
      </c>
      <c r="Q2782" s="1">
        <v>26.03</v>
      </c>
      <c r="R2782" s="1">
        <v>0</v>
      </c>
      <c r="S2782" s="1">
        <v>0</v>
      </c>
      <c r="T2782" s="1">
        <v>0</v>
      </c>
      <c r="U2782" s="1">
        <v>32.537500000000001</v>
      </c>
    </row>
    <row r="2783" spans="1:21" x14ac:dyDescent="0.3">
      <c r="A2783" s="1" t="s">
        <v>5234</v>
      </c>
      <c r="B2783" s="1">
        <v>1</v>
      </c>
      <c r="C2783" s="1" t="s">
        <v>78</v>
      </c>
      <c r="D2783" s="1" t="s">
        <v>104</v>
      </c>
      <c r="E2783" s="1" t="s">
        <v>5235</v>
      </c>
      <c r="F2783" s="1" t="s">
        <v>146</v>
      </c>
      <c r="G2783" s="1" t="s">
        <v>71</v>
      </c>
      <c r="H2783" s="1" t="s">
        <v>127</v>
      </c>
      <c r="I2783" s="1" t="s">
        <v>22</v>
      </c>
      <c r="J2783" s="1" t="s">
        <v>128</v>
      </c>
      <c r="K2783" s="1">
        <v>43136.388321759303</v>
      </c>
      <c r="L2783" s="1">
        <v>43136.4152777778</v>
      </c>
      <c r="M2783" s="1">
        <v>0.63300000000000001</v>
      </c>
      <c r="N2783" s="1">
        <v>0</v>
      </c>
      <c r="O2783" s="1">
        <v>26.03</v>
      </c>
      <c r="P2783" s="1">
        <v>0</v>
      </c>
      <c r="Q2783" s="1">
        <v>0</v>
      </c>
      <c r="R2783" s="1">
        <v>0</v>
      </c>
      <c r="S2783" s="1">
        <v>16.476990000000001</v>
      </c>
      <c r="T2783" s="1">
        <v>0</v>
      </c>
      <c r="U2783" s="1">
        <v>0</v>
      </c>
    </row>
    <row r="2784" spans="1:21" x14ac:dyDescent="0.3">
      <c r="A2784" s="1" t="s">
        <v>5236</v>
      </c>
      <c r="B2784" s="1">
        <v>1</v>
      </c>
      <c r="C2784" s="1" t="s">
        <v>78</v>
      </c>
      <c r="D2784" s="1" t="s">
        <v>104</v>
      </c>
      <c r="E2784" s="1" t="s">
        <v>5237</v>
      </c>
      <c r="F2784" s="1" t="s">
        <v>166</v>
      </c>
      <c r="G2784" s="1" t="s">
        <v>71</v>
      </c>
      <c r="H2784" s="1" t="s">
        <v>127</v>
      </c>
      <c r="I2784" s="1" t="s">
        <v>22</v>
      </c>
      <c r="J2784" s="1" t="s">
        <v>128</v>
      </c>
      <c r="K2784" s="1">
        <v>43136.380543981497</v>
      </c>
      <c r="L2784" s="1">
        <v>43136.4375</v>
      </c>
      <c r="M2784" s="1">
        <v>1.367</v>
      </c>
      <c r="N2784" s="1">
        <v>0</v>
      </c>
      <c r="O2784" s="1">
        <v>0</v>
      </c>
      <c r="P2784" s="1">
        <v>0</v>
      </c>
      <c r="Q2784" s="1">
        <v>26.03</v>
      </c>
      <c r="R2784" s="1">
        <v>0</v>
      </c>
      <c r="S2784" s="1">
        <v>0</v>
      </c>
      <c r="T2784" s="1">
        <v>0</v>
      </c>
      <c r="U2784" s="1">
        <v>35.583010000000002</v>
      </c>
    </row>
    <row r="2785" spans="1:21" x14ac:dyDescent="0.3">
      <c r="A2785" s="1" t="s">
        <v>5238</v>
      </c>
      <c r="B2785" s="1">
        <v>1</v>
      </c>
      <c r="C2785" s="1" t="s">
        <v>78</v>
      </c>
      <c r="D2785" s="1" t="s">
        <v>104</v>
      </c>
      <c r="E2785" s="1" t="s">
        <v>5239</v>
      </c>
      <c r="F2785" s="1" t="s">
        <v>167</v>
      </c>
      <c r="G2785" s="1" t="s">
        <v>71</v>
      </c>
      <c r="H2785" s="1" t="s">
        <v>127</v>
      </c>
      <c r="I2785" s="1" t="s">
        <v>22</v>
      </c>
      <c r="J2785" s="1" t="s">
        <v>128</v>
      </c>
      <c r="K2785" s="1">
        <v>43135.718148148102</v>
      </c>
      <c r="L2785" s="1">
        <v>43135.7590277778</v>
      </c>
      <c r="M2785" s="1">
        <v>0.96699999999999997</v>
      </c>
      <c r="N2785" s="1">
        <v>0</v>
      </c>
      <c r="O2785" s="1">
        <v>0</v>
      </c>
      <c r="P2785" s="1">
        <v>0</v>
      </c>
      <c r="Q2785" s="1">
        <v>26.03</v>
      </c>
      <c r="R2785" s="1">
        <v>0</v>
      </c>
      <c r="S2785" s="1">
        <v>0</v>
      </c>
      <c r="T2785" s="1">
        <v>0</v>
      </c>
      <c r="U2785" s="1">
        <v>25.171009999999999</v>
      </c>
    </row>
    <row r="2786" spans="1:21" x14ac:dyDescent="0.3">
      <c r="A2786" s="1" t="s">
        <v>5240</v>
      </c>
      <c r="B2786" s="1">
        <v>1</v>
      </c>
      <c r="C2786" s="1" t="s">
        <v>78</v>
      </c>
      <c r="D2786" s="1" t="s">
        <v>104</v>
      </c>
      <c r="E2786" s="1" t="s">
        <v>5241</v>
      </c>
      <c r="F2786" s="1" t="s">
        <v>172</v>
      </c>
      <c r="G2786" s="1" t="s">
        <v>71</v>
      </c>
      <c r="H2786" s="1" t="s">
        <v>127</v>
      </c>
      <c r="I2786" s="1" t="s">
        <v>22</v>
      </c>
      <c r="J2786" s="1" t="s">
        <v>128</v>
      </c>
      <c r="K2786" s="1">
        <v>43135.5030555556</v>
      </c>
      <c r="L2786" s="1">
        <v>43135.6027777778</v>
      </c>
      <c r="M2786" s="1">
        <v>2.383</v>
      </c>
      <c r="N2786" s="1">
        <v>0</v>
      </c>
      <c r="O2786" s="1">
        <v>0</v>
      </c>
      <c r="P2786" s="1">
        <v>0</v>
      </c>
      <c r="Q2786" s="1">
        <v>26.03</v>
      </c>
      <c r="R2786" s="1">
        <v>0</v>
      </c>
      <c r="S2786" s="1">
        <v>0</v>
      </c>
      <c r="T2786" s="1">
        <v>0</v>
      </c>
      <c r="U2786" s="1">
        <v>62.029490000000003</v>
      </c>
    </row>
    <row r="2787" spans="1:21" x14ac:dyDescent="0.3">
      <c r="A2787" s="1" t="s">
        <v>5242</v>
      </c>
      <c r="B2787" s="1">
        <v>1</v>
      </c>
      <c r="C2787" s="1" t="s">
        <v>78</v>
      </c>
      <c r="D2787" s="1" t="s">
        <v>104</v>
      </c>
      <c r="E2787" s="1" t="s">
        <v>5243</v>
      </c>
      <c r="F2787" s="1" t="s">
        <v>174</v>
      </c>
      <c r="G2787" s="1" t="s">
        <v>71</v>
      </c>
      <c r="H2787" s="1" t="s">
        <v>127</v>
      </c>
      <c r="I2787" s="1" t="s">
        <v>22</v>
      </c>
      <c r="J2787" s="1" t="s">
        <v>128</v>
      </c>
      <c r="K2787" s="1">
        <v>43135.445150462998</v>
      </c>
      <c r="L2787" s="1">
        <v>43135.554861111101</v>
      </c>
      <c r="M2787" s="1">
        <v>2.617</v>
      </c>
      <c r="N2787" s="1">
        <v>0</v>
      </c>
      <c r="O2787" s="1">
        <v>0</v>
      </c>
      <c r="P2787" s="1">
        <v>0</v>
      </c>
      <c r="Q2787" s="1">
        <v>26.03</v>
      </c>
      <c r="R2787" s="1">
        <v>0</v>
      </c>
      <c r="S2787" s="1">
        <v>0</v>
      </c>
      <c r="T2787" s="1">
        <v>0</v>
      </c>
      <c r="U2787" s="1">
        <v>68.120509999999996</v>
      </c>
    </row>
    <row r="2788" spans="1:21" x14ac:dyDescent="0.3">
      <c r="A2788" s="1" t="s">
        <v>5244</v>
      </c>
      <c r="B2788" s="1">
        <v>1</v>
      </c>
      <c r="C2788" s="1" t="s">
        <v>78</v>
      </c>
      <c r="D2788" s="1" t="s">
        <v>104</v>
      </c>
      <c r="E2788" s="1" t="s">
        <v>5245</v>
      </c>
      <c r="F2788" s="1" t="s">
        <v>166</v>
      </c>
      <c r="G2788" s="1" t="s">
        <v>71</v>
      </c>
      <c r="H2788" s="1" t="s">
        <v>127</v>
      </c>
      <c r="I2788" s="1" t="s">
        <v>22</v>
      </c>
      <c r="J2788" s="1" t="s">
        <v>128</v>
      </c>
      <c r="K2788" s="1">
        <v>43135.432824074102</v>
      </c>
      <c r="L2788" s="1">
        <v>43135.5222222222</v>
      </c>
      <c r="M2788" s="1">
        <v>2.133</v>
      </c>
      <c r="N2788" s="1">
        <v>0</v>
      </c>
      <c r="O2788" s="1">
        <v>0</v>
      </c>
      <c r="P2788" s="1">
        <v>0</v>
      </c>
      <c r="Q2788" s="1">
        <v>26.03</v>
      </c>
      <c r="R2788" s="1">
        <v>0</v>
      </c>
      <c r="S2788" s="1">
        <v>0</v>
      </c>
      <c r="T2788" s="1">
        <v>0</v>
      </c>
      <c r="U2788" s="1">
        <v>55.521990000000002</v>
      </c>
    </row>
    <row r="2789" spans="1:21" x14ac:dyDescent="0.3">
      <c r="A2789" s="1" t="s">
        <v>5246</v>
      </c>
      <c r="B2789" s="1">
        <v>1</v>
      </c>
      <c r="C2789" s="1" t="s">
        <v>78</v>
      </c>
      <c r="D2789" s="1" t="s">
        <v>104</v>
      </c>
      <c r="E2789" s="1" t="s">
        <v>5247</v>
      </c>
      <c r="F2789" s="1" t="s">
        <v>167</v>
      </c>
      <c r="G2789" s="1" t="s">
        <v>71</v>
      </c>
      <c r="H2789" s="1" t="s">
        <v>127</v>
      </c>
      <c r="I2789" s="1" t="s">
        <v>22</v>
      </c>
      <c r="J2789" s="1" t="s">
        <v>128</v>
      </c>
      <c r="K2789" s="1">
        <v>43134.454456018502</v>
      </c>
      <c r="L2789" s="1">
        <v>43134.573611111096</v>
      </c>
      <c r="M2789" s="1">
        <v>2.85</v>
      </c>
      <c r="N2789" s="1">
        <v>0</v>
      </c>
      <c r="O2789" s="1">
        <v>0</v>
      </c>
      <c r="P2789" s="1">
        <v>0</v>
      </c>
      <c r="Q2789" s="1">
        <v>26.03</v>
      </c>
      <c r="R2789" s="1">
        <v>0</v>
      </c>
      <c r="S2789" s="1">
        <v>0</v>
      </c>
      <c r="T2789" s="1">
        <v>0</v>
      </c>
      <c r="U2789" s="1">
        <v>74.185500000000005</v>
      </c>
    </row>
    <row r="2790" spans="1:21" x14ac:dyDescent="0.3">
      <c r="A2790" s="1" t="s">
        <v>5248</v>
      </c>
      <c r="B2790" s="1">
        <v>1</v>
      </c>
      <c r="C2790" s="1" t="s">
        <v>78</v>
      </c>
      <c r="D2790" s="1" t="s">
        <v>104</v>
      </c>
      <c r="E2790" s="1" t="s">
        <v>5249</v>
      </c>
      <c r="F2790" s="1" t="s">
        <v>134</v>
      </c>
      <c r="G2790" s="1" t="s">
        <v>71</v>
      </c>
      <c r="H2790" s="1" t="s">
        <v>127</v>
      </c>
      <c r="I2790" s="1" t="s">
        <v>22</v>
      </c>
      <c r="J2790" s="1" t="s">
        <v>130</v>
      </c>
      <c r="K2790" s="1">
        <v>43134.380219907398</v>
      </c>
      <c r="L2790" s="1">
        <v>43134.502083333296</v>
      </c>
      <c r="M2790" s="1">
        <v>2.9169999999999998</v>
      </c>
      <c r="N2790" s="1">
        <v>0</v>
      </c>
      <c r="O2790" s="1">
        <v>130.13</v>
      </c>
      <c r="P2790" s="1">
        <v>0</v>
      </c>
      <c r="Q2790" s="1">
        <v>0</v>
      </c>
      <c r="R2790" s="1">
        <v>0</v>
      </c>
      <c r="S2790" s="1">
        <v>379.58920999999998</v>
      </c>
      <c r="T2790" s="1">
        <v>0</v>
      </c>
      <c r="U2790" s="1">
        <v>0</v>
      </c>
    </row>
    <row r="2791" spans="1:21" x14ac:dyDescent="0.3">
      <c r="A2791" s="1" t="s">
        <v>5250</v>
      </c>
      <c r="B2791" s="1">
        <v>1</v>
      </c>
      <c r="C2791" s="1" t="s">
        <v>78</v>
      </c>
      <c r="D2791" s="1" t="s">
        <v>104</v>
      </c>
      <c r="E2791" s="1" t="s">
        <v>5251</v>
      </c>
      <c r="F2791" s="1" t="s">
        <v>132</v>
      </c>
      <c r="G2791" s="1" t="s">
        <v>71</v>
      </c>
      <c r="H2791" s="1" t="s">
        <v>127</v>
      </c>
      <c r="I2791" s="1" t="s">
        <v>22</v>
      </c>
      <c r="J2791" s="1" t="s">
        <v>130</v>
      </c>
      <c r="K2791" s="1">
        <v>43133.543344907397</v>
      </c>
      <c r="L2791" s="1">
        <v>43133.546817129616</v>
      </c>
      <c r="M2791" s="1">
        <v>8.3000000000000004E-2</v>
      </c>
      <c r="N2791" s="1">
        <v>0</v>
      </c>
      <c r="O2791" s="1">
        <v>130.13</v>
      </c>
      <c r="P2791" s="1">
        <v>0</v>
      </c>
      <c r="Q2791" s="1">
        <v>0</v>
      </c>
      <c r="R2791" s="1">
        <v>0</v>
      </c>
      <c r="S2791" s="1">
        <v>10.800790000000001</v>
      </c>
      <c r="T2791" s="1">
        <v>0</v>
      </c>
      <c r="U2791" s="1">
        <v>0</v>
      </c>
    </row>
    <row r="2792" spans="1:21" x14ac:dyDescent="0.3">
      <c r="A2792" s="1" t="s">
        <v>5252</v>
      </c>
      <c r="B2792" s="1">
        <v>1</v>
      </c>
      <c r="C2792" s="1" t="s">
        <v>78</v>
      </c>
      <c r="D2792" s="1" t="s">
        <v>104</v>
      </c>
      <c r="E2792" s="1" t="s">
        <v>5253</v>
      </c>
      <c r="F2792" s="1" t="s">
        <v>132</v>
      </c>
      <c r="G2792" s="1" t="s">
        <v>71</v>
      </c>
      <c r="H2792" s="1" t="s">
        <v>127</v>
      </c>
      <c r="I2792" s="1" t="s">
        <v>22</v>
      </c>
      <c r="J2792" s="1" t="s">
        <v>130</v>
      </c>
      <c r="K2792" s="1">
        <v>43133.542604166701</v>
      </c>
      <c r="L2792" s="1">
        <v>43133.54607638892</v>
      </c>
      <c r="M2792" s="1">
        <v>8.3000000000000004E-2</v>
      </c>
      <c r="N2792" s="1">
        <v>0</v>
      </c>
      <c r="O2792" s="1">
        <v>130.13</v>
      </c>
      <c r="P2792" s="1">
        <v>0</v>
      </c>
      <c r="Q2792" s="1">
        <v>0</v>
      </c>
      <c r="R2792" s="1">
        <v>0</v>
      </c>
      <c r="S2792" s="1">
        <v>10.800790000000001</v>
      </c>
      <c r="T2792" s="1">
        <v>0</v>
      </c>
      <c r="U2792" s="1">
        <v>0</v>
      </c>
    </row>
    <row r="2793" spans="1:21" x14ac:dyDescent="0.3">
      <c r="A2793" s="1" t="s">
        <v>5254</v>
      </c>
      <c r="B2793" s="1">
        <v>1</v>
      </c>
      <c r="C2793" s="1" t="s">
        <v>78</v>
      </c>
      <c r="D2793" s="1" t="s">
        <v>104</v>
      </c>
      <c r="E2793" s="1" t="s">
        <v>5255</v>
      </c>
      <c r="F2793" s="1" t="s">
        <v>132</v>
      </c>
      <c r="G2793" s="1" t="s">
        <v>71</v>
      </c>
      <c r="H2793" s="1" t="s">
        <v>127</v>
      </c>
      <c r="I2793" s="1" t="s">
        <v>22</v>
      </c>
      <c r="J2793" s="1" t="s">
        <v>130</v>
      </c>
      <c r="K2793" s="1">
        <v>43133.540717592601</v>
      </c>
      <c r="L2793" s="1">
        <v>43133.54418981482</v>
      </c>
      <c r="M2793" s="1">
        <v>8.3000000000000004E-2</v>
      </c>
      <c r="N2793" s="1">
        <v>0</v>
      </c>
      <c r="O2793" s="1">
        <v>130.13</v>
      </c>
      <c r="P2793" s="1">
        <v>0</v>
      </c>
      <c r="Q2793" s="1">
        <v>0</v>
      </c>
      <c r="R2793" s="1">
        <v>0</v>
      </c>
      <c r="S2793" s="1">
        <v>10.800790000000001</v>
      </c>
      <c r="T2793" s="1">
        <v>0</v>
      </c>
      <c r="U2793" s="1">
        <v>0</v>
      </c>
    </row>
    <row r="2794" spans="1:21" x14ac:dyDescent="0.3">
      <c r="A2794" s="1" t="s">
        <v>5256</v>
      </c>
      <c r="B2794" s="1">
        <v>1</v>
      </c>
      <c r="C2794" s="1" t="s">
        <v>78</v>
      </c>
      <c r="D2794" s="1" t="s">
        <v>104</v>
      </c>
      <c r="E2794" s="1" t="s">
        <v>5251</v>
      </c>
      <c r="F2794" s="1" t="s">
        <v>132</v>
      </c>
      <c r="G2794" s="1" t="s">
        <v>71</v>
      </c>
      <c r="H2794" s="1" t="s">
        <v>127</v>
      </c>
      <c r="I2794" s="1" t="s">
        <v>22</v>
      </c>
      <c r="J2794" s="1" t="s">
        <v>130</v>
      </c>
      <c r="K2794" s="1">
        <v>43133.540081018502</v>
      </c>
      <c r="L2794" s="1">
        <v>43133.543553240721</v>
      </c>
      <c r="M2794" s="1">
        <v>8.3000000000000004E-2</v>
      </c>
      <c r="N2794" s="1">
        <v>0</v>
      </c>
      <c r="O2794" s="1">
        <v>130.13</v>
      </c>
      <c r="P2794" s="1">
        <v>0</v>
      </c>
      <c r="Q2794" s="1">
        <v>0</v>
      </c>
      <c r="R2794" s="1">
        <v>0</v>
      </c>
      <c r="S2794" s="1">
        <v>10.800790000000001</v>
      </c>
      <c r="T2794" s="1">
        <v>0</v>
      </c>
      <c r="U2794" s="1">
        <v>0</v>
      </c>
    </row>
    <row r="2795" spans="1:21" x14ac:dyDescent="0.3">
      <c r="A2795" s="1" t="s">
        <v>5257</v>
      </c>
      <c r="B2795" s="1">
        <v>1</v>
      </c>
      <c r="C2795" s="1" t="s">
        <v>78</v>
      </c>
      <c r="D2795" s="1" t="s">
        <v>104</v>
      </c>
      <c r="E2795" s="1" t="s">
        <v>5258</v>
      </c>
      <c r="F2795" s="1" t="s">
        <v>132</v>
      </c>
      <c r="G2795" s="1" t="s">
        <v>71</v>
      </c>
      <c r="H2795" s="1" t="s">
        <v>127</v>
      </c>
      <c r="I2795" s="1" t="s">
        <v>22</v>
      </c>
      <c r="J2795" s="1" t="s">
        <v>130</v>
      </c>
      <c r="K2795" s="1">
        <v>43133.538668981499</v>
      </c>
      <c r="L2795" s="1">
        <v>43133.542141203718</v>
      </c>
      <c r="M2795" s="1">
        <v>8.3000000000000004E-2</v>
      </c>
      <c r="N2795" s="1">
        <v>0</v>
      </c>
      <c r="O2795" s="1">
        <v>130.13</v>
      </c>
      <c r="P2795" s="1">
        <v>0</v>
      </c>
      <c r="Q2795" s="1">
        <v>0</v>
      </c>
      <c r="R2795" s="1">
        <v>0</v>
      </c>
      <c r="S2795" s="1">
        <v>10.800790000000001</v>
      </c>
      <c r="T2795" s="1">
        <v>0</v>
      </c>
      <c r="U2795" s="1">
        <v>0</v>
      </c>
    </row>
    <row r="2796" spans="1:21" x14ac:dyDescent="0.3">
      <c r="A2796" s="1" t="s">
        <v>5259</v>
      </c>
      <c r="B2796" s="1">
        <v>1</v>
      </c>
      <c r="C2796" s="1" t="s">
        <v>78</v>
      </c>
      <c r="D2796" s="1" t="s">
        <v>104</v>
      </c>
      <c r="E2796" s="1" t="s">
        <v>5260</v>
      </c>
      <c r="F2796" s="1" t="s">
        <v>174</v>
      </c>
      <c r="G2796" s="1" t="s">
        <v>71</v>
      </c>
      <c r="H2796" s="1" t="s">
        <v>127</v>
      </c>
      <c r="I2796" s="1" t="s">
        <v>22</v>
      </c>
      <c r="J2796" s="1" t="s">
        <v>128</v>
      </c>
      <c r="K2796" s="1">
        <v>43133.441747685203</v>
      </c>
      <c r="L2796" s="1">
        <v>43133.5180555556</v>
      </c>
      <c r="M2796" s="1">
        <v>1.8169999999999999</v>
      </c>
      <c r="N2796" s="1">
        <v>0</v>
      </c>
      <c r="O2796" s="1">
        <v>26.03</v>
      </c>
      <c r="P2796" s="1">
        <v>0</v>
      </c>
      <c r="Q2796" s="1">
        <v>0</v>
      </c>
      <c r="R2796" s="1">
        <v>0</v>
      </c>
      <c r="S2796" s="1">
        <v>47.296509999999998</v>
      </c>
      <c r="T2796" s="1">
        <v>0</v>
      </c>
      <c r="U2796" s="1">
        <v>0</v>
      </c>
    </row>
    <row r="2797" spans="1:21" x14ac:dyDescent="0.3">
      <c r="A2797" s="1" t="s">
        <v>5261</v>
      </c>
      <c r="B2797" s="1">
        <v>1</v>
      </c>
      <c r="C2797" s="1" t="s">
        <v>78</v>
      </c>
      <c r="D2797" s="1" t="s">
        <v>104</v>
      </c>
      <c r="E2797" s="1" t="s">
        <v>5262</v>
      </c>
      <c r="F2797" s="1" t="s">
        <v>132</v>
      </c>
      <c r="G2797" s="1" t="s">
        <v>71</v>
      </c>
      <c r="H2797" s="1" t="s">
        <v>127</v>
      </c>
      <c r="I2797" s="1" t="s">
        <v>22</v>
      </c>
      <c r="J2797" s="1" t="s">
        <v>130</v>
      </c>
      <c r="K2797" s="1">
        <v>43133.419675925899</v>
      </c>
      <c r="L2797" s="1">
        <v>43133.479166666701</v>
      </c>
      <c r="M2797" s="1">
        <v>1.417</v>
      </c>
      <c r="N2797" s="1">
        <v>0</v>
      </c>
      <c r="O2797" s="1">
        <v>130.13</v>
      </c>
      <c r="P2797" s="1">
        <v>0</v>
      </c>
      <c r="Q2797" s="1">
        <v>0</v>
      </c>
      <c r="R2797" s="1">
        <v>0</v>
      </c>
      <c r="S2797" s="1">
        <v>184.39420999999999</v>
      </c>
      <c r="T2797" s="1">
        <v>0</v>
      </c>
      <c r="U2797" s="1">
        <v>0</v>
      </c>
    </row>
    <row r="2798" spans="1:21" x14ac:dyDescent="0.3">
      <c r="A2798" s="1" t="s">
        <v>5263</v>
      </c>
      <c r="B2798" s="1">
        <v>1</v>
      </c>
      <c r="C2798" s="1" t="s">
        <v>78</v>
      </c>
      <c r="D2798" s="1" t="s">
        <v>104</v>
      </c>
      <c r="E2798" s="1" t="s">
        <v>5264</v>
      </c>
      <c r="F2798" s="1" t="s">
        <v>167</v>
      </c>
      <c r="G2798" s="1" t="s">
        <v>71</v>
      </c>
      <c r="H2798" s="1" t="s">
        <v>127</v>
      </c>
      <c r="I2798" s="1" t="s">
        <v>22</v>
      </c>
      <c r="J2798" s="1" t="s">
        <v>128</v>
      </c>
      <c r="K2798" s="1">
        <v>43132.676400463002</v>
      </c>
      <c r="L2798" s="1">
        <v>43132.732638888898</v>
      </c>
      <c r="M2798" s="1">
        <v>1.333</v>
      </c>
      <c r="N2798" s="1">
        <v>0</v>
      </c>
      <c r="O2798" s="1">
        <v>0</v>
      </c>
      <c r="P2798" s="1">
        <v>0</v>
      </c>
      <c r="Q2798" s="1">
        <v>26.03</v>
      </c>
      <c r="R2798" s="1">
        <v>0</v>
      </c>
      <c r="S2798" s="1">
        <v>0</v>
      </c>
      <c r="T2798" s="1">
        <v>0</v>
      </c>
      <c r="U2798" s="1">
        <v>34.697989999999997</v>
      </c>
    </row>
    <row r="2799" spans="1:21" x14ac:dyDescent="0.3">
      <c r="A2799" s="1" t="s">
        <v>5265</v>
      </c>
      <c r="B2799" s="1">
        <v>1</v>
      </c>
      <c r="C2799" s="1" t="s">
        <v>78</v>
      </c>
      <c r="D2799" s="1" t="s">
        <v>103</v>
      </c>
      <c r="E2799" s="1" t="s">
        <v>5266</v>
      </c>
      <c r="F2799" s="1" t="s">
        <v>180</v>
      </c>
      <c r="G2799" s="1" t="s">
        <v>71</v>
      </c>
      <c r="H2799" s="1" t="s">
        <v>127</v>
      </c>
      <c r="I2799" s="1" t="s">
        <v>22</v>
      </c>
      <c r="J2799" s="1" t="s">
        <v>128</v>
      </c>
      <c r="K2799" s="1">
        <v>43159.7913078704</v>
      </c>
      <c r="L2799" s="1">
        <v>43159.974999999999</v>
      </c>
      <c r="M2799" s="1">
        <v>4.4000000000000004</v>
      </c>
      <c r="N2799" s="1">
        <v>0</v>
      </c>
      <c r="O2799" s="1">
        <v>222.84</v>
      </c>
      <c r="P2799" s="1">
        <v>0</v>
      </c>
      <c r="Q2799" s="1">
        <v>0</v>
      </c>
      <c r="R2799" s="1">
        <v>0</v>
      </c>
      <c r="S2799" s="1">
        <v>980.49600000000009</v>
      </c>
      <c r="T2799" s="1">
        <v>0</v>
      </c>
      <c r="U2799" s="1">
        <v>0</v>
      </c>
    </row>
    <row r="2800" spans="1:21" x14ac:dyDescent="0.3">
      <c r="A2800" s="1" t="s">
        <v>5267</v>
      </c>
      <c r="B2800" s="1">
        <v>1</v>
      </c>
      <c r="C2800" s="1" t="s">
        <v>78</v>
      </c>
      <c r="D2800" s="1" t="s">
        <v>103</v>
      </c>
      <c r="E2800" s="1" t="s">
        <v>5268</v>
      </c>
      <c r="F2800" s="1" t="s">
        <v>174</v>
      </c>
      <c r="G2800" s="1" t="s">
        <v>71</v>
      </c>
      <c r="H2800" s="1" t="s">
        <v>127</v>
      </c>
      <c r="I2800" s="1" t="s">
        <v>22</v>
      </c>
      <c r="J2800" s="1" t="s">
        <v>128</v>
      </c>
      <c r="K2800" s="1">
        <v>43159.698831018497</v>
      </c>
      <c r="L2800" s="1">
        <v>43159.904861111099</v>
      </c>
      <c r="M2800" s="1">
        <v>4.9329999999999998</v>
      </c>
      <c r="N2800" s="1">
        <v>0</v>
      </c>
      <c r="O2800" s="1">
        <v>44.57</v>
      </c>
      <c r="P2800" s="1">
        <v>0</v>
      </c>
      <c r="Q2800" s="1">
        <v>0</v>
      </c>
      <c r="R2800" s="1">
        <v>0</v>
      </c>
      <c r="S2800" s="1">
        <v>219.86381</v>
      </c>
      <c r="T2800" s="1">
        <v>0</v>
      </c>
      <c r="U2800" s="1">
        <v>0</v>
      </c>
    </row>
    <row r="2801" spans="1:21" x14ac:dyDescent="0.3">
      <c r="A2801" s="1" t="s">
        <v>5269</v>
      </c>
      <c r="B2801" s="1">
        <v>1</v>
      </c>
      <c r="C2801" s="1" t="s">
        <v>78</v>
      </c>
      <c r="D2801" s="1" t="s">
        <v>103</v>
      </c>
      <c r="E2801" s="1" t="s">
        <v>5270</v>
      </c>
      <c r="F2801" s="1" t="s">
        <v>146</v>
      </c>
      <c r="G2801" s="1" t="s">
        <v>71</v>
      </c>
      <c r="H2801" s="1" t="s">
        <v>127</v>
      </c>
      <c r="I2801" s="1" t="s">
        <v>22</v>
      </c>
      <c r="J2801" s="1" t="s">
        <v>128</v>
      </c>
      <c r="K2801" s="1">
        <v>43159.534803240698</v>
      </c>
      <c r="L2801" s="1">
        <v>43159.604166666701</v>
      </c>
      <c r="M2801" s="1">
        <v>1.65</v>
      </c>
      <c r="N2801" s="1">
        <v>0</v>
      </c>
      <c r="O2801" s="1">
        <v>222.84</v>
      </c>
      <c r="P2801" s="1">
        <v>0</v>
      </c>
      <c r="Q2801" s="1">
        <v>0</v>
      </c>
      <c r="R2801" s="1">
        <v>0</v>
      </c>
      <c r="S2801" s="1">
        <v>367.68599999999998</v>
      </c>
      <c r="T2801" s="1">
        <v>0</v>
      </c>
      <c r="U2801" s="1">
        <v>0</v>
      </c>
    </row>
    <row r="2802" spans="1:21" x14ac:dyDescent="0.3">
      <c r="A2802" s="1" t="s">
        <v>5271</v>
      </c>
      <c r="B2802" s="1">
        <v>1</v>
      </c>
      <c r="C2802" s="1" t="s">
        <v>78</v>
      </c>
      <c r="D2802" s="1" t="s">
        <v>103</v>
      </c>
      <c r="E2802" s="1" t="s">
        <v>5272</v>
      </c>
      <c r="F2802" s="1" t="s">
        <v>176</v>
      </c>
      <c r="G2802" s="1" t="s">
        <v>71</v>
      </c>
      <c r="H2802" s="1" t="s">
        <v>127</v>
      </c>
      <c r="I2802" s="1" t="s">
        <v>22</v>
      </c>
      <c r="J2802" s="1" t="s">
        <v>128</v>
      </c>
      <c r="K2802" s="1">
        <v>43159.309849537</v>
      </c>
      <c r="L2802" s="1">
        <v>43159.354166666701</v>
      </c>
      <c r="M2802" s="1">
        <v>1.05</v>
      </c>
      <c r="N2802" s="1">
        <v>0</v>
      </c>
      <c r="O2802" s="1">
        <v>44.57</v>
      </c>
      <c r="P2802" s="1">
        <v>0</v>
      </c>
      <c r="Q2802" s="1">
        <v>0</v>
      </c>
      <c r="R2802" s="1">
        <v>0</v>
      </c>
      <c r="S2802" s="1">
        <v>46.798500000000004</v>
      </c>
      <c r="T2802" s="1">
        <v>0</v>
      </c>
      <c r="U2802" s="1">
        <v>0</v>
      </c>
    </row>
    <row r="2803" spans="1:21" x14ac:dyDescent="0.3">
      <c r="A2803" s="1" t="s">
        <v>5273</v>
      </c>
      <c r="B2803" s="1">
        <v>1</v>
      </c>
      <c r="C2803" s="1" t="s">
        <v>78</v>
      </c>
      <c r="D2803" s="1" t="s">
        <v>103</v>
      </c>
      <c r="E2803" s="1" t="s">
        <v>5274</v>
      </c>
      <c r="F2803" s="1" t="s">
        <v>171</v>
      </c>
      <c r="G2803" s="1" t="s">
        <v>71</v>
      </c>
      <c r="H2803" s="1" t="s">
        <v>127</v>
      </c>
      <c r="I2803" s="1" t="s">
        <v>22</v>
      </c>
      <c r="J2803" s="1" t="s">
        <v>128</v>
      </c>
      <c r="K2803" s="1">
        <v>43159.301689814798</v>
      </c>
      <c r="L2803" s="1">
        <v>43159.381944444402</v>
      </c>
      <c r="M2803" s="1">
        <v>1.917</v>
      </c>
      <c r="N2803" s="1">
        <v>0</v>
      </c>
      <c r="O2803" s="1">
        <v>222.84</v>
      </c>
      <c r="P2803" s="1">
        <v>0</v>
      </c>
      <c r="Q2803" s="1">
        <v>0</v>
      </c>
      <c r="R2803" s="1">
        <v>0</v>
      </c>
      <c r="S2803" s="1">
        <v>427.18428</v>
      </c>
      <c r="T2803" s="1">
        <v>0</v>
      </c>
      <c r="U2803" s="1">
        <v>0</v>
      </c>
    </row>
    <row r="2804" spans="1:21" x14ac:dyDescent="0.3">
      <c r="A2804" s="1" t="s">
        <v>5275</v>
      </c>
      <c r="B2804" s="1">
        <v>1</v>
      </c>
      <c r="C2804" s="1" t="s">
        <v>78</v>
      </c>
      <c r="D2804" s="1" t="s">
        <v>103</v>
      </c>
      <c r="E2804" s="1" t="s">
        <v>5276</v>
      </c>
      <c r="F2804" s="1" t="s">
        <v>166</v>
      </c>
      <c r="G2804" s="1" t="s">
        <v>71</v>
      </c>
      <c r="H2804" s="1" t="s">
        <v>127</v>
      </c>
      <c r="I2804" s="1" t="s">
        <v>22</v>
      </c>
      <c r="J2804" s="1" t="s">
        <v>128</v>
      </c>
      <c r="K2804" s="1">
        <v>43157.992199074099</v>
      </c>
      <c r="L2804" s="1">
        <v>43158.020138888904</v>
      </c>
      <c r="M2804" s="1">
        <v>0.66700000000000004</v>
      </c>
      <c r="N2804" s="1">
        <v>0</v>
      </c>
      <c r="O2804" s="1">
        <v>0</v>
      </c>
      <c r="P2804" s="1">
        <v>0</v>
      </c>
      <c r="Q2804" s="1">
        <v>44.57</v>
      </c>
      <c r="R2804" s="1">
        <v>0</v>
      </c>
      <c r="S2804" s="1">
        <v>0</v>
      </c>
      <c r="T2804" s="1">
        <v>0</v>
      </c>
      <c r="U2804" s="1">
        <v>29.728190000000001</v>
      </c>
    </row>
    <row r="2805" spans="1:21" x14ac:dyDescent="0.3">
      <c r="A2805" s="1" t="s">
        <v>5277</v>
      </c>
      <c r="B2805" s="1">
        <v>1</v>
      </c>
      <c r="C2805" s="1" t="s">
        <v>78</v>
      </c>
      <c r="D2805" s="1" t="s">
        <v>103</v>
      </c>
      <c r="E2805" s="1" t="s">
        <v>5278</v>
      </c>
      <c r="F2805" s="1" t="s">
        <v>134</v>
      </c>
      <c r="G2805" s="1" t="s">
        <v>71</v>
      </c>
      <c r="H2805" s="1" t="s">
        <v>127</v>
      </c>
      <c r="I2805" s="1" t="s">
        <v>22</v>
      </c>
      <c r="J2805" s="1" t="s">
        <v>130</v>
      </c>
      <c r="K2805" s="1">
        <v>43157.442303240699</v>
      </c>
      <c r="L2805" s="1">
        <v>43157.483333333301</v>
      </c>
      <c r="M2805" s="1">
        <v>0.98299999999999998</v>
      </c>
      <c r="N2805" s="1">
        <v>0</v>
      </c>
      <c r="O2805" s="1">
        <v>44.57</v>
      </c>
      <c r="P2805" s="1">
        <v>0</v>
      </c>
      <c r="Q2805" s="1">
        <v>0</v>
      </c>
      <c r="R2805" s="1">
        <v>0</v>
      </c>
      <c r="S2805" s="1">
        <v>43.812309999999997</v>
      </c>
      <c r="T2805" s="1">
        <v>0</v>
      </c>
      <c r="U2805" s="1">
        <v>0</v>
      </c>
    </row>
    <row r="2806" spans="1:21" x14ac:dyDescent="0.3">
      <c r="A2806" s="1" t="s">
        <v>5279</v>
      </c>
      <c r="B2806" s="1">
        <v>1</v>
      </c>
      <c r="C2806" s="1" t="s">
        <v>78</v>
      </c>
      <c r="D2806" s="1" t="s">
        <v>103</v>
      </c>
      <c r="E2806" s="1" t="s">
        <v>5280</v>
      </c>
      <c r="F2806" s="1" t="s">
        <v>178</v>
      </c>
      <c r="G2806" s="1" t="s">
        <v>71</v>
      </c>
      <c r="H2806" s="1" t="s">
        <v>127</v>
      </c>
      <c r="I2806" s="1" t="s">
        <v>22</v>
      </c>
      <c r="J2806" s="1" t="s">
        <v>128</v>
      </c>
      <c r="K2806" s="1">
        <v>43157.441064814797</v>
      </c>
      <c r="L2806" s="1">
        <v>43157.611111111102</v>
      </c>
      <c r="M2806" s="1">
        <v>4.0670000000000002</v>
      </c>
      <c r="N2806" s="1">
        <v>0</v>
      </c>
      <c r="O2806" s="1">
        <v>44.57</v>
      </c>
      <c r="P2806" s="1">
        <v>0</v>
      </c>
      <c r="Q2806" s="1">
        <v>0</v>
      </c>
      <c r="R2806" s="1">
        <v>0</v>
      </c>
      <c r="S2806" s="1">
        <v>181.26618999999999</v>
      </c>
      <c r="T2806" s="1">
        <v>0</v>
      </c>
      <c r="U2806" s="1">
        <v>0</v>
      </c>
    </row>
    <row r="2807" spans="1:21" x14ac:dyDescent="0.3">
      <c r="A2807" s="1" t="s">
        <v>5281</v>
      </c>
      <c r="B2807" s="1">
        <v>1</v>
      </c>
      <c r="C2807" s="1" t="s">
        <v>78</v>
      </c>
      <c r="D2807" s="1" t="s">
        <v>103</v>
      </c>
      <c r="E2807" s="1" t="s">
        <v>5282</v>
      </c>
      <c r="F2807" s="1" t="s">
        <v>134</v>
      </c>
      <c r="G2807" s="1" t="s">
        <v>71</v>
      </c>
      <c r="H2807" s="1" t="s">
        <v>127</v>
      </c>
      <c r="I2807" s="1" t="s">
        <v>22</v>
      </c>
      <c r="J2807" s="1" t="s">
        <v>130</v>
      </c>
      <c r="K2807" s="1">
        <v>43157.375833333303</v>
      </c>
      <c r="L2807" s="1">
        <v>43157.648611111101</v>
      </c>
      <c r="M2807" s="1">
        <v>6.5330000000000004</v>
      </c>
      <c r="N2807" s="1">
        <v>0</v>
      </c>
      <c r="O2807" s="1">
        <v>222.84</v>
      </c>
      <c r="P2807" s="1">
        <v>0</v>
      </c>
      <c r="Q2807" s="1">
        <v>0</v>
      </c>
      <c r="R2807" s="1">
        <v>0</v>
      </c>
      <c r="S2807" s="1">
        <v>1455.8137200000001</v>
      </c>
      <c r="T2807" s="1">
        <v>0</v>
      </c>
      <c r="U2807" s="1">
        <v>0</v>
      </c>
    </row>
    <row r="2808" spans="1:21" x14ac:dyDescent="0.3">
      <c r="A2808" s="1" t="s">
        <v>5283</v>
      </c>
      <c r="B2808" s="1">
        <v>1</v>
      </c>
      <c r="C2808" s="1" t="s">
        <v>78</v>
      </c>
      <c r="D2808" s="1" t="s">
        <v>103</v>
      </c>
      <c r="E2808" s="1" t="s">
        <v>5284</v>
      </c>
      <c r="F2808" s="1" t="s">
        <v>166</v>
      </c>
      <c r="G2808" s="1" t="s">
        <v>71</v>
      </c>
      <c r="H2808" s="1" t="s">
        <v>127</v>
      </c>
      <c r="I2808" s="1" t="s">
        <v>22</v>
      </c>
      <c r="J2808" s="1" t="s">
        <v>128</v>
      </c>
      <c r="K2808" s="1">
        <v>43156.9902546296</v>
      </c>
      <c r="L2808" s="1">
        <v>43157.025694444397</v>
      </c>
      <c r="M2808" s="1">
        <v>0.85</v>
      </c>
      <c r="N2808" s="1">
        <v>0</v>
      </c>
      <c r="O2808" s="1">
        <v>0</v>
      </c>
      <c r="P2808" s="1">
        <v>0</v>
      </c>
      <c r="Q2808" s="1">
        <v>44.57</v>
      </c>
      <c r="R2808" s="1">
        <v>0</v>
      </c>
      <c r="S2808" s="1">
        <v>0</v>
      </c>
      <c r="T2808" s="1">
        <v>0</v>
      </c>
      <c r="U2808" s="1">
        <v>37.884500000000003</v>
      </c>
    </row>
    <row r="2809" spans="1:21" x14ac:dyDescent="0.3">
      <c r="A2809" s="1" t="s">
        <v>5285</v>
      </c>
      <c r="B2809" s="1">
        <v>1</v>
      </c>
      <c r="C2809" s="1" t="s">
        <v>78</v>
      </c>
      <c r="D2809" s="1" t="s">
        <v>103</v>
      </c>
      <c r="E2809" s="1" t="s">
        <v>5286</v>
      </c>
      <c r="F2809" s="1" t="s">
        <v>167</v>
      </c>
      <c r="G2809" s="1" t="s">
        <v>71</v>
      </c>
      <c r="H2809" s="1" t="s">
        <v>127</v>
      </c>
      <c r="I2809" s="1" t="s">
        <v>22</v>
      </c>
      <c r="J2809" s="1" t="s">
        <v>128</v>
      </c>
      <c r="K2809" s="1">
        <v>43156.669143518498</v>
      </c>
      <c r="L2809" s="1">
        <v>43156.749305555597</v>
      </c>
      <c r="M2809" s="1">
        <v>1.917</v>
      </c>
      <c r="N2809" s="1">
        <v>0</v>
      </c>
      <c r="O2809" s="1">
        <v>222.84</v>
      </c>
      <c r="P2809" s="1">
        <v>0</v>
      </c>
      <c r="Q2809" s="1">
        <v>0</v>
      </c>
      <c r="R2809" s="1">
        <v>0</v>
      </c>
      <c r="S2809" s="1">
        <v>427.18428</v>
      </c>
      <c r="T2809" s="1">
        <v>0</v>
      </c>
      <c r="U2809" s="1">
        <v>0</v>
      </c>
    </row>
    <row r="2810" spans="1:21" x14ac:dyDescent="0.3">
      <c r="A2810" s="1" t="s">
        <v>5287</v>
      </c>
      <c r="B2810" s="1">
        <v>1</v>
      </c>
      <c r="C2810" s="1" t="s">
        <v>78</v>
      </c>
      <c r="D2810" s="1" t="s">
        <v>103</v>
      </c>
      <c r="E2810" s="1" t="s">
        <v>5288</v>
      </c>
      <c r="F2810" s="1" t="s">
        <v>167</v>
      </c>
      <c r="G2810" s="1" t="s">
        <v>71</v>
      </c>
      <c r="H2810" s="1" t="s">
        <v>127</v>
      </c>
      <c r="I2810" s="1" t="s">
        <v>22</v>
      </c>
      <c r="J2810" s="1" t="s">
        <v>128</v>
      </c>
      <c r="K2810" s="1">
        <v>43156.642523148097</v>
      </c>
      <c r="L2810" s="1">
        <v>43156.7319444444</v>
      </c>
      <c r="M2810" s="1">
        <v>2.133</v>
      </c>
      <c r="N2810" s="1">
        <v>0</v>
      </c>
      <c r="O2810" s="1">
        <v>44.57</v>
      </c>
      <c r="P2810" s="1">
        <v>0</v>
      </c>
      <c r="Q2810" s="1">
        <v>0</v>
      </c>
      <c r="R2810" s="1">
        <v>0</v>
      </c>
      <c r="S2810" s="1">
        <v>95.067809999999994</v>
      </c>
      <c r="T2810" s="1">
        <v>0</v>
      </c>
      <c r="U2810" s="1">
        <v>0</v>
      </c>
    </row>
    <row r="2811" spans="1:21" x14ac:dyDescent="0.3">
      <c r="A2811" s="1" t="s">
        <v>5289</v>
      </c>
      <c r="B2811" s="1">
        <v>1</v>
      </c>
      <c r="C2811" s="1" t="s">
        <v>78</v>
      </c>
      <c r="D2811" s="1" t="s">
        <v>103</v>
      </c>
      <c r="E2811" s="1" t="s">
        <v>5290</v>
      </c>
      <c r="F2811" s="1" t="s">
        <v>167</v>
      </c>
      <c r="G2811" s="1" t="s">
        <v>71</v>
      </c>
      <c r="H2811" s="1" t="s">
        <v>127</v>
      </c>
      <c r="I2811" s="1" t="s">
        <v>22</v>
      </c>
      <c r="J2811" s="1" t="s">
        <v>128</v>
      </c>
      <c r="K2811" s="1">
        <v>43156.279907407399</v>
      </c>
      <c r="L2811" s="1">
        <v>43156.3125</v>
      </c>
      <c r="M2811" s="1">
        <v>0.76700000000000002</v>
      </c>
      <c r="N2811" s="1">
        <v>0</v>
      </c>
      <c r="O2811" s="1">
        <v>44.57</v>
      </c>
      <c r="P2811" s="1">
        <v>0</v>
      </c>
      <c r="Q2811" s="1">
        <v>0</v>
      </c>
      <c r="R2811" s="1">
        <v>0</v>
      </c>
      <c r="S2811" s="1">
        <v>34.185189999999999</v>
      </c>
      <c r="T2811" s="1">
        <v>0</v>
      </c>
      <c r="U2811" s="1">
        <v>0</v>
      </c>
    </row>
    <row r="2812" spans="1:21" x14ac:dyDescent="0.3">
      <c r="A2812" s="1" t="s">
        <v>5291</v>
      </c>
      <c r="B2812" s="1">
        <v>1</v>
      </c>
      <c r="C2812" s="1" t="s">
        <v>78</v>
      </c>
      <c r="D2812" s="1" t="s">
        <v>103</v>
      </c>
      <c r="E2812" s="1" t="s">
        <v>5292</v>
      </c>
      <c r="F2812" s="1" t="s">
        <v>149</v>
      </c>
      <c r="G2812" s="1" t="s">
        <v>71</v>
      </c>
      <c r="H2812" s="1" t="s">
        <v>127</v>
      </c>
      <c r="I2812" s="1" t="s">
        <v>22</v>
      </c>
      <c r="J2812" s="1" t="s">
        <v>128</v>
      </c>
      <c r="K2812" s="1">
        <v>43155.839479166701</v>
      </c>
      <c r="L2812" s="1">
        <v>43155.888888888898</v>
      </c>
      <c r="M2812" s="1">
        <v>1.1830000000000001</v>
      </c>
      <c r="N2812" s="1">
        <v>0</v>
      </c>
      <c r="O2812" s="1">
        <v>222.84</v>
      </c>
      <c r="P2812" s="1">
        <v>0</v>
      </c>
      <c r="Q2812" s="1">
        <v>0</v>
      </c>
      <c r="R2812" s="1">
        <v>0</v>
      </c>
      <c r="S2812" s="1">
        <v>263.61972000000003</v>
      </c>
      <c r="T2812" s="1">
        <v>0</v>
      </c>
      <c r="U2812" s="1">
        <v>0</v>
      </c>
    </row>
    <row r="2813" spans="1:21" x14ac:dyDescent="0.3">
      <c r="A2813" s="1" t="s">
        <v>5293</v>
      </c>
      <c r="B2813" s="1">
        <v>1</v>
      </c>
      <c r="C2813" s="1" t="s">
        <v>78</v>
      </c>
      <c r="D2813" s="1" t="s">
        <v>103</v>
      </c>
      <c r="E2813" s="1" t="s">
        <v>5294</v>
      </c>
      <c r="F2813" s="1" t="s">
        <v>169</v>
      </c>
      <c r="G2813" s="1" t="s">
        <v>71</v>
      </c>
      <c r="H2813" s="1" t="s">
        <v>127</v>
      </c>
      <c r="I2813" s="1" t="s">
        <v>22</v>
      </c>
      <c r="J2813" s="1" t="s">
        <v>128</v>
      </c>
      <c r="K2813" s="1">
        <v>43155.822476851798</v>
      </c>
      <c r="L2813" s="1">
        <v>43155.961111111101</v>
      </c>
      <c r="M2813" s="1">
        <v>3.3170000000000002</v>
      </c>
      <c r="N2813" s="1">
        <v>0</v>
      </c>
      <c r="O2813" s="1">
        <v>44.57</v>
      </c>
      <c r="P2813" s="1">
        <v>0</v>
      </c>
      <c r="Q2813" s="1">
        <v>0</v>
      </c>
      <c r="R2813" s="1">
        <v>0</v>
      </c>
      <c r="S2813" s="1">
        <v>147.83869000000001</v>
      </c>
      <c r="T2813" s="1">
        <v>0</v>
      </c>
      <c r="U2813" s="1">
        <v>0</v>
      </c>
    </row>
    <row r="2814" spans="1:21" x14ac:dyDescent="0.3">
      <c r="A2814" s="1" t="s">
        <v>5295</v>
      </c>
      <c r="B2814" s="1">
        <v>1</v>
      </c>
      <c r="C2814" s="1" t="s">
        <v>78</v>
      </c>
      <c r="D2814" s="1" t="s">
        <v>103</v>
      </c>
      <c r="E2814" s="1" t="s">
        <v>5296</v>
      </c>
      <c r="F2814" s="1" t="s">
        <v>169</v>
      </c>
      <c r="G2814" s="1" t="s">
        <v>71</v>
      </c>
      <c r="H2814" s="1" t="s">
        <v>127</v>
      </c>
      <c r="I2814" s="1" t="s">
        <v>22</v>
      </c>
      <c r="J2814" s="1" t="s">
        <v>128</v>
      </c>
      <c r="K2814" s="1">
        <v>43155.801678240699</v>
      </c>
      <c r="L2814" s="1">
        <v>43155.845833333296</v>
      </c>
      <c r="M2814" s="1">
        <v>1.05</v>
      </c>
      <c r="N2814" s="1">
        <v>0</v>
      </c>
      <c r="O2814" s="1">
        <v>44.57</v>
      </c>
      <c r="P2814" s="1">
        <v>0</v>
      </c>
      <c r="Q2814" s="1">
        <v>0</v>
      </c>
      <c r="R2814" s="1">
        <v>0</v>
      </c>
      <c r="S2814" s="1">
        <v>46.798500000000004</v>
      </c>
      <c r="T2814" s="1">
        <v>0</v>
      </c>
      <c r="U2814" s="1">
        <v>0</v>
      </c>
    </row>
    <row r="2815" spans="1:21" x14ac:dyDescent="0.3">
      <c r="A2815" s="1" t="s">
        <v>5297</v>
      </c>
      <c r="B2815" s="1">
        <v>1</v>
      </c>
      <c r="C2815" s="1" t="s">
        <v>78</v>
      </c>
      <c r="D2815" s="1" t="s">
        <v>103</v>
      </c>
      <c r="E2815" s="1" t="s">
        <v>5298</v>
      </c>
      <c r="F2815" s="1" t="s">
        <v>169</v>
      </c>
      <c r="G2815" s="1" t="s">
        <v>71</v>
      </c>
      <c r="H2815" s="1" t="s">
        <v>127</v>
      </c>
      <c r="I2815" s="1" t="s">
        <v>22</v>
      </c>
      <c r="J2815" s="1" t="s">
        <v>128</v>
      </c>
      <c r="K2815" s="1">
        <v>43155.709201388898</v>
      </c>
      <c r="L2815" s="1">
        <v>43155.756249999999</v>
      </c>
      <c r="M2815" s="1">
        <v>1.117</v>
      </c>
      <c r="N2815" s="1">
        <v>0</v>
      </c>
      <c r="O2815" s="1">
        <v>44.57</v>
      </c>
      <c r="P2815" s="1">
        <v>0</v>
      </c>
      <c r="Q2815" s="1">
        <v>0</v>
      </c>
      <c r="R2815" s="1">
        <v>0</v>
      </c>
      <c r="S2815" s="1">
        <v>49.784689999999998</v>
      </c>
      <c r="T2815" s="1">
        <v>0</v>
      </c>
      <c r="U2815" s="1">
        <v>0</v>
      </c>
    </row>
    <row r="2816" spans="1:21" x14ac:dyDescent="0.3">
      <c r="A2816" s="1" t="s">
        <v>5299</v>
      </c>
      <c r="B2816" s="1">
        <v>1</v>
      </c>
      <c r="C2816" s="1" t="s">
        <v>78</v>
      </c>
      <c r="D2816" s="1" t="s">
        <v>103</v>
      </c>
      <c r="E2816" s="1" t="s">
        <v>5300</v>
      </c>
      <c r="F2816" s="1" t="s">
        <v>134</v>
      </c>
      <c r="G2816" s="1" t="s">
        <v>71</v>
      </c>
      <c r="H2816" s="1" t="s">
        <v>127</v>
      </c>
      <c r="I2816" s="1" t="s">
        <v>22</v>
      </c>
      <c r="J2816" s="1" t="s">
        <v>130</v>
      </c>
      <c r="K2816" s="1">
        <v>43155.3989351852</v>
      </c>
      <c r="L2816" s="1">
        <v>43155.659722222197</v>
      </c>
      <c r="M2816" s="1">
        <v>6.25</v>
      </c>
      <c r="N2816" s="1">
        <v>0</v>
      </c>
      <c r="O2816" s="1">
        <v>222.84</v>
      </c>
      <c r="P2816" s="1">
        <v>0</v>
      </c>
      <c r="Q2816" s="1">
        <v>0</v>
      </c>
      <c r="R2816" s="1">
        <v>0</v>
      </c>
      <c r="S2816" s="1">
        <v>1392.75</v>
      </c>
      <c r="T2816" s="1">
        <v>0</v>
      </c>
      <c r="U2816" s="1">
        <v>0</v>
      </c>
    </row>
    <row r="2817" spans="1:21" x14ac:dyDescent="0.3">
      <c r="A2817" s="1" t="s">
        <v>5301</v>
      </c>
      <c r="B2817" s="1">
        <v>1</v>
      </c>
      <c r="C2817" s="1" t="s">
        <v>78</v>
      </c>
      <c r="D2817" s="1" t="s">
        <v>103</v>
      </c>
      <c r="E2817" s="1" t="s">
        <v>5302</v>
      </c>
      <c r="F2817" s="1" t="s">
        <v>132</v>
      </c>
      <c r="G2817" s="1" t="s">
        <v>71</v>
      </c>
      <c r="H2817" s="1" t="s">
        <v>127</v>
      </c>
      <c r="I2817" s="1" t="s">
        <v>22</v>
      </c>
      <c r="J2817" s="1" t="s">
        <v>130</v>
      </c>
      <c r="K2817" s="1">
        <v>43155.386516203696</v>
      </c>
      <c r="L2817" s="1">
        <v>43155.631249999999</v>
      </c>
      <c r="M2817" s="1">
        <v>5.867</v>
      </c>
      <c r="N2817" s="1">
        <v>0</v>
      </c>
      <c r="O2817" s="1">
        <v>0</v>
      </c>
      <c r="P2817" s="1">
        <v>0</v>
      </c>
      <c r="Q2817" s="1">
        <v>44.57</v>
      </c>
      <c r="R2817" s="1">
        <v>0</v>
      </c>
      <c r="S2817" s="1">
        <v>0</v>
      </c>
      <c r="T2817" s="1">
        <v>0</v>
      </c>
      <c r="U2817" s="1">
        <v>261.49218999999999</v>
      </c>
    </row>
    <row r="2818" spans="1:21" x14ac:dyDescent="0.3">
      <c r="A2818" s="1" t="s">
        <v>5303</v>
      </c>
      <c r="B2818" s="1">
        <v>1</v>
      </c>
      <c r="C2818" s="1" t="s">
        <v>78</v>
      </c>
      <c r="D2818" s="1" t="s">
        <v>103</v>
      </c>
      <c r="E2818" s="1" t="s">
        <v>5304</v>
      </c>
      <c r="F2818" s="1" t="s">
        <v>167</v>
      </c>
      <c r="G2818" s="1" t="s">
        <v>71</v>
      </c>
      <c r="H2818" s="1" t="s">
        <v>127</v>
      </c>
      <c r="I2818" s="1" t="s">
        <v>22</v>
      </c>
      <c r="J2818" s="1" t="s">
        <v>128</v>
      </c>
      <c r="K2818" s="1">
        <v>43154.721759259301</v>
      </c>
      <c r="L2818" s="1">
        <v>43154.754166666702</v>
      </c>
      <c r="M2818" s="1">
        <v>0.76700000000000002</v>
      </c>
      <c r="N2818" s="1">
        <v>0</v>
      </c>
      <c r="O2818" s="1">
        <v>44.57</v>
      </c>
      <c r="P2818" s="1">
        <v>0</v>
      </c>
      <c r="Q2818" s="1">
        <v>0</v>
      </c>
      <c r="R2818" s="1">
        <v>0</v>
      </c>
      <c r="S2818" s="1">
        <v>34.185189999999999</v>
      </c>
      <c r="T2818" s="1">
        <v>0</v>
      </c>
      <c r="U2818" s="1">
        <v>0</v>
      </c>
    </row>
    <row r="2819" spans="1:21" x14ac:dyDescent="0.3">
      <c r="A2819" s="1" t="s">
        <v>5305</v>
      </c>
      <c r="B2819" s="1">
        <v>1</v>
      </c>
      <c r="C2819" s="1" t="s">
        <v>78</v>
      </c>
      <c r="D2819" s="1" t="s">
        <v>103</v>
      </c>
      <c r="E2819" s="1" t="s">
        <v>5306</v>
      </c>
      <c r="F2819" s="1" t="s">
        <v>173</v>
      </c>
      <c r="G2819" s="1" t="s">
        <v>71</v>
      </c>
      <c r="H2819" s="1" t="s">
        <v>127</v>
      </c>
      <c r="I2819" s="1" t="s">
        <v>22</v>
      </c>
      <c r="J2819" s="1" t="s">
        <v>128</v>
      </c>
      <c r="K2819" s="1">
        <v>43154.610127314802</v>
      </c>
      <c r="L2819" s="1">
        <v>43154.71875</v>
      </c>
      <c r="M2819" s="1">
        <v>2.6</v>
      </c>
      <c r="N2819" s="1">
        <v>0</v>
      </c>
      <c r="O2819" s="1">
        <v>44.57</v>
      </c>
      <c r="P2819" s="1">
        <v>0</v>
      </c>
      <c r="Q2819" s="1">
        <v>0</v>
      </c>
      <c r="R2819" s="1">
        <v>0</v>
      </c>
      <c r="S2819" s="1">
        <v>115.88200000000001</v>
      </c>
      <c r="T2819" s="1">
        <v>0</v>
      </c>
      <c r="U2819" s="1">
        <v>0</v>
      </c>
    </row>
    <row r="2820" spans="1:21" x14ac:dyDescent="0.3">
      <c r="A2820" s="1" t="s">
        <v>5307</v>
      </c>
      <c r="B2820" s="1">
        <v>1</v>
      </c>
      <c r="C2820" s="1" t="s">
        <v>78</v>
      </c>
      <c r="D2820" s="1" t="s">
        <v>103</v>
      </c>
      <c r="E2820" s="1" t="s">
        <v>5308</v>
      </c>
      <c r="F2820" s="1" t="s">
        <v>134</v>
      </c>
      <c r="G2820" s="1" t="s">
        <v>71</v>
      </c>
      <c r="H2820" s="1" t="s">
        <v>127</v>
      </c>
      <c r="I2820" s="1" t="s">
        <v>22</v>
      </c>
      <c r="J2820" s="1" t="s">
        <v>130</v>
      </c>
      <c r="K2820" s="1">
        <v>43154.375833333303</v>
      </c>
      <c r="L2820" s="1">
        <v>43154.751388888901</v>
      </c>
      <c r="M2820" s="1">
        <v>9</v>
      </c>
      <c r="N2820" s="1">
        <v>0</v>
      </c>
      <c r="O2820" s="1">
        <v>222.84</v>
      </c>
      <c r="P2820" s="1">
        <v>0</v>
      </c>
      <c r="Q2820" s="1">
        <v>0</v>
      </c>
      <c r="R2820" s="1">
        <v>0</v>
      </c>
      <c r="S2820" s="1">
        <v>2005.56</v>
      </c>
      <c r="T2820" s="1">
        <v>0</v>
      </c>
      <c r="U2820" s="1">
        <v>0</v>
      </c>
    </row>
    <row r="2821" spans="1:21" x14ac:dyDescent="0.3">
      <c r="A2821" s="1" t="s">
        <v>5309</v>
      </c>
      <c r="B2821" s="1">
        <v>1</v>
      </c>
      <c r="C2821" s="1" t="s">
        <v>78</v>
      </c>
      <c r="D2821" s="1" t="s">
        <v>103</v>
      </c>
      <c r="E2821" s="1" t="s">
        <v>5310</v>
      </c>
      <c r="F2821" s="1" t="s">
        <v>170</v>
      </c>
      <c r="G2821" s="1" t="s">
        <v>71</v>
      </c>
      <c r="H2821" s="1" t="s">
        <v>127</v>
      </c>
      <c r="I2821" s="1" t="s">
        <v>22</v>
      </c>
      <c r="J2821" s="1" t="s">
        <v>128</v>
      </c>
      <c r="K2821" s="1">
        <v>43153.446608796301</v>
      </c>
      <c r="L2821" s="1">
        <v>43153.453472222202</v>
      </c>
      <c r="M2821" s="1">
        <v>0.15</v>
      </c>
      <c r="N2821" s="1">
        <v>0</v>
      </c>
      <c r="O2821" s="1">
        <v>222.84</v>
      </c>
      <c r="P2821" s="1">
        <v>0</v>
      </c>
      <c r="Q2821" s="1">
        <v>0</v>
      </c>
      <c r="R2821" s="1">
        <v>0</v>
      </c>
      <c r="S2821" s="1">
        <v>33.426000000000002</v>
      </c>
      <c r="T2821" s="1">
        <v>0</v>
      </c>
      <c r="U2821" s="1">
        <v>0</v>
      </c>
    </row>
    <row r="2822" spans="1:21" x14ac:dyDescent="0.3">
      <c r="A2822" s="1" t="s">
        <v>5311</v>
      </c>
      <c r="B2822" s="1">
        <v>1</v>
      </c>
      <c r="C2822" s="1" t="s">
        <v>78</v>
      </c>
      <c r="D2822" s="1" t="s">
        <v>103</v>
      </c>
      <c r="E2822" s="1" t="s">
        <v>5312</v>
      </c>
      <c r="F2822" s="1" t="s">
        <v>166</v>
      </c>
      <c r="G2822" s="1" t="s">
        <v>71</v>
      </c>
      <c r="H2822" s="1" t="s">
        <v>127</v>
      </c>
      <c r="I2822" s="1" t="s">
        <v>22</v>
      </c>
      <c r="J2822" s="1" t="s">
        <v>128</v>
      </c>
      <c r="K2822" s="1">
        <v>43152.838946759301</v>
      </c>
      <c r="L2822" s="1">
        <v>43152.886111111096</v>
      </c>
      <c r="M2822" s="1">
        <v>1.117</v>
      </c>
      <c r="N2822" s="1">
        <v>0</v>
      </c>
      <c r="O2822" s="1">
        <v>44.57</v>
      </c>
      <c r="P2822" s="1">
        <v>0</v>
      </c>
      <c r="Q2822" s="1">
        <v>0</v>
      </c>
      <c r="R2822" s="1">
        <v>0</v>
      </c>
      <c r="S2822" s="1">
        <v>49.784689999999998</v>
      </c>
      <c r="T2822" s="1">
        <v>0</v>
      </c>
      <c r="U2822" s="1">
        <v>0</v>
      </c>
    </row>
    <row r="2823" spans="1:21" x14ac:dyDescent="0.3">
      <c r="A2823" s="1" t="s">
        <v>5313</v>
      </c>
      <c r="B2823" s="1">
        <v>1</v>
      </c>
      <c r="C2823" s="1" t="s">
        <v>78</v>
      </c>
      <c r="D2823" s="1" t="s">
        <v>103</v>
      </c>
      <c r="E2823" s="1" t="s">
        <v>5314</v>
      </c>
      <c r="F2823" s="1" t="s">
        <v>169</v>
      </c>
      <c r="G2823" s="1" t="s">
        <v>71</v>
      </c>
      <c r="H2823" s="1" t="s">
        <v>127</v>
      </c>
      <c r="I2823" s="1" t="s">
        <v>22</v>
      </c>
      <c r="J2823" s="1" t="s">
        <v>128</v>
      </c>
      <c r="K2823" s="1">
        <v>43152.778564814798</v>
      </c>
      <c r="L2823" s="1">
        <v>43152.870833333298</v>
      </c>
      <c r="M2823" s="1">
        <v>2.2000000000000002</v>
      </c>
      <c r="N2823" s="1">
        <v>0</v>
      </c>
      <c r="O2823" s="1">
        <v>44.57</v>
      </c>
      <c r="P2823" s="1">
        <v>0</v>
      </c>
      <c r="Q2823" s="1">
        <v>0</v>
      </c>
      <c r="R2823" s="1">
        <v>0</v>
      </c>
      <c r="S2823" s="1">
        <v>98.054000000000002</v>
      </c>
      <c r="T2823" s="1">
        <v>0</v>
      </c>
      <c r="U2823" s="1">
        <v>0</v>
      </c>
    </row>
    <row r="2824" spans="1:21" x14ac:dyDescent="0.3">
      <c r="A2824" s="1" t="s">
        <v>5315</v>
      </c>
      <c r="B2824" s="1">
        <v>1</v>
      </c>
      <c r="C2824" s="1" t="s">
        <v>78</v>
      </c>
      <c r="D2824" s="1" t="s">
        <v>103</v>
      </c>
      <c r="E2824" s="1" t="s">
        <v>5316</v>
      </c>
      <c r="F2824" s="1" t="s">
        <v>171</v>
      </c>
      <c r="G2824" s="1" t="s">
        <v>71</v>
      </c>
      <c r="H2824" s="1" t="s">
        <v>127</v>
      </c>
      <c r="I2824" s="1" t="s">
        <v>22</v>
      </c>
      <c r="J2824" s="1" t="s">
        <v>128</v>
      </c>
      <c r="K2824" s="1">
        <v>43152.347349536998</v>
      </c>
      <c r="L2824" s="1">
        <v>43152.463888888902</v>
      </c>
      <c r="M2824" s="1">
        <v>2.7829999999999999</v>
      </c>
      <c r="N2824" s="1">
        <v>0</v>
      </c>
      <c r="O2824" s="1">
        <v>0</v>
      </c>
      <c r="P2824" s="1">
        <v>0</v>
      </c>
      <c r="Q2824" s="1">
        <v>222.84</v>
      </c>
      <c r="R2824" s="1">
        <v>0</v>
      </c>
      <c r="S2824" s="1">
        <v>0</v>
      </c>
      <c r="T2824" s="1">
        <v>0</v>
      </c>
      <c r="U2824" s="1">
        <v>620.16372000000001</v>
      </c>
    </row>
    <row r="2825" spans="1:21" x14ac:dyDescent="0.3">
      <c r="A2825" s="1" t="s">
        <v>5317</v>
      </c>
      <c r="B2825" s="1">
        <v>1</v>
      </c>
      <c r="C2825" s="1" t="s">
        <v>78</v>
      </c>
      <c r="D2825" s="1" t="s">
        <v>103</v>
      </c>
      <c r="E2825" s="1" t="s">
        <v>5318</v>
      </c>
      <c r="F2825" s="1" t="s">
        <v>166</v>
      </c>
      <c r="G2825" s="1" t="s">
        <v>71</v>
      </c>
      <c r="H2825" s="1" t="s">
        <v>127</v>
      </c>
      <c r="I2825" s="1" t="s">
        <v>22</v>
      </c>
      <c r="J2825" s="1" t="s">
        <v>128</v>
      </c>
      <c r="K2825" s="1">
        <v>43151.6729513889</v>
      </c>
      <c r="L2825" s="1">
        <v>43151.730555555601</v>
      </c>
      <c r="M2825" s="1">
        <v>1.367</v>
      </c>
      <c r="N2825" s="1">
        <v>0</v>
      </c>
      <c r="O2825" s="1">
        <v>44.57</v>
      </c>
      <c r="P2825" s="1">
        <v>0</v>
      </c>
      <c r="Q2825" s="1">
        <v>0</v>
      </c>
      <c r="R2825" s="1">
        <v>0</v>
      </c>
      <c r="S2825" s="1">
        <v>60.927190000000003</v>
      </c>
      <c r="T2825" s="1">
        <v>0</v>
      </c>
      <c r="U2825" s="1">
        <v>0</v>
      </c>
    </row>
    <row r="2826" spans="1:21" x14ac:dyDescent="0.3">
      <c r="A2826" s="1" t="s">
        <v>5319</v>
      </c>
      <c r="B2826" s="1">
        <v>1</v>
      </c>
      <c r="C2826" s="1" t="s">
        <v>78</v>
      </c>
      <c r="D2826" s="1" t="s">
        <v>103</v>
      </c>
      <c r="E2826" s="1" t="s">
        <v>5320</v>
      </c>
      <c r="F2826" s="1" t="s">
        <v>134</v>
      </c>
      <c r="G2826" s="1" t="s">
        <v>71</v>
      </c>
      <c r="H2826" s="1" t="s">
        <v>127</v>
      </c>
      <c r="I2826" s="1" t="s">
        <v>22</v>
      </c>
      <c r="J2826" s="1" t="s">
        <v>130</v>
      </c>
      <c r="K2826" s="1">
        <v>43151.379571759302</v>
      </c>
      <c r="L2826" s="1">
        <v>43151.747222222199</v>
      </c>
      <c r="M2826" s="1">
        <v>8.8170000000000002</v>
      </c>
      <c r="N2826" s="1">
        <v>0</v>
      </c>
      <c r="O2826" s="1">
        <v>222.84</v>
      </c>
      <c r="P2826" s="1">
        <v>0</v>
      </c>
      <c r="Q2826" s="1">
        <v>0</v>
      </c>
      <c r="R2826" s="1">
        <v>0</v>
      </c>
      <c r="S2826" s="1">
        <v>1964.7802800000002</v>
      </c>
      <c r="T2826" s="1">
        <v>0</v>
      </c>
      <c r="U2826" s="1">
        <v>0</v>
      </c>
    </row>
    <row r="2827" spans="1:21" x14ac:dyDescent="0.3">
      <c r="A2827" s="1" t="s">
        <v>5321</v>
      </c>
      <c r="B2827" s="1">
        <v>1</v>
      </c>
      <c r="C2827" s="1" t="s">
        <v>78</v>
      </c>
      <c r="D2827" s="1" t="s">
        <v>103</v>
      </c>
      <c r="E2827" s="1" t="s">
        <v>5322</v>
      </c>
      <c r="F2827" s="1" t="s">
        <v>134</v>
      </c>
      <c r="G2827" s="1" t="s">
        <v>71</v>
      </c>
      <c r="H2827" s="1" t="s">
        <v>127</v>
      </c>
      <c r="I2827" s="1" t="s">
        <v>22</v>
      </c>
      <c r="J2827" s="1" t="s">
        <v>130</v>
      </c>
      <c r="K2827" s="1">
        <v>43150.379374999997</v>
      </c>
      <c r="L2827" s="1">
        <v>43150.795138888898</v>
      </c>
      <c r="M2827" s="1">
        <v>9.9670000000000005</v>
      </c>
      <c r="N2827" s="1">
        <v>0</v>
      </c>
      <c r="O2827" s="1">
        <v>222.84</v>
      </c>
      <c r="P2827" s="1">
        <v>0</v>
      </c>
      <c r="Q2827" s="1">
        <v>0</v>
      </c>
      <c r="R2827" s="1">
        <v>0</v>
      </c>
      <c r="S2827" s="1">
        <v>2221.04628</v>
      </c>
      <c r="T2827" s="1">
        <v>0</v>
      </c>
      <c r="U2827" s="1">
        <v>0</v>
      </c>
    </row>
    <row r="2828" spans="1:21" x14ac:dyDescent="0.3">
      <c r="A2828" s="1" t="s">
        <v>5323</v>
      </c>
      <c r="B2828" s="1">
        <v>1</v>
      </c>
      <c r="C2828" s="1" t="s">
        <v>78</v>
      </c>
      <c r="D2828" s="1" t="s">
        <v>103</v>
      </c>
      <c r="E2828" s="1" t="s">
        <v>5324</v>
      </c>
      <c r="F2828" s="1" t="s">
        <v>134</v>
      </c>
      <c r="G2828" s="1" t="s">
        <v>71</v>
      </c>
      <c r="H2828" s="1" t="s">
        <v>127</v>
      </c>
      <c r="I2828" s="1" t="s">
        <v>22</v>
      </c>
      <c r="J2828" s="1" t="s">
        <v>130</v>
      </c>
      <c r="K2828" s="1">
        <v>43150.377662036997</v>
      </c>
      <c r="L2828" s="1">
        <v>43150.732638888898</v>
      </c>
      <c r="M2828" s="1">
        <v>8.5169999999999995</v>
      </c>
      <c r="N2828" s="1">
        <v>0</v>
      </c>
      <c r="O2828" s="1">
        <v>222.84</v>
      </c>
      <c r="P2828" s="1">
        <v>0</v>
      </c>
      <c r="Q2828" s="1">
        <v>0</v>
      </c>
      <c r="R2828" s="1">
        <v>0</v>
      </c>
      <c r="S2828" s="1">
        <v>1897.9282799999999</v>
      </c>
      <c r="T2828" s="1">
        <v>0</v>
      </c>
      <c r="U2828" s="1">
        <v>0</v>
      </c>
    </row>
    <row r="2829" spans="1:21" x14ac:dyDescent="0.3">
      <c r="A2829" s="1" t="s">
        <v>5325</v>
      </c>
      <c r="B2829" s="1">
        <v>1</v>
      </c>
      <c r="C2829" s="1" t="s">
        <v>78</v>
      </c>
      <c r="D2829" s="1" t="s">
        <v>103</v>
      </c>
      <c r="E2829" s="1" t="s">
        <v>5326</v>
      </c>
      <c r="F2829" s="1" t="s">
        <v>166</v>
      </c>
      <c r="G2829" s="1" t="s">
        <v>71</v>
      </c>
      <c r="H2829" s="1" t="s">
        <v>127</v>
      </c>
      <c r="I2829" s="1" t="s">
        <v>22</v>
      </c>
      <c r="J2829" s="1" t="s">
        <v>128</v>
      </c>
      <c r="K2829" s="1">
        <v>43149.794849537</v>
      </c>
      <c r="L2829" s="1">
        <v>43149.854166666701</v>
      </c>
      <c r="M2829" s="1">
        <v>1.417</v>
      </c>
      <c r="N2829" s="1">
        <v>0</v>
      </c>
      <c r="O2829" s="1">
        <v>44.57</v>
      </c>
      <c r="P2829" s="1">
        <v>0</v>
      </c>
      <c r="Q2829" s="1">
        <v>0</v>
      </c>
      <c r="R2829" s="1">
        <v>0</v>
      </c>
      <c r="S2829" s="1">
        <v>63.15569</v>
      </c>
      <c r="T2829" s="1">
        <v>0</v>
      </c>
      <c r="U2829" s="1">
        <v>0</v>
      </c>
    </row>
    <row r="2830" spans="1:21" x14ac:dyDescent="0.3">
      <c r="A2830" s="1" t="s">
        <v>5327</v>
      </c>
      <c r="B2830" s="1">
        <v>1</v>
      </c>
      <c r="C2830" s="1" t="s">
        <v>78</v>
      </c>
      <c r="D2830" s="1" t="s">
        <v>103</v>
      </c>
      <c r="E2830" s="1" t="s">
        <v>5328</v>
      </c>
      <c r="F2830" s="1" t="s">
        <v>167</v>
      </c>
      <c r="G2830" s="1" t="s">
        <v>71</v>
      </c>
      <c r="H2830" s="1" t="s">
        <v>127</v>
      </c>
      <c r="I2830" s="1" t="s">
        <v>22</v>
      </c>
      <c r="J2830" s="1" t="s">
        <v>128</v>
      </c>
      <c r="K2830" s="1">
        <v>43149.792592592603</v>
      </c>
      <c r="L2830" s="1">
        <v>43149.828472222202</v>
      </c>
      <c r="M2830" s="1">
        <v>0.85</v>
      </c>
      <c r="N2830" s="1">
        <v>0</v>
      </c>
      <c r="O2830" s="1">
        <v>44.57</v>
      </c>
      <c r="P2830" s="1">
        <v>0</v>
      </c>
      <c r="Q2830" s="1">
        <v>0</v>
      </c>
      <c r="R2830" s="1">
        <v>0</v>
      </c>
      <c r="S2830" s="1">
        <v>37.884500000000003</v>
      </c>
      <c r="T2830" s="1">
        <v>0</v>
      </c>
      <c r="U2830" s="1">
        <v>0</v>
      </c>
    </row>
    <row r="2831" spans="1:21" x14ac:dyDescent="0.3">
      <c r="A2831" s="1" t="s">
        <v>5329</v>
      </c>
      <c r="B2831" s="1">
        <v>1</v>
      </c>
      <c r="C2831" s="1" t="s">
        <v>78</v>
      </c>
      <c r="D2831" s="1" t="s">
        <v>103</v>
      </c>
      <c r="E2831" s="1" t="s">
        <v>5330</v>
      </c>
      <c r="F2831" s="1" t="s">
        <v>134</v>
      </c>
      <c r="G2831" s="1" t="s">
        <v>71</v>
      </c>
      <c r="H2831" s="1" t="s">
        <v>127</v>
      </c>
      <c r="I2831" s="1" t="s">
        <v>22</v>
      </c>
      <c r="J2831" s="1" t="s">
        <v>130</v>
      </c>
      <c r="K2831" s="1">
        <v>43149.750682870399</v>
      </c>
      <c r="L2831" s="1">
        <v>43149.788194444402</v>
      </c>
      <c r="M2831" s="1">
        <v>0.9</v>
      </c>
      <c r="N2831" s="1">
        <v>0</v>
      </c>
      <c r="O2831" s="1">
        <v>222.84</v>
      </c>
      <c r="P2831" s="1">
        <v>0</v>
      </c>
      <c r="Q2831" s="1">
        <v>0</v>
      </c>
      <c r="R2831" s="1">
        <v>0</v>
      </c>
      <c r="S2831" s="1">
        <v>200.55600000000001</v>
      </c>
      <c r="T2831" s="1">
        <v>0</v>
      </c>
      <c r="U2831" s="1">
        <v>0</v>
      </c>
    </row>
    <row r="2832" spans="1:21" x14ac:dyDescent="0.3">
      <c r="A2832" s="1" t="s">
        <v>5331</v>
      </c>
      <c r="B2832" s="1">
        <v>1</v>
      </c>
      <c r="C2832" s="1" t="s">
        <v>78</v>
      </c>
      <c r="D2832" s="1" t="s">
        <v>103</v>
      </c>
      <c r="E2832" s="1" t="s">
        <v>5332</v>
      </c>
      <c r="F2832" s="1" t="s">
        <v>166</v>
      </c>
      <c r="G2832" s="1" t="s">
        <v>71</v>
      </c>
      <c r="H2832" s="1" t="s">
        <v>127</v>
      </c>
      <c r="I2832" s="1" t="s">
        <v>22</v>
      </c>
      <c r="J2832" s="1" t="s">
        <v>128</v>
      </c>
      <c r="K2832" s="1">
        <v>43149.517268518503</v>
      </c>
      <c r="L2832" s="1">
        <v>43149.633333333302</v>
      </c>
      <c r="M2832" s="1">
        <v>2.7829999999999999</v>
      </c>
      <c r="N2832" s="1">
        <v>0</v>
      </c>
      <c r="O2832" s="1">
        <v>44.57</v>
      </c>
      <c r="P2832" s="1">
        <v>0</v>
      </c>
      <c r="Q2832" s="1">
        <v>0</v>
      </c>
      <c r="R2832" s="1">
        <v>0</v>
      </c>
      <c r="S2832" s="1">
        <v>124.03831</v>
      </c>
      <c r="T2832" s="1">
        <v>0</v>
      </c>
      <c r="U2832" s="1">
        <v>0</v>
      </c>
    </row>
    <row r="2833" spans="1:21" x14ac:dyDescent="0.3">
      <c r="A2833" s="1" t="s">
        <v>5333</v>
      </c>
      <c r="B2833" s="1">
        <v>1</v>
      </c>
      <c r="C2833" s="1" t="s">
        <v>78</v>
      </c>
      <c r="D2833" s="1" t="s">
        <v>103</v>
      </c>
      <c r="E2833" s="1" t="s">
        <v>5334</v>
      </c>
      <c r="F2833" s="1" t="s">
        <v>170</v>
      </c>
      <c r="G2833" s="1" t="s">
        <v>71</v>
      </c>
      <c r="H2833" s="1" t="s">
        <v>127</v>
      </c>
      <c r="I2833" s="1" t="s">
        <v>22</v>
      </c>
      <c r="J2833" s="1" t="s">
        <v>128</v>
      </c>
      <c r="K2833" s="1">
        <v>43149.5079050926</v>
      </c>
      <c r="L2833" s="1">
        <v>43149.754861111098</v>
      </c>
      <c r="M2833" s="1">
        <v>5.9169999999999998</v>
      </c>
      <c r="N2833" s="1">
        <v>0</v>
      </c>
      <c r="O2833" s="1">
        <v>44.57</v>
      </c>
      <c r="P2833" s="1">
        <v>0</v>
      </c>
      <c r="Q2833" s="1">
        <v>0</v>
      </c>
      <c r="R2833" s="1">
        <v>0</v>
      </c>
      <c r="S2833" s="1">
        <v>263.72068999999999</v>
      </c>
      <c r="T2833" s="1">
        <v>0</v>
      </c>
      <c r="U2833" s="1">
        <v>0</v>
      </c>
    </row>
    <row r="2834" spans="1:21" x14ac:dyDescent="0.3">
      <c r="A2834" s="1" t="s">
        <v>5335</v>
      </c>
      <c r="B2834" s="1">
        <v>1</v>
      </c>
      <c r="C2834" s="1" t="s">
        <v>78</v>
      </c>
      <c r="D2834" s="1" t="s">
        <v>103</v>
      </c>
      <c r="E2834" s="1" t="s">
        <v>5330</v>
      </c>
      <c r="F2834" s="1" t="s">
        <v>134</v>
      </c>
      <c r="G2834" s="1" t="s">
        <v>71</v>
      </c>
      <c r="H2834" s="1" t="s">
        <v>127</v>
      </c>
      <c r="I2834" s="1" t="s">
        <v>22</v>
      </c>
      <c r="J2834" s="1" t="s">
        <v>130</v>
      </c>
      <c r="K2834" s="1">
        <v>43149.4156828704</v>
      </c>
      <c r="L2834" s="1">
        <v>43149.788888888899</v>
      </c>
      <c r="M2834" s="1">
        <v>8.9499999999999993</v>
      </c>
      <c r="N2834" s="1">
        <v>0</v>
      </c>
      <c r="O2834" s="1">
        <v>222.84</v>
      </c>
      <c r="P2834" s="1">
        <v>0</v>
      </c>
      <c r="Q2834" s="1">
        <v>0</v>
      </c>
      <c r="R2834" s="1">
        <v>0</v>
      </c>
      <c r="S2834" s="1">
        <v>1994.4179999999999</v>
      </c>
      <c r="T2834" s="1">
        <v>0</v>
      </c>
      <c r="U2834" s="1">
        <v>0</v>
      </c>
    </row>
    <row r="2835" spans="1:21" x14ac:dyDescent="0.3">
      <c r="A2835" s="1" t="s">
        <v>5336</v>
      </c>
      <c r="B2835" s="1">
        <v>1</v>
      </c>
      <c r="C2835" s="1" t="s">
        <v>78</v>
      </c>
      <c r="D2835" s="1" t="s">
        <v>103</v>
      </c>
      <c r="E2835" s="1" t="s">
        <v>5337</v>
      </c>
      <c r="F2835" s="1" t="s">
        <v>167</v>
      </c>
      <c r="G2835" s="1" t="s">
        <v>71</v>
      </c>
      <c r="H2835" s="1" t="s">
        <v>127</v>
      </c>
      <c r="I2835" s="1" t="s">
        <v>22</v>
      </c>
      <c r="J2835" s="1" t="s">
        <v>128</v>
      </c>
      <c r="K2835" s="1">
        <v>43149.410023148201</v>
      </c>
      <c r="L2835" s="1">
        <v>43149.511111111096</v>
      </c>
      <c r="M2835" s="1">
        <v>2.4169999999999998</v>
      </c>
      <c r="N2835" s="1">
        <v>0</v>
      </c>
      <c r="O2835" s="1">
        <v>44.57</v>
      </c>
      <c r="P2835" s="1">
        <v>0</v>
      </c>
      <c r="Q2835" s="1">
        <v>0</v>
      </c>
      <c r="R2835" s="1">
        <v>0</v>
      </c>
      <c r="S2835" s="1">
        <v>107.72568999999999</v>
      </c>
      <c r="T2835" s="1">
        <v>0</v>
      </c>
      <c r="U2835" s="1">
        <v>0</v>
      </c>
    </row>
    <row r="2836" spans="1:21" x14ac:dyDescent="0.3">
      <c r="A2836" s="1" t="s">
        <v>5338</v>
      </c>
      <c r="B2836" s="1">
        <v>1</v>
      </c>
      <c r="C2836" s="1" t="s">
        <v>78</v>
      </c>
      <c r="D2836" s="1" t="s">
        <v>103</v>
      </c>
      <c r="E2836" s="1" t="s">
        <v>5339</v>
      </c>
      <c r="F2836" s="1" t="s">
        <v>167</v>
      </c>
      <c r="G2836" s="1" t="s">
        <v>71</v>
      </c>
      <c r="H2836" s="1" t="s">
        <v>127</v>
      </c>
      <c r="I2836" s="1" t="s">
        <v>22</v>
      </c>
      <c r="J2836" s="1" t="s">
        <v>128</v>
      </c>
      <c r="K2836" s="1">
        <v>43148.616666666698</v>
      </c>
      <c r="L2836" s="1">
        <v>43148.7097222222</v>
      </c>
      <c r="M2836" s="1">
        <v>2.2330000000000001</v>
      </c>
      <c r="N2836" s="1">
        <v>0</v>
      </c>
      <c r="O2836" s="1">
        <v>44.57</v>
      </c>
      <c r="P2836" s="1">
        <v>0</v>
      </c>
      <c r="Q2836" s="1">
        <v>0</v>
      </c>
      <c r="R2836" s="1">
        <v>0</v>
      </c>
      <c r="S2836" s="1">
        <v>99.524810000000002</v>
      </c>
      <c r="T2836" s="1">
        <v>0</v>
      </c>
      <c r="U2836" s="1">
        <v>0</v>
      </c>
    </row>
    <row r="2837" spans="1:21" x14ac:dyDescent="0.3">
      <c r="A2837" s="1" t="s">
        <v>5340</v>
      </c>
      <c r="B2837" s="1">
        <v>1</v>
      </c>
      <c r="C2837" s="1" t="s">
        <v>78</v>
      </c>
      <c r="D2837" s="1" t="s">
        <v>103</v>
      </c>
      <c r="E2837" s="1" t="s">
        <v>5341</v>
      </c>
      <c r="F2837" s="1" t="s">
        <v>166</v>
      </c>
      <c r="G2837" s="1" t="s">
        <v>71</v>
      </c>
      <c r="H2837" s="1" t="s">
        <v>127</v>
      </c>
      <c r="I2837" s="1" t="s">
        <v>22</v>
      </c>
      <c r="J2837" s="1" t="s">
        <v>128</v>
      </c>
      <c r="K2837" s="1">
        <v>43148.552835648101</v>
      </c>
      <c r="L2837" s="1">
        <v>43148.654861111099</v>
      </c>
      <c r="M2837" s="1">
        <v>2.4329999999999998</v>
      </c>
      <c r="N2837" s="1">
        <v>0</v>
      </c>
      <c r="O2837" s="1">
        <v>222.84</v>
      </c>
      <c r="P2837" s="1">
        <v>0</v>
      </c>
      <c r="Q2837" s="1">
        <v>0</v>
      </c>
      <c r="R2837" s="1">
        <v>0</v>
      </c>
      <c r="S2837" s="1">
        <v>542.16971999999998</v>
      </c>
      <c r="T2837" s="1">
        <v>0</v>
      </c>
      <c r="U2837" s="1">
        <v>0</v>
      </c>
    </row>
    <row r="2838" spans="1:21" x14ac:dyDescent="0.3">
      <c r="A2838" s="1" t="s">
        <v>5342</v>
      </c>
      <c r="B2838" s="1">
        <v>1</v>
      </c>
      <c r="C2838" s="1" t="s">
        <v>78</v>
      </c>
      <c r="D2838" s="1" t="s">
        <v>103</v>
      </c>
      <c r="E2838" s="1" t="s">
        <v>5343</v>
      </c>
      <c r="F2838" s="1" t="s">
        <v>134</v>
      </c>
      <c r="G2838" s="1" t="s">
        <v>71</v>
      </c>
      <c r="H2838" s="1" t="s">
        <v>127</v>
      </c>
      <c r="I2838" s="1" t="s">
        <v>22</v>
      </c>
      <c r="J2838" s="1" t="s">
        <v>130</v>
      </c>
      <c r="K2838" s="1">
        <v>43148.379791666703</v>
      </c>
      <c r="L2838" s="1">
        <v>43148.730555555601</v>
      </c>
      <c r="M2838" s="1">
        <v>8.4169999999999998</v>
      </c>
      <c r="N2838" s="1">
        <v>0</v>
      </c>
      <c r="O2838" s="1">
        <v>44.57</v>
      </c>
      <c r="P2838" s="1">
        <v>0</v>
      </c>
      <c r="Q2838" s="1">
        <v>0</v>
      </c>
      <c r="R2838" s="1">
        <v>0</v>
      </c>
      <c r="S2838" s="1">
        <v>375.14569</v>
      </c>
      <c r="T2838" s="1">
        <v>0</v>
      </c>
      <c r="U2838" s="1">
        <v>0</v>
      </c>
    </row>
    <row r="2839" spans="1:21" x14ac:dyDescent="0.3">
      <c r="A2839" s="1" t="s">
        <v>5344</v>
      </c>
      <c r="B2839" s="1">
        <v>1</v>
      </c>
      <c r="C2839" s="1" t="s">
        <v>78</v>
      </c>
      <c r="D2839" s="1" t="s">
        <v>103</v>
      </c>
      <c r="E2839" s="1" t="s">
        <v>5345</v>
      </c>
      <c r="F2839" s="1" t="s">
        <v>166</v>
      </c>
      <c r="G2839" s="1" t="s">
        <v>71</v>
      </c>
      <c r="H2839" s="1" t="s">
        <v>127</v>
      </c>
      <c r="I2839" s="1" t="s">
        <v>22</v>
      </c>
      <c r="J2839" s="1" t="s">
        <v>128</v>
      </c>
      <c r="K2839" s="1">
        <v>43147.752962963001</v>
      </c>
      <c r="L2839" s="1">
        <v>43147.834027777797</v>
      </c>
      <c r="M2839" s="1">
        <v>1.9330000000000001</v>
      </c>
      <c r="N2839" s="1">
        <v>0</v>
      </c>
      <c r="O2839" s="1">
        <v>222.84</v>
      </c>
      <c r="P2839" s="1">
        <v>0</v>
      </c>
      <c r="Q2839" s="1">
        <v>0</v>
      </c>
      <c r="R2839" s="1">
        <v>0</v>
      </c>
      <c r="S2839" s="1">
        <v>430.74972000000002</v>
      </c>
      <c r="T2839" s="1">
        <v>0</v>
      </c>
      <c r="U2839" s="1">
        <v>0</v>
      </c>
    </row>
    <row r="2840" spans="1:21" x14ac:dyDescent="0.3">
      <c r="A2840" s="1" t="s">
        <v>5346</v>
      </c>
      <c r="B2840" s="1">
        <v>1</v>
      </c>
      <c r="C2840" s="1" t="s">
        <v>78</v>
      </c>
      <c r="D2840" s="1" t="s">
        <v>103</v>
      </c>
      <c r="E2840" s="1" t="s">
        <v>5347</v>
      </c>
      <c r="F2840" s="1" t="s">
        <v>148</v>
      </c>
      <c r="G2840" s="1" t="s">
        <v>71</v>
      </c>
      <c r="H2840" s="1" t="s">
        <v>127</v>
      </c>
      <c r="I2840" s="1" t="s">
        <v>22</v>
      </c>
      <c r="J2840" s="1" t="s">
        <v>128</v>
      </c>
      <c r="K2840" s="1">
        <v>43147.468958333302</v>
      </c>
      <c r="L2840" s="1">
        <v>43147.489583333299</v>
      </c>
      <c r="M2840" s="1">
        <v>0.48299999999999998</v>
      </c>
      <c r="N2840" s="1">
        <v>0</v>
      </c>
      <c r="O2840" s="1">
        <v>222.84</v>
      </c>
      <c r="P2840" s="1">
        <v>0</v>
      </c>
      <c r="Q2840" s="1">
        <v>0</v>
      </c>
      <c r="R2840" s="1">
        <v>0</v>
      </c>
      <c r="S2840" s="1">
        <v>107.63172</v>
      </c>
      <c r="T2840" s="1">
        <v>0</v>
      </c>
      <c r="U2840" s="1">
        <v>0</v>
      </c>
    </row>
    <row r="2841" spans="1:21" x14ac:dyDescent="0.3">
      <c r="A2841" s="1" t="s">
        <v>5348</v>
      </c>
      <c r="B2841" s="1">
        <v>1</v>
      </c>
      <c r="C2841" s="1" t="s">
        <v>78</v>
      </c>
      <c r="D2841" s="1" t="s">
        <v>103</v>
      </c>
      <c r="E2841" s="1" t="s">
        <v>5349</v>
      </c>
      <c r="F2841" s="1" t="s">
        <v>176</v>
      </c>
      <c r="G2841" s="1" t="s">
        <v>71</v>
      </c>
      <c r="H2841" s="1" t="s">
        <v>127</v>
      </c>
      <c r="I2841" s="1" t="s">
        <v>22</v>
      </c>
      <c r="J2841" s="1" t="s">
        <v>128</v>
      </c>
      <c r="K2841" s="1">
        <v>43146.862662036998</v>
      </c>
      <c r="L2841" s="1">
        <v>43146.897916666698</v>
      </c>
      <c r="M2841" s="1">
        <v>0.83299999999999996</v>
      </c>
      <c r="N2841" s="1">
        <v>0</v>
      </c>
      <c r="O2841" s="1">
        <v>44.57</v>
      </c>
      <c r="P2841" s="1">
        <v>0</v>
      </c>
      <c r="Q2841" s="1">
        <v>0</v>
      </c>
      <c r="R2841" s="1">
        <v>0</v>
      </c>
      <c r="S2841" s="1">
        <v>37.126809999999999</v>
      </c>
      <c r="T2841" s="1">
        <v>0</v>
      </c>
      <c r="U2841" s="1">
        <v>0</v>
      </c>
    </row>
    <row r="2842" spans="1:21" x14ac:dyDescent="0.3">
      <c r="A2842" s="1" t="s">
        <v>5350</v>
      </c>
      <c r="B2842" s="1">
        <v>1</v>
      </c>
      <c r="C2842" s="1" t="s">
        <v>78</v>
      </c>
      <c r="D2842" s="1" t="s">
        <v>103</v>
      </c>
      <c r="E2842" s="1" t="s">
        <v>5351</v>
      </c>
      <c r="F2842" s="1" t="s">
        <v>180</v>
      </c>
      <c r="G2842" s="1" t="s">
        <v>71</v>
      </c>
      <c r="H2842" s="1" t="s">
        <v>127</v>
      </c>
      <c r="I2842" s="1" t="s">
        <v>22</v>
      </c>
      <c r="J2842" s="1" t="s">
        <v>128</v>
      </c>
      <c r="K2842" s="1">
        <v>43146.697650463</v>
      </c>
      <c r="L2842" s="1">
        <v>43146.736111111102</v>
      </c>
      <c r="M2842" s="1">
        <v>0.91700000000000004</v>
      </c>
      <c r="N2842" s="1">
        <v>0</v>
      </c>
      <c r="O2842" s="1">
        <v>44.57</v>
      </c>
      <c r="P2842" s="1">
        <v>0</v>
      </c>
      <c r="Q2842" s="1">
        <v>0</v>
      </c>
      <c r="R2842" s="1">
        <v>0</v>
      </c>
      <c r="S2842" s="1">
        <v>40.870690000000003</v>
      </c>
      <c r="T2842" s="1">
        <v>0</v>
      </c>
      <c r="U2842" s="1">
        <v>0</v>
      </c>
    </row>
    <row r="2843" spans="1:21" x14ac:dyDescent="0.3">
      <c r="A2843" s="1" t="s">
        <v>5352</v>
      </c>
      <c r="B2843" s="1">
        <v>1</v>
      </c>
      <c r="C2843" s="1" t="s">
        <v>78</v>
      </c>
      <c r="D2843" s="1" t="s">
        <v>103</v>
      </c>
      <c r="E2843" s="1" t="s">
        <v>5353</v>
      </c>
      <c r="F2843" s="1" t="s">
        <v>178</v>
      </c>
      <c r="G2843" s="1" t="s">
        <v>71</v>
      </c>
      <c r="H2843" s="1" t="s">
        <v>127</v>
      </c>
      <c r="I2843" s="1" t="s">
        <v>22</v>
      </c>
      <c r="J2843" s="1" t="s">
        <v>128</v>
      </c>
      <c r="K2843" s="1">
        <v>43146.439895833297</v>
      </c>
      <c r="L2843" s="1">
        <v>43146.445138888899</v>
      </c>
      <c r="M2843" s="1">
        <v>0.11700000000000001</v>
      </c>
      <c r="N2843" s="1">
        <v>0</v>
      </c>
      <c r="O2843" s="1">
        <v>44.57</v>
      </c>
      <c r="P2843" s="1">
        <v>0</v>
      </c>
      <c r="Q2843" s="1">
        <v>0</v>
      </c>
      <c r="R2843" s="1">
        <v>0</v>
      </c>
      <c r="S2843" s="1">
        <v>5.21469</v>
      </c>
      <c r="T2843" s="1">
        <v>0</v>
      </c>
      <c r="U2843" s="1">
        <v>0</v>
      </c>
    </row>
    <row r="2844" spans="1:21" x14ac:dyDescent="0.3">
      <c r="A2844" s="1" t="s">
        <v>5354</v>
      </c>
      <c r="B2844" s="1">
        <v>1</v>
      </c>
      <c r="C2844" s="1" t="s">
        <v>78</v>
      </c>
      <c r="D2844" s="1" t="s">
        <v>103</v>
      </c>
      <c r="E2844" s="1" t="s">
        <v>5355</v>
      </c>
      <c r="F2844" s="1" t="s">
        <v>166</v>
      </c>
      <c r="G2844" s="1" t="s">
        <v>71</v>
      </c>
      <c r="H2844" s="1" t="s">
        <v>127</v>
      </c>
      <c r="I2844" s="1" t="s">
        <v>22</v>
      </c>
      <c r="J2844" s="1" t="s">
        <v>128</v>
      </c>
      <c r="K2844" s="1">
        <v>43145.733171296299</v>
      </c>
      <c r="L2844" s="1">
        <v>43145.750694444403</v>
      </c>
      <c r="M2844" s="1">
        <v>0.41699999999999998</v>
      </c>
      <c r="N2844" s="1">
        <v>0</v>
      </c>
      <c r="O2844" s="1">
        <v>0</v>
      </c>
      <c r="P2844" s="1">
        <v>0</v>
      </c>
      <c r="Q2844" s="1">
        <v>44.57</v>
      </c>
      <c r="R2844" s="1">
        <v>0</v>
      </c>
      <c r="S2844" s="1">
        <v>0</v>
      </c>
      <c r="T2844" s="1">
        <v>0</v>
      </c>
      <c r="U2844" s="1">
        <v>18.58569</v>
      </c>
    </row>
    <row r="2845" spans="1:21" x14ac:dyDescent="0.3">
      <c r="A2845" s="1" t="s">
        <v>5356</v>
      </c>
      <c r="B2845" s="1">
        <v>1</v>
      </c>
      <c r="C2845" s="1" t="s">
        <v>78</v>
      </c>
      <c r="D2845" s="1" t="s">
        <v>103</v>
      </c>
      <c r="E2845" s="1" t="s">
        <v>5357</v>
      </c>
      <c r="F2845" s="1" t="s">
        <v>166</v>
      </c>
      <c r="G2845" s="1" t="s">
        <v>71</v>
      </c>
      <c r="H2845" s="1" t="s">
        <v>127</v>
      </c>
      <c r="I2845" s="1" t="s">
        <v>22</v>
      </c>
      <c r="J2845" s="1" t="s">
        <v>128</v>
      </c>
      <c r="K2845" s="1">
        <v>43145.616701388899</v>
      </c>
      <c r="L2845" s="1">
        <v>43145.726388888899</v>
      </c>
      <c r="M2845" s="1">
        <v>2.617</v>
      </c>
      <c r="N2845" s="1">
        <v>0</v>
      </c>
      <c r="O2845" s="1">
        <v>44.57</v>
      </c>
      <c r="P2845" s="1">
        <v>0</v>
      </c>
      <c r="Q2845" s="1">
        <v>0</v>
      </c>
      <c r="R2845" s="1">
        <v>0</v>
      </c>
      <c r="S2845" s="1">
        <v>116.63969</v>
      </c>
      <c r="T2845" s="1">
        <v>0</v>
      </c>
      <c r="U2845" s="1">
        <v>0</v>
      </c>
    </row>
    <row r="2846" spans="1:21" x14ac:dyDescent="0.3">
      <c r="A2846" s="1" t="s">
        <v>5358</v>
      </c>
      <c r="B2846" s="1">
        <v>1</v>
      </c>
      <c r="C2846" s="1" t="s">
        <v>78</v>
      </c>
      <c r="D2846" s="1" t="s">
        <v>103</v>
      </c>
      <c r="E2846" s="1" t="s">
        <v>5359</v>
      </c>
      <c r="F2846" s="1" t="s">
        <v>169</v>
      </c>
      <c r="G2846" s="1" t="s">
        <v>71</v>
      </c>
      <c r="H2846" s="1" t="s">
        <v>127</v>
      </c>
      <c r="I2846" s="1" t="s">
        <v>22</v>
      </c>
      <c r="J2846" s="1" t="s">
        <v>128</v>
      </c>
      <c r="K2846" s="1">
        <v>43145.565312500003</v>
      </c>
      <c r="L2846" s="1">
        <v>43145.647916666698</v>
      </c>
      <c r="M2846" s="1">
        <v>1.9670000000000001</v>
      </c>
      <c r="N2846" s="1">
        <v>0</v>
      </c>
      <c r="O2846" s="1">
        <v>0</v>
      </c>
      <c r="P2846" s="1">
        <v>0</v>
      </c>
      <c r="Q2846" s="1">
        <v>222.84</v>
      </c>
      <c r="R2846" s="1">
        <v>0</v>
      </c>
      <c r="S2846" s="1">
        <v>0</v>
      </c>
      <c r="T2846" s="1">
        <v>0</v>
      </c>
      <c r="U2846" s="1">
        <v>438.32628</v>
      </c>
    </row>
    <row r="2847" spans="1:21" x14ac:dyDescent="0.3">
      <c r="A2847" s="1" t="s">
        <v>5360</v>
      </c>
      <c r="B2847" s="1">
        <v>1</v>
      </c>
      <c r="C2847" s="1" t="s">
        <v>78</v>
      </c>
      <c r="D2847" s="1" t="s">
        <v>103</v>
      </c>
      <c r="E2847" s="1" t="s">
        <v>5361</v>
      </c>
      <c r="F2847" s="1" t="s">
        <v>166</v>
      </c>
      <c r="G2847" s="1" t="s">
        <v>71</v>
      </c>
      <c r="H2847" s="1" t="s">
        <v>127</v>
      </c>
      <c r="I2847" s="1" t="s">
        <v>22</v>
      </c>
      <c r="J2847" s="1" t="s">
        <v>128</v>
      </c>
      <c r="K2847" s="1">
        <v>43144.835555555597</v>
      </c>
      <c r="L2847" s="1">
        <v>43144.927083333299</v>
      </c>
      <c r="M2847" s="1">
        <v>2.1829999999999998</v>
      </c>
      <c r="N2847" s="1">
        <v>0</v>
      </c>
      <c r="O2847" s="1">
        <v>44.57</v>
      </c>
      <c r="P2847" s="1">
        <v>0</v>
      </c>
      <c r="Q2847" s="1">
        <v>0</v>
      </c>
      <c r="R2847" s="1">
        <v>0</v>
      </c>
      <c r="S2847" s="1">
        <v>97.296309999999991</v>
      </c>
      <c r="T2847" s="1">
        <v>0</v>
      </c>
      <c r="U2847" s="1">
        <v>0</v>
      </c>
    </row>
    <row r="2848" spans="1:21" x14ac:dyDescent="0.3">
      <c r="A2848" s="1" t="s">
        <v>5362</v>
      </c>
      <c r="B2848" s="1">
        <v>1</v>
      </c>
      <c r="C2848" s="1" t="s">
        <v>78</v>
      </c>
      <c r="D2848" s="1" t="s">
        <v>103</v>
      </c>
      <c r="E2848" s="1" t="s">
        <v>5363</v>
      </c>
      <c r="F2848" s="1" t="s">
        <v>166</v>
      </c>
      <c r="G2848" s="1" t="s">
        <v>71</v>
      </c>
      <c r="H2848" s="1" t="s">
        <v>127</v>
      </c>
      <c r="I2848" s="1" t="s">
        <v>22</v>
      </c>
      <c r="J2848" s="1" t="s">
        <v>128</v>
      </c>
      <c r="K2848" s="1">
        <v>43144.631631944401</v>
      </c>
      <c r="L2848" s="1">
        <v>43144.702777777798</v>
      </c>
      <c r="M2848" s="1">
        <v>1.7</v>
      </c>
      <c r="N2848" s="1">
        <v>0</v>
      </c>
      <c r="O2848" s="1">
        <v>0</v>
      </c>
      <c r="P2848" s="1">
        <v>0</v>
      </c>
      <c r="Q2848" s="1">
        <v>44.57</v>
      </c>
      <c r="R2848" s="1">
        <v>0</v>
      </c>
      <c r="S2848" s="1">
        <v>0</v>
      </c>
      <c r="T2848" s="1">
        <v>0</v>
      </c>
      <c r="U2848" s="1">
        <v>75.769000000000005</v>
      </c>
    </row>
    <row r="2849" spans="1:21" x14ac:dyDescent="0.3">
      <c r="A2849" s="1" t="s">
        <v>5364</v>
      </c>
      <c r="B2849" s="1">
        <v>1</v>
      </c>
      <c r="C2849" s="1" t="s">
        <v>78</v>
      </c>
      <c r="D2849" s="1" t="s">
        <v>103</v>
      </c>
      <c r="E2849" s="1" t="s">
        <v>5365</v>
      </c>
      <c r="F2849" s="1" t="s">
        <v>169</v>
      </c>
      <c r="G2849" s="1" t="s">
        <v>71</v>
      </c>
      <c r="H2849" s="1" t="s">
        <v>127</v>
      </c>
      <c r="I2849" s="1" t="s">
        <v>22</v>
      </c>
      <c r="J2849" s="1" t="s">
        <v>128</v>
      </c>
      <c r="K2849" s="1">
        <v>43144.557025463</v>
      </c>
      <c r="L2849" s="1">
        <v>43144.619444444397</v>
      </c>
      <c r="M2849" s="1">
        <v>1.4830000000000001</v>
      </c>
      <c r="N2849" s="1">
        <v>0</v>
      </c>
      <c r="O2849" s="1">
        <v>44.57</v>
      </c>
      <c r="P2849" s="1">
        <v>0</v>
      </c>
      <c r="Q2849" s="1">
        <v>0</v>
      </c>
      <c r="R2849" s="1">
        <v>0</v>
      </c>
      <c r="S2849" s="1">
        <v>66.097310000000007</v>
      </c>
      <c r="T2849" s="1">
        <v>0</v>
      </c>
      <c r="U2849" s="1">
        <v>0</v>
      </c>
    </row>
    <row r="2850" spans="1:21" x14ac:dyDescent="0.3">
      <c r="A2850" s="1" t="s">
        <v>5366</v>
      </c>
      <c r="B2850" s="1">
        <v>1</v>
      </c>
      <c r="C2850" s="1" t="s">
        <v>78</v>
      </c>
      <c r="D2850" s="1" t="s">
        <v>103</v>
      </c>
      <c r="E2850" s="1" t="s">
        <v>5367</v>
      </c>
      <c r="F2850" s="1" t="s">
        <v>148</v>
      </c>
      <c r="G2850" s="1" t="s">
        <v>71</v>
      </c>
      <c r="H2850" s="1" t="s">
        <v>127</v>
      </c>
      <c r="I2850" s="1" t="s">
        <v>22</v>
      </c>
      <c r="J2850" s="1" t="s">
        <v>128</v>
      </c>
      <c r="K2850" s="1">
        <v>43144.409479166701</v>
      </c>
      <c r="L2850" s="1">
        <v>43144.426388888904</v>
      </c>
      <c r="M2850" s="1">
        <v>0.4</v>
      </c>
      <c r="N2850" s="1">
        <v>0</v>
      </c>
      <c r="O2850" s="1">
        <v>222.84</v>
      </c>
      <c r="P2850" s="1">
        <v>0</v>
      </c>
      <c r="Q2850" s="1">
        <v>0</v>
      </c>
      <c r="R2850" s="1">
        <v>0</v>
      </c>
      <c r="S2850" s="1">
        <v>89.13600000000001</v>
      </c>
      <c r="T2850" s="1">
        <v>0</v>
      </c>
      <c r="U2850" s="1">
        <v>0</v>
      </c>
    </row>
    <row r="2851" spans="1:21" x14ac:dyDescent="0.3">
      <c r="A2851" s="1" t="s">
        <v>5368</v>
      </c>
      <c r="B2851" s="1">
        <v>1</v>
      </c>
      <c r="C2851" s="1" t="s">
        <v>78</v>
      </c>
      <c r="D2851" s="1" t="s">
        <v>103</v>
      </c>
      <c r="E2851" s="1" t="s">
        <v>5369</v>
      </c>
      <c r="F2851" s="1" t="s">
        <v>166</v>
      </c>
      <c r="G2851" s="1" t="s">
        <v>71</v>
      </c>
      <c r="H2851" s="1" t="s">
        <v>127</v>
      </c>
      <c r="I2851" s="1" t="s">
        <v>22</v>
      </c>
      <c r="J2851" s="1" t="s">
        <v>128</v>
      </c>
      <c r="K2851" s="1">
        <v>43144.385428240697</v>
      </c>
      <c r="L2851" s="1">
        <v>43144.464583333298</v>
      </c>
      <c r="M2851" s="1">
        <v>1.883</v>
      </c>
      <c r="N2851" s="1">
        <v>0</v>
      </c>
      <c r="O2851" s="1">
        <v>44.57</v>
      </c>
      <c r="P2851" s="1">
        <v>0</v>
      </c>
      <c r="Q2851" s="1">
        <v>0</v>
      </c>
      <c r="R2851" s="1">
        <v>0</v>
      </c>
      <c r="S2851" s="1">
        <v>83.925309999999996</v>
      </c>
      <c r="T2851" s="1">
        <v>0</v>
      </c>
      <c r="U2851" s="1">
        <v>0</v>
      </c>
    </row>
    <row r="2852" spans="1:21" x14ac:dyDescent="0.3">
      <c r="A2852" s="1" t="s">
        <v>5370</v>
      </c>
      <c r="B2852" s="1">
        <v>1</v>
      </c>
      <c r="C2852" s="1" t="s">
        <v>78</v>
      </c>
      <c r="D2852" s="1" t="s">
        <v>103</v>
      </c>
      <c r="E2852" s="1" t="s">
        <v>5371</v>
      </c>
      <c r="F2852" s="1" t="s">
        <v>180</v>
      </c>
      <c r="G2852" s="1" t="s">
        <v>71</v>
      </c>
      <c r="H2852" s="1" t="s">
        <v>127</v>
      </c>
      <c r="I2852" s="1" t="s">
        <v>22</v>
      </c>
      <c r="J2852" s="1" t="s">
        <v>128</v>
      </c>
      <c r="K2852" s="1">
        <v>43143.834062499998</v>
      </c>
      <c r="L2852" s="1">
        <v>43143.876388888901</v>
      </c>
      <c r="M2852" s="1">
        <v>1</v>
      </c>
      <c r="N2852" s="1">
        <v>0</v>
      </c>
      <c r="O2852" s="1">
        <v>44.57</v>
      </c>
      <c r="P2852" s="1">
        <v>0</v>
      </c>
      <c r="Q2852" s="1">
        <v>0</v>
      </c>
      <c r="R2852" s="1">
        <v>0</v>
      </c>
      <c r="S2852" s="1">
        <v>44.57</v>
      </c>
      <c r="T2852" s="1">
        <v>0</v>
      </c>
      <c r="U2852" s="1">
        <v>0</v>
      </c>
    </row>
    <row r="2853" spans="1:21" x14ac:dyDescent="0.3">
      <c r="A2853" s="1" t="s">
        <v>5372</v>
      </c>
      <c r="B2853" s="1">
        <v>1</v>
      </c>
      <c r="C2853" s="1" t="s">
        <v>78</v>
      </c>
      <c r="D2853" s="1" t="s">
        <v>103</v>
      </c>
      <c r="E2853" s="1" t="s">
        <v>5373</v>
      </c>
      <c r="F2853" s="1" t="s">
        <v>134</v>
      </c>
      <c r="G2853" s="1" t="s">
        <v>71</v>
      </c>
      <c r="H2853" s="1" t="s">
        <v>127</v>
      </c>
      <c r="I2853" s="1" t="s">
        <v>22</v>
      </c>
      <c r="J2853" s="1" t="s">
        <v>130</v>
      </c>
      <c r="K2853" s="1">
        <v>43143.811030092598</v>
      </c>
      <c r="L2853" s="1">
        <v>43143.818055555603</v>
      </c>
      <c r="M2853" s="1">
        <v>0.16700000000000001</v>
      </c>
      <c r="N2853" s="1">
        <v>0</v>
      </c>
      <c r="O2853" s="1">
        <v>222.84</v>
      </c>
      <c r="P2853" s="1">
        <v>0</v>
      </c>
      <c r="Q2853" s="1">
        <v>0</v>
      </c>
      <c r="R2853" s="1">
        <v>0</v>
      </c>
      <c r="S2853" s="1">
        <v>37.214280000000002</v>
      </c>
      <c r="T2853" s="1">
        <v>0</v>
      </c>
      <c r="U2853" s="1">
        <v>0</v>
      </c>
    </row>
    <row r="2854" spans="1:21" x14ac:dyDescent="0.3">
      <c r="A2854" s="1" t="s">
        <v>5374</v>
      </c>
      <c r="B2854" s="1">
        <v>1</v>
      </c>
      <c r="C2854" s="1" t="s">
        <v>78</v>
      </c>
      <c r="D2854" s="1" t="s">
        <v>103</v>
      </c>
      <c r="E2854" s="1" t="s">
        <v>5375</v>
      </c>
      <c r="F2854" s="1" t="s">
        <v>177</v>
      </c>
      <c r="G2854" s="1" t="s">
        <v>71</v>
      </c>
      <c r="H2854" s="1" t="s">
        <v>127</v>
      </c>
      <c r="I2854" s="1" t="s">
        <v>22</v>
      </c>
      <c r="J2854" s="1" t="s">
        <v>128</v>
      </c>
      <c r="K2854" s="1">
        <v>43143.636180555601</v>
      </c>
      <c r="L2854" s="1">
        <v>43143.715972222199</v>
      </c>
      <c r="M2854" s="1">
        <v>1.9</v>
      </c>
      <c r="N2854" s="1">
        <v>0</v>
      </c>
      <c r="O2854" s="1">
        <v>222.84</v>
      </c>
      <c r="P2854" s="1">
        <v>0</v>
      </c>
      <c r="Q2854" s="1">
        <v>0</v>
      </c>
      <c r="R2854" s="1">
        <v>0</v>
      </c>
      <c r="S2854" s="1">
        <v>423.39600000000002</v>
      </c>
      <c r="T2854" s="1">
        <v>0</v>
      </c>
      <c r="U2854" s="1">
        <v>0</v>
      </c>
    </row>
    <row r="2855" spans="1:21" x14ac:dyDescent="0.3">
      <c r="A2855" s="1" t="s">
        <v>5376</v>
      </c>
      <c r="B2855" s="1">
        <v>1</v>
      </c>
      <c r="C2855" s="1" t="s">
        <v>78</v>
      </c>
      <c r="D2855" s="1" t="s">
        <v>103</v>
      </c>
      <c r="E2855" s="1" t="s">
        <v>5377</v>
      </c>
      <c r="F2855" s="1" t="s">
        <v>173</v>
      </c>
      <c r="G2855" s="1" t="s">
        <v>71</v>
      </c>
      <c r="H2855" s="1" t="s">
        <v>127</v>
      </c>
      <c r="I2855" s="1" t="s">
        <v>22</v>
      </c>
      <c r="J2855" s="1" t="s">
        <v>128</v>
      </c>
      <c r="K2855" s="1">
        <v>43143.599328703698</v>
      </c>
      <c r="L2855" s="1">
        <v>43143.704166666699</v>
      </c>
      <c r="M2855" s="1">
        <v>2.5</v>
      </c>
      <c r="N2855" s="1">
        <v>0</v>
      </c>
      <c r="O2855" s="1">
        <v>44.57</v>
      </c>
      <c r="P2855" s="1">
        <v>0</v>
      </c>
      <c r="Q2855" s="1">
        <v>0</v>
      </c>
      <c r="R2855" s="1">
        <v>0</v>
      </c>
      <c r="S2855" s="1">
        <v>111.425</v>
      </c>
      <c r="T2855" s="1">
        <v>0</v>
      </c>
      <c r="U2855" s="1">
        <v>0</v>
      </c>
    </row>
    <row r="2856" spans="1:21" x14ac:dyDescent="0.3">
      <c r="A2856" s="1" t="s">
        <v>5378</v>
      </c>
      <c r="B2856" s="1">
        <v>1</v>
      </c>
      <c r="C2856" s="1" t="s">
        <v>78</v>
      </c>
      <c r="D2856" s="1" t="s">
        <v>103</v>
      </c>
      <c r="E2856" s="1" t="s">
        <v>5379</v>
      </c>
      <c r="F2856" s="1" t="s">
        <v>167</v>
      </c>
      <c r="G2856" s="1" t="s">
        <v>71</v>
      </c>
      <c r="H2856" s="1" t="s">
        <v>127</v>
      </c>
      <c r="I2856" s="1" t="s">
        <v>22</v>
      </c>
      <c r="J2856" s="1" t="s">
        <v>128</v>
      </c>
      <c r="K2856" s="1">
        <v>43143.458796296298</v>
      </c>
      <c r="L2856" s="1">
        <v>43143.479861111096</v>
      </c>
      <c r="M2856" s="1">
        <v>0.5</v>
      </c>
      <c r="N2856" s="1">
        <v>0</v>
      </c>
      <c r="O2856" s="1">
        <v>44.57</v>
      </c>
      <c r="P2856" s="1">
        <v>0</v>
      </c>
      <c r="Q2856" s="1">
        <v>0</v>
      </c>
      <c r="R2856" s="1">
        <v>0</v>
      </c>
      <c r="S2856" s="1">
        <v>22.285</v>
      </c>
      <c r="T2856" s="1">
        <v>0</v>
      </c>
      <c r="U2856" s="1">
        <v>0</v>
      </c>
    </row>
    <row r="2857" spans="1:21" x14ac:dyDescent="0.3">
      <c r="A2857" s="1" t="s">
        <v>5380</v>
      </c>
      <c r="B2857" s="1">
        <v>1</v>
      </c>
      <c r="C2857" s="1" t="s">
        <v>78</v>
      </c>
      <c r="D2857" s="1" t="s">
        <v>103</v>
      </c>
      <c r="E2857" s="1" t="s">
        <v>5381</v>
      </c>
      <c r="F2857" s="1" t="s">
        <v>172</v>
      </c>
      <c r="G2857" s="1" t="s">
        <v>71</v>
      </c>
      <c r="H2857" s="1" t="s">
        <v>127</v>
      </c>
      <c r="I2857" s="1" t="s">
        <v>22</v>
      </c>
      <c r="J2857" s="1" t="s">
        <v>128</v>
      </c>
      <c r="K2857" s="1">
        <v>43143.327696759297</v>
      </c>
      <c r="L2857" s="1">
        <v>43143.451388888898</v>
      </c>
      <c r="M2857" s="1">
        <v>2.9670000000000001</v>
      </c>
      <c r="N2857" s="1">
        <v>0</v>
      </c>
      <c r="O2857" s="1">
        <v>222.84</v>
      </c>
      <c r="P2857" s="1">
        <v>0</v>
      </c>
      <c r="Q2857" s="1">
        <v>0</v>
      </c>
      <c r="R2857" s="1">
        <v>0</v>
      </c>
      <c r="S2857" s="1">
        <v>661.16628000000003</v>
      </c>
      <c r="T2857" s="1">
        <v>0</v>
      </c>
      <c r="U2857" s="1">
        <v>0</v>
      </c>
    </row>
    <row r="2858" spans="1:21" x14ac:dyDescent="0.3">
      <c r="A2858" s="1" t="s">
        <v>5382</v>
      </c>
      <c r="B2858" s="1">
        <v>1</v>
      </c>
      <c r="C2858" s="1" t="s">
        <v>78</v>
      </c>
      <c r="D2858" s="1" t="s">
        <v>103</v>
      </c>
      <c r="E2858" s="1" t="s">
        <v>5383</v>
      </c>
      <c r="F2858" s="1" t="s">
        <v>166</v>
      </c>
      <c r="G2858" s="1" t="s">
        <v>71</v>
      </c>
      <c r="H2858" s="1" t="s">
        <v>127</v>
      </c>
      <c r="I2858" s="1" t="s">
        <v>22</v>
      </c>
      <c r="J2858" s="1" t="s">
        <v>128</v>
      </c>
      <c r="K2858" s="1">
        <v>43142.987106481502</v>
      </c>
      <c r="L2858" s="1">
        <v>43143.03125</v>
      </c>
      <c r="M2858" s="1">
        <v>1.05</v>
      </c>
      <c r="N2858" s="1">
        <v>0</v>
      </c>
      <c r="O2858" s="1">
        <v>44.57</v>
      </c>
      <c r="P2858" s="1">
        <v>0</v>
      </c>
      <c r="Q2858" s="1">
        <v>0</v>
      </c>
      <c r="R2858" s="1">
        <v>0</v>
      </c>
      <c r="S2858" s="1">
        <v>46.798500000000004</v>
      </c>
      <c r="T2858" s="1">
        <v>0</v>
      </c>
      <c r="U2858" s="1">
        <v>0</v>
      </c>
    </row>
    <row r="2859" spans="1:21" x14ac:dyDescent="0.3">
      <c r="A2859" s="1" t="s">
        <v>5384</v>
      </c>
      <c r="B2859" s="1">
        <v>1</v>
      </c>
      <c r="C2859" s="1" t="s">
        <v>78</v>
      </c>
      <c r="D2859" s="1" t="s">
        <v>103</v>
      </c>
      <c r="E2859" s="1" t="s">
        <v>5385</v>
      </c>
      <c r="F2859" s="1" t="s">
        <v>171</v>
      </c>
      <c r="G2859" s="1" t="s">
        <v>71</v>
      </c>
      <c r="H2859" s="1" t="s">
        <v>127</v>
      </c>
      <c r="I2859" s="1" t="s">
        <v>22</v>
      </c>
      <c r="J2859" s="1" t="s">
        <v>128</v>
      </c>
      <c r="K2859" s="1">
        <v>43142.878275463001</v>
      </c>
      <c r="L2859" s="1">
        <v>43142.892361111102</v>
      </c>
      <c r="M2859" s="1">
        <v>0.33300000000000002</v>
      </c>
      <c r="N2859" s="1">
        <v>0</v>
      </c>
      <c r="O2859" s="1">
        <v>44.57</v>
      </c>
      <c r="P2859" s="1">
        <v>0</v>
      </c>
      <c r="Q2859" s="1">
        <v>0</v>
      </c>
      <c r="R2859" s="1">
        <v>0</v>
      </c>
      <c r="S2859" s="1">
        <v>14.841810000000001</v>
      </c>
      <c r="T2859" s="1">
        <v>0</v>
      </c>
      <c r="U2859" s="1">
        <v>0</v>
      </c>
    </row>
    <row r="2860" spans="1:21" x14ac:dyDescent="0.3">
      <c r="A2860" s="1" t="s">
        <v>5386</v>
      </c>
      <c r="B2860" s="1">
        <v>1</v>
      </c>
      <c r="C2860" s="1" t="s">
        <v>78</v>
      </c>
      <c r="D2860" s="1" t="s">
        <v>103</v>
      </c>
      <c r="E2860" s="1" t="s">
        <v>5385</v>
      </c>
      <c r="F2860" s="1" t="s">
        <v>171</v>
      </c>
      <c r="G2860" s="1" t="s">
        <v>71</v>
      </c>
      <c r="H2860" s="1" t="s">
        <v>127</v>
      </c>
      <c r="I2860" s="1" t="s">
        <v>22</v>
      </c>
      <c r="J2860" s="1" t="s">
        <v>128</v>
      </c>
      <c r="K2860" s="1">
        <v>43142.820972222202</v>
      </c>
      <c r="L2860" s="1">
        <v>43142.847222222197</v>
      </c>
      <c r="M2860" s="1">
        <v>0.61699999999999999</v>
      </c>
      <c r="N2860" s="1">
        <v>0</v>
      </c>
      <c r="O2860" s="1">
        <v>44.57</v>
      </c>
      <c r="P2860" s="1">
        <v>0</v>
      </c>
      <c r="Q2860" s="1">
        <v>0</v>
      </c>
      <c r="R2860" s="1">
        <v>0</v>
      </c>
      <c r="S2860" s="1">
        <v>27.499690000000001</v>
      </c>
      <c r="T2860" s="1">
        <v>0</v>
      </c>
      <c r="U2860" s="1">
        <v>0</v>
      </c>
    </row>
    <row r="2861" spans="1:21" x14ac:dyDescent="0.3">
      <c r="A2861" s="1" t="s">
        <v>5387</v>
      </c>
      <c r="B2861" s="1">
        <v>1</v>
      </c>
      <c r="C2861" s="1" t="s">
        <v>78</v>
      </c>
      <c r="D2861" s="1" t="s">
        <v>103</v>
      </c>
      <c r="E2861" s="1" t="s">
        <v>5388</v>
      </c>
      <c r="F2861" s="1" t="s">
        <v>167</v>
      </c>
      <c r="G2861" s="1" t="s">
        <v>71</v>
      </c>
      <c r="H2861" s="1" t="s">
        <v>127</v>
      </c>
      <c r="I2861" s="1" t="s">
        <v>22</v>
      </c>
      <c r="J2861" s="1" t="s">
        <v>128</v>
      </c>
      <c r="K2861" s="1">
        <v>43142.4533912037</v>
      </c>
      <c r="L2861" s="1">
        <v>43142.477083333302</v>
      </c>
      <c r="M2861" s="1">
        <v>0.56699999999999995</v>
      </c>
      <c r="N2861" s="1">
        <v>0</v>
      </c>
      <c r="O2861" s="1">
        <v>222.84</v>
      </c>
      <c r="P2861" s="1">
        <v>0</v>
      </c>
      <c r="Q2861" s="1">
        <v>0</v>
      </c>
      <c r="R2861" s="1">
        <v>0</v>
      </c>
      <c r="S2861" s="1">
        <v>126.35027999999998</v>
      </c>
      <c r="T2861" s="1">
        <v>0</v>
      </c>
      <c r="U2861" s="1">
        <v>0</v>
      </c>
    </row>
    <row r="2862" spans="1:21" x14ac:dyDescent="0.3">
      <c r="A2862" s="1" t="s">
        <v>5389</v>
      </c>
      <c r="B2862" s="1">
        <v>1</v>
      </c>
      <c r="C2862" s="1" t="s">
        <v>78</v>
      </c>
      <c r="D2862" s="1" t="s">
        <v>103</v>
      </c>
      <c r="E2862" s="1" t="s">
        <v>5330</v>
      </c>
      <c r="F2862" s="1" t="s">
        <v>131</v>
      </c>
      <c r="G2862" s="1" t="s">
        <v>71</v>
      </c>
      <c r="H2862" s="1" t="s">
        <v>127</v>
      </c>
      <c r="I2862" s="1" t="s">
        <v>22</v>
      </c>
      <c r="J2862" s="1" t="s">
        <v>130</v>
      </c>
      <c r="K2862" s="1">
        <v>43142.401145833297</v>
      </c>
      <c r="L2862" s="1">
        <v>43142.454861111102</v>
      </c>
      <c r="M2862" s="1">
        <v>1.2829999999999999</v>
      </c>
      <c r="N2862" s="1">
        <v>0</v>
      </c>
      <c r="O2862" s="1">
        <v>222.84</v>
      </c>
      <c r="P2862" s="1">
        <v>0</v>
      </c>
      <c r="Q2862" s="1">
        <v>0</v>
      </c>
      <c r="R2862" s="1">
        <v>0</v>
      </c>
      <c r="S2862" s="1">
        <v>285.90371999999996</v>
      </c>
      <c r="T2862" s="1">
        <v>0</v>
      </c>
      <c r="U2862" s="1">
        <v>0</v>
      </c>
    </row>
    <row r="2863" spans="1:21" x14ac:dyDescent="0.3">
      <c r="A2863" s="1" t="s">
        <v>5390</v>
      </c>
      <c r="B2863" s="1">
        <v>1</v>
      </c>
      <c r="C2863" s="1" t="s">
        <v>78</v>
      </c>
      <c r="D2863" s="1" t="s">
        <v>103</v>
      </c>
      <c r="E2863" s="1" t="s">
        <v>5391</v>
      </c>
      <c r="F2863" s="1" t="s">
        <v>169</v>
      </c>
      <c r="G2863" s="1" t="s">
        <v>71</v>
      </c>
      <c r="H2863" s="1" t="s">
        <v>127</v>
      </c>
      <c r="I2863" s="1" t="s">
        <v>22</v>
      </c>
      <c r="J2863" s="1" t="s">
        <v>128</v>
      </c>
      <c r="K2863" s="1">
        <v>43141.500011574099</v>
      </c>
      <c r="L2863" s="1">
        <v>43141.583333333299</v>
      </c>
      <c r="M2863" s="1">
        <v>1.9830000000000001</v>
      </c>
      <c r="N2863" s="1">
        <v>0</v>
      </c>
      <c r="O2863" s="1">
        <v>222.84</v>
      </c>
      <c r="P2863" s="1">
        <v>0</v>
      </c>
      <c r="Q2863" s="1">
        <v>0</v>
      </c>
      <c r="R2863" s="1">
        <v>0</v>
      </c>
      <c r="S2863" s="1">
        <v>441.89172000000002</v>
      </c>
      <c r="T2863" s="1">
        <v>0</v>
      </c>
      <c r="U2863" s="1">
        <v>0</v>
      </c>
    </row>
    <row r="2864" spans="1:21" x14ac:dyDescent="0.3">
      <c r="A2864" s="1" t="s">
        <v>5392</v>
      </c>
      <c r="B2864" s="1">
        <v>1</v>
      </c>
      <c r="C2864" s="1" t="s">
        <v>78</v>
      </c>
      <c r="D2864" s="1" t="s">
        <v>103</v>
      </c>
      <c r="E2864" s="1" t="s">
        <v>5393</v>
      </c>
      <c r="F2864" s="1" t="s">
        <v>131</v>
      </c>
      <c r="G2864" s="1" t="s">
        <v>71</v>
      </c>
      <c r="H2864" s="1" t="s">
        <v>127</v>
      </c>
      <c r="I2864" s="1" t="s">
        <v>22</v>
      </c>
      <c r="J2864" s="1" t="s">
        <v>130</v>
      </c>
      <c r="K2864" s="1">
        <v>43141.385578703703</v>
      </c>
      <c r="L2864" s="1">
        <v>43141.5090277778</v>
      </c>
      <c r="M2864" s="1">
        <v>2.95</v>
      </c>
      <c r="N2864" s="1">
        <v>0</v>
      </c>
      <c r="O2864" s="1">
        <v>222.84</v>
      </c>
      <c r="P2864" s="1">
        <v>0</v>
      </c>
      <c r="Q2864" s="1">
        <v>0</v>
      </c>
      <c r="R2864" s="1">
        <v>0</v>
      </c>
      <c r="S2864" s="1">
        <v>657.37800000000004</v>
      </c>
      <c r="T2864" s="1">
        <v>0</v>
      </c>
      <c r="U2864" s="1">
        <v>0</v>
      </c>
    </row>
    <row r="2865" spans="1:21" x14ac:dyDescent="0.3">
      <c r="A2865" s="1" t="s">
        <v>5394</v>
      </c>
      <c r="B2865" s="1">
        <v>1</v>
      </c>
      <c r="C2865" s="1" t="s">
        <v>78</v>
      </c>
      <c r="D2865" s="1" t="s">
        <v>103</v>
      </c>
      <c r="E2865" s="1" t="s">
        <v>5395</v>
      </c>
      <c r="F2865" s="1" t="s">
        <v>176</v>
      </c>
      <c r="G2865" s="1" t="s">
        <v>71</v>
      </c>
      <c r="H2865" s="1" t="s">
        <v>127</v>
      </c>
      <c r="I2865" s="1" t="s">
        <v>22</v>
      </c>
      <c r="J2865" s="1" t="s">
        <v>128</v>
      </c>
      <c r="K2865" s="1">
        <v>43140.8147453704</v>
      </c>
      <c r="L2865" s="1">
        <v>43140.876388888901</v>
      </c>
      <c r="M2865" s="1">
        <v>1.4670000000000001</v>
      </c>
      <c r="N2865" s="1">
        <v>0</v>
      </c>
      <c r="O2865" s="1">
        <v>0</v>
      </c>
      <c r="P2865" s="1">
        <v>0</v>
      </c>
      <c r="Q2865" s="1">
        <v>44.57</v>
      </c>
      <c r="R2865" s="1">
        <v>0</v>
      </c>
      <c r="S2865" s="1">
        <v>0</v>
      </c>
      <c r="T2865" s="1">
        <v>0</v>
      </c>
      <c r="U2865" s="1">
        <v>65.384190000000004</v>
      </c>
    </row>
    <row r="2866" spans="1:21" x14ac:dyDescent="0.3">
      <c r="A2866" s="1" t="s">
        <v>5396</v>
      </c>
      <c r="B2866" s="1">
        <v>1</v>
      </c>
      <c r="C2866" s="1" t="s">
        <v>78</v>
      </c>
      <c r="D2866" s="1" t="s">
        <v>103</v>
      </c>
      <c r="E2866" s="1" t="s">
        <v>5397</v>
      </c>
      <c r="F2866" s="1" t="s">
        <v>171</v>
      </c>
      <c r="G2866" s="1" t="s">
        <v>71</v>
      </c>
      <c r="H2866" s="1" t="s">
        <v>127</v>
      </c>
      <c r="I2866" s="1" t="s">
        <v>22</v>
      </c>
      <c r="J2866" s="1" t="s">
        <v>128</v>
      </c>
      <c r="K2866" s="1">
        <v>43140.7725810185</v>
      </c>
      <c r="L2866" s="1">
        <v>43140.879166666702</v>
      </c>
      <c r="M2866" s="1">
        <v>2.5499999999999998</v>
      </c>
      <c r="N2866" s="1">
        <v>0</v>
      </c>
      <c r="O2866" s="1">
        <v>44.57</v>
      </c>
      <c r="P2866" s="1">
        <v>0</v>
      </c>
      <c r="Q2866" s="1">
        <v>0</v>
      </c>
      <c r="R2866" s="1">
        <v>0</v>
      </c>
      <c r="S2866" s="1">
        <v>113.65349999999999</v>
      </c>
      <c r="T2866" s="1">
        <v>0</v>
      </c>
      <c r="U2866" s="1">
        <v>0</v>
      </c>
    </row>
    <row r="2867" spans="1:21" x14ac:dyDescent="0.3">
      <c r="A2867" s="1" t="s">
        <v>5398</v>
      </c>
      <c r="B2867" s="1">
        <v>1</v>
      </c>
      <c r="C2867" s="1" t="s">
        <v>78</v>
      </c>
      <c r="D2867" s="1" t="s">
        <v>103</v>
      </c>
      <c r="E2867" s="1" t="s">
        <v>5399</v>
      </c>
      <c r="F2867" s="1" t="s">
        <v>170</v>
      </c>
      <c r="G2867" s="1" t="s">
        <v>71</v>
      </c>
      <c r="H2867" s="1" t="s">
        <v>127</v>
      </c>
      <c r="I2867" s="1" t="s">
        <v>22</v>
      </c>
      <c r="J2867" s="1" t="s">
        <v>128</v>
      </c>
      <c r="K2867" s="1">
        <v>43139.947129629603</v>
      </c>
      <c r="L2867" s="1">
        <v>43140.027083333298</v>
      </c>
      <c r="M2867" s="1">
        <v>1.917</v>
      </c>
      <c r="N2867" s="1">
        <v>0</v>
      </c>
      <c r="O2867" s="1">
        <v>222.84</v>
      </c>
      <c r="P2867" s="1">
        <v>0</v>
      </c>
      <c r="Q2867" s="1">
        <v>0</v>
      </c>
      <c r="R2867" s="1">
        <v>0</v>
      </c>
      <c r="S2867" s="1">
        <v>427.18428</v>
      </c>
      <c r="T2867" s="1">
        <v>0</v>
      </c>
      <c r="U2867" s="1">
        <v>0</v>
      </c>
    </row>
    <row r="2868" spans="1:21" x14ac:dyDescent="0.3">
      <c r="A2868" s="1" t="s">
        <v>5400</v>
      </c>
      <c r="B2868" s="1">
        <v>1</v>
      </c>
      <c r="C2868" s="1" t="s">
        <v>78</v>
      </c>
      <c r="D2868" s="1" t="s">
        <v>103</v>
      </c>
      <c r="E2868" s="1" t="s">
        <v>5401</v>
      </c>
      <c r="F2868" s="1" t="s">
        <v>170</v>
      </c>
      <c r="G2868" s="1" t="s">
        <v>71</v>
      </c>
      <c r="H2868" s="1" t="s">
        <v>127</v>
      </c>
      <c r="I2868" s="1" t="s">
        <v>22</v>
      </c>
      <c r="J2868" s="1" t="s">
        <v>128</v>
      </c>
      <c r="K2868" s="1">
        <v>43139.718321759297</v>
      </c>
      <c r="L2868" s="1">
        <v>43139.823611111096</v>
      </c>
      <c r="M2868" s="1">
        <v>2.5169999999999999</v>
      </c>
      <c r="N2868" s="1">
        <v>0</v>
      </c>
      <c r="O2868" s="1">
        <v>44.57</v>
      </c>
      <c r="P2868" s="1">
        <v>0</v>
      </c>
      <c r="Q2868" s="1">
        <v>0</v>
      </c>
      <c r="R2868" s="1">
        <v>0</v>
      </c>
      <c r="S2868" s="1">
        <v>112.18268999999999</v>
      </c>
      <c r="T2868" s="1">
        <v>0</v>
      </c>
      <c r="U2868" s="1">
        <v>0</v>
      </c>
    </row>
    <row r="2869" spans="1:21" x14ac:dyDescent="0.3">
      <c r="A2869" s="1" t="s">
        <v>5402</v>
      </c>
      <c r="B2869" s="1">
        <v>1</v>
      </c>
      <c r="C2869" s="1" t="s">
        <v>78</v>
      </c>
      <c r="D2869" s="1" t="s">
        <v>103</v>
      </c>
      <c r="E2869" s="1" t="s">
        <v>5403</v>
      </c>
      <c r="F2869" s="1" t="s">
        <v>150</v>
      </c>
      <c r="G2869" s="1" t="s">
        <v>71</v>
      </c>
      <c r="H2869" s="1" t="s">
        <v>127</v>
      </c>
      <c r="I2869" s="1" t="s">
        <v>22</v>
      </c>
      <c r="J2869" s="1" t="s">
        <v>128</v>
      </c>
      <c r="K2869" s="1">
        <v>43139.438379629602</v>
      </c>
      <c r="L2869" s="1">
        <v>43139.537499999999</v>
      </c>
      <c r="M2869" s="1">
        <v>2.367</v>
      </c>
      <c r="N2869" s="1">
        <v>0</v>
      </c>
      <c r="O2869" s="1">
        <v>222.84</v>
      </c>
      <c r="P2869" s="1">
        <v>0</v>
      </c>
      <c r="Q2869" s="1">
        <v>0</v>
      </c>
      <c r="R2869" s="1">
        <v>0</v>
      </c>
      <c r="S2869" s="1">
        <v>527.46227999999996</v>
      </c>
      <c r="T2869" s="1">
        <v>0</v>
      </c>
      <c r="U2869" s="1">
        <v>0</v>
      </c>
    </row>
    <row r="2870" spans="1:21" x14ac:dyDescent="0.3">
      <c r="A2870" s="1" t="s">
        <v>5404</v>
      </c>
      <c r="B2870" s="1">
        <v>1</v>
      </c>
      <c r="C2870" s="1" t="s">
        <v>78</v>
      </c>
      <c r="D2870" s="1" t="s">
        <v>103</v>
      </c>
      <c r="E2870" s="1" t="s">
        <v>5405</v>
      </c>
      <c r="F2870" s="1" t="s">
        <v>134</v>
      </c>
      <c r="G2870" s="1" t="s">
        <v>71</v>
      </c>
      <c r="H2870" s="1" t="s">
        <v>127</v>
      </c>
      <c r="I2870" s="1" t="s">
        <v>22</v>
      </c>
      <c r="J2870" s="1" t="s">
        <v>130</v>
      </c>
      <c r="K2870" s="1">
        <v>43139.386134259301</v>
      </c>
      <c r="L2870" s="1">
        <v>43139.563194444403</v>
      </c>
      <c r="M2870" s="1">
        <v>4.2329999999999997</v>
      </c>
      <c r="N2870" s="1">
        <v>0</v>
      </c>
      <c r="O2870" s="1">
        <v>222.84</v>
      </c>
      <c r="P2870" s="1">
        <v>0</v>
      </c>
      <c r="Q2870" s="1">
        <v>0</v>
      </c>
      <c r="R2870" s="1">
        <v>0</v>
      </c>
      <c r="S2870" s="1">
        <v>943.28171999999995</v>
      </c>
      <c r="T2870" s="1">
        <v>0</v>
      </c>
      <c r="U2870" s="1">
        <v>0</v>
      </c>
    </row>
    <row r="2871" spans="1:21" x14ac:dyDescent="0.3">
      <c r="A2871" s="1" t="s">
        <v>5406</v>
      </c>
      <c r="B2871" s="1">
        <v>1</v>
      </c>
      <c r="C2871" s="1" t="s">
        <v>78</v>
      </c>
      <c r="D2871" s="1" t="s">
        <v>103</v>
      </c>
      <c r="E2871" s="1" t="s">
        <v>5407</v>
      </c>
      <c r="F2871" s="1" t="s">
        <v>170</v>
      </c>
      <c r="G2871" s="1" t="s">
        <v>71</v>
      </c>
      <c r="H2871" s="1" t="s">
        <v>127</v>
      </c>
      <c r="I2871" s="1" t="s">
        <v>22</v>
      </c>
      <c r="J2871" s="1" t="s">
        <v>128</v>
      </c>
      <c r="K2871" s="1">
        <v>43138.4219212963</v>
      </c>
      <c r="L2871" s="1">
        <v>43138.515972222202</v>
      </c>
      <c r="M2871" s="1">
        <v>2.25</v>
      </c>
      <c r="N2871" s="1">
        <v>0</v>
      </c>
      <c r="O2871" s="1">
        <v>222.84</v>
      </c>
      <c r="P2871" s="1">
        <v>0</v>
      </c>
      <c r="Q2871" s="1">
        <v>0</v>
      </c>
      <c r="R2871" s="1">
        <v>0</v>
      </c>
      <c r="S2871" s="1">
        <v>501.39</v>
      </c>
      <c r="T2871" s="1">
        <v>0</v>
      </c>
      <c r="U2871" s="1">
        <v>0</v>
      </c>
    </row>
    <row r="2872" spans="1:21" x14ac:dyDescent="0.3">
      <c r="A2872" s="1" t="s">
        <v>5408</v>
      </c>
      <c r="B2872" s="1">
        <v>1</v>
      </c>
      <c r="C2872" s="1" t="s">
        <v>78</v>
      </c>
      <c r="D2872" s="1" t="s">
        <v>103</v>
      </c>
      <c r="E2872" s="1" t="s">
        <v>5409</v>
      </c>
      <c r="F2872" s="1" t="s">
        <v>167</v>
      </c>
      <c r="G2872" s="1" t="s">
        <v>71</v>
      </c>
      <c r="H2872" s="1" t="s">
        <v>127</v>
      </c>
      <c r="I2872" s="1" t="s">
        <v>22</v>
      </c>
      <c r="J2872" s="1" t="s">
        <v>128</v>
      </c>
      <c r="K2872" s="1">
        <v>43137.895520833299</v>
      </c>
      <c r="L2872" s="1">
        <v>43137.936111111099</v>
      </c>
      <c r="M2872" s="1">
        <v>0.96699999999999997</v>
      </c>
      <c r="N2872" s="1">
        <v>0</v>
      </c>
      <c r="O2872" s="1">
        <v>222.84</v>
      </c>
      <c r="P2872" s="1">
        <v>0</v>
      </c>
      <c r="Q2872" s="1">
        <v>0</v>
      </c>
      <c r="R2872" s="1">
        <v>0</v>
      </c>
      <c r="S2872" s="1">
        <v>215.48627999999999</v>
      </c>
      <c r="T2872" s="1">
        <v>0</v>
      </c>
      <c r="U2872" s="1">
        <v>0</v>
      </c>
    </row>
    <row r="2873" spans="1:21" x14ac:dyDescent="0.3">
      <c r="A2873" s="1" t="s">
        <v>5410</v>
      </c>
      <c r="B2873" s="1">
        <v>1</v>
      </c>
      <c r="C2873" s="1" t="s">
        <v>78</v>
      </c>
      <c r="D2873" s="1" t="s">
        <v>103</v>
      </c>
      <c r="E2873" s="1" t="s">
        <v>5409</v>
      </c>
      <c r="F2873" s="1" t="s">
        <v>167</v>
      </c>
      <c r="G2873" s="1" t="s">
        <v>71</v>
      </c>
      <c r="H2873" s="1" t="s">
        <v>127</v>
      </c>
      <c r="I2873" s="1" t="s">
        <v>22</v>
      </c>
      <c r="J2873" s="1" t="s">
        <v>128</v>
      </c>
      <c r="K2873" s="1">
        <v>43137.852349537003</v>
      </c>
      <c r="L2873" s="1">
        <v>43137.883333333302</v>
      </c>
      <c r="M2873" s="1">
        <v>0.73299999999999998</v>
      </c>
      <c r="N2873" s="1">
        <v>0</v>
      </c>
      <c r="O2873" s="1">
        <v>222.84</v>
      </c>
      <c r="P2873" s="1">
        <v>0</v>
      </c>
      <c r="Q2873" s="1">
        <v>0</v>
      </c>
      <c r="R2873" s="1">
        <v>0</v>
      </c>
      <c r="S2873" s="1">
        <v>163.34172000000001</v>
      </c>
      <c r="T2873" s="1">
        <v>0</v>
      </c>
      <c r="U2873" s="1">
        <v>0</v>
      </c>
    </row>
    <row r="2874" spans="1:21" x14ac:dyDescent="0.3">
      <c r="A2874" s="1" t="s">
        <v>5411</v>
      </c>
      <c r="B2874" s="1">
        <v>1</v>
      </c>
      <c r="C2874" s="1" t="s">
        <v>78</v>
      </c>
      <c r="D2874" s="1" t="s">
        <v>103</v>
      </c>
      <c r="E2874" s="1" t="s">
        <v>5409</v>
      </c>
      <c r="F2874" s="1" t="s">
        <v>167</v>
      </c>
      <c r="G2874" s="1" t="s">
        <v>71</v>
      </c>
      <c r="H2874" s="1" t="s">
        <v>127</v>
      </c>
      <c r="I2874" s="1" t="s">
        <v>22</v>
      </c>
      <c r="J2874" s="1" t="s">
        <v>128</v>
      </c>
      <c r="K2874" s="1">
        <v>43137.746203703697</v>
      </c>
      <c r="L2874" s="1">
        <v>43137.78125</v>
      </c>
      <c r="M2874" s="1">
        <v>0.83299999999999996</v>
      </c>
      <c r="N2874" s="1">
        <v>0</v>
      </c>
      <c r="O2874" s="1">
        <v>222.84</v>
      </c>
      <c r="P2874" s="1">
        <v>0</v>
      </c>
      <c r="Q2874" s="1">
        <v>0</v>
      </c>
      <c r="R2874" s="1">
        <v>0</v>
      </c>
      <c r="S2874" s="1">
        <v>185.62572</v>
      </c>
      <c r="T2874" s="1">
        <v>0</v>
      </c>
      <c r="U2874" s="1">
        <v>0</v>
      </c>
    </row>
    <row r="2875" spans="1:21" x14ac:dyDescent="0.3">
      <c r="A2875" s="1" t="s">
        <v>5412</v>
      </c>
      <c r="B2875" s="1">
        <v>1</v>
      </c>
      <c r="C2875" s="1" t="s">
        <v>78</v>
      </c>
      <c r="D2875" s="1" t="s">
        <v>103</v>
      </c>
      <c r="E2875" s="1" t="s">
        <v>5413</v>
      </c>
      <c r="F2875" s="1" t="s">
        <v>173</v>
      </c>
      <c r="G2875" s="1" t="s">
        <v>71</v>
      </c>
      <c r="H2875" s="1" t="s">
        <v>127</v>
      </c>
      <c r="I2875" s="1" t="s">
        <v>22</v>
      </c>
      <c r="J2875" s="1" t="s">
        <v>128</v>
      </c>
      <c r="K2875" s="1">
        <v>43137.496111111097</v>
      </c>
      <c r="L2875" s="1">
        <v>43137.540972222203</v>
      </c>
      <c r="M2875" s="1">
        <v>1.0669999999999999</v>
      </c>
      <c r="N2875" s="1">
        <v>0</v>
      </c>
      <c r="O2875" s="1">
        <v>44.57</v>
      </c>
      <c r="P2875" s="1">
        <v>0</v>
      </c>
      <c r="Q2875" s="1">
        <v>0</v>
      </c>
      <c r="R2875" s="1">
        <v>0</v>
      </c>
      <c r="S2875" s="1">
        <v>47.556190000000001</v>
      </c>
      <c r="T2875" s="1">
        <v>0</v>
      </c>
      <c r="U2875" s="1">
        <v>0</v>
      </c>
    </row>
    <row r="2876" spans="1:21" x14ac:dyDescent="0.3">
      <c r="A2876" s="1" t="s">
        <v>5414</v>
      </c>
      <c r="B2876" s="1">
        <v>1</v>
      </c>
      <c r="C2876" s="1" t="s">
        <v>78</v>
      </c>
      <c r="D2876" s="1" t="s">
        <v>103</v>
      </c>
      <c r="E2876" s="1" t="s">
        <v>5415</v>
      </c>
      <c r="F2876" s="1" t="s">
        <v>173</v>
      </c>
      <c r="G2876" s="1" t="s">
        <v>71</v>
      </c>
      <c r="H2876" s="1" t="s">
        <v>127</v>
      </c>
      <c r="I2876" s="1" t="s">
        <v>22</v>
      </c>
      <c r="J2876" s="1" t="s">
        <v>128</v>
      </c>
      <c r="K2876" s="1">
        <v>43136.757430555597</v>
      </c>
      <c r="L2876" s="1">
        <v>43136.843055555597</v>
      </c>
      <c r="M2876" s="1">
        <v>2.0499999999999998</v>
      </c>
      <c r="N2876" s="1">
        <v>0</v>
      </c>
      <c r="O2876" s="1">
        <v>222.84</v>
      </c>
      <c r="P2876" s="1">
        <v>0</v>
      </c>
      <c r="Q2876" s="1">
        <v>0</v>
      </c>
      <c r="R2876" s="1">
        <v>0</v>
      </c>
      <c r="S2876" s="1">
        <v>456.82199999999995</v>
      </c>
      <c r="T2876" s="1">
        <v>0</v>
      </c>
      <c r="U2876" s="1">
        <v>0</v>
      </c>
    </row>
    <row r="2877" spans="1:21" x14ac:dyDescent="0.3">
      <c r="A2877" s="1" t="s">
        <v>5416</v>
      </c>
      <c r="B2877" s="1">
        <v>1</v>
      </c>
      <c r="C2877" s="1" t="s">
        <v>78</v>
      </c>
      <c r="D2877" s="1" t="s">
        <v>103</v>
      </c>
      <c r="E2877" s="1" t="s">
        <v>5417</v>
      </c>
      <c r="F2877" s="1" t="s">
        <v>167</v>
      </c>
      <c r="G2877" s="1" t="s">
        <v>71</v>
      </c>
      <c r="H2877" s="1" t="s">
        <v>127</v>
      </c>
      <c r="I2877" s="1" t="s">
        <v>22</v>
      </c>
      <c r="J2877" s="1" t="s">
        <v>128</v>
      </c>
      <c r="K2877" s="1">
        <v>43136.711539351898</v>
      </c>
      <c r="L2877" s="1">
        <v>43136.720833333296</v>
      </c>
      <c r="M2877" s="1">
        <v>0.217</v>
      </c>
      <c r="N2877" s="1">
        <v>0</v>
      </c>
      <c r="O2877" s="1">
        <v>222.84</v>
      </c>
      <c r="P2877" s="1">
        <v>0</v>
      </c>
      <c r="Q2877" s="1">
        <v>0</v>
      </c>
      <c r="R2877" s="1">
        <v>0</v>
      </c>
      <c r="S2877" s="1">
        <v>48.356279999999998</v>
      </c>
      <c r="T2877" s="1">
        <v>0</v>
      </c>
      <c r="U2877" s="1">
        <v>0</v>
      </c>
    </row>
    <row r="2878" spans="1:21" x14ac:dyDescent="0.3">
      <c r="A2878" s="1" t="s">
        <v>5418</v>
      </c>
      <c r="B2878" s="1">
        <v>1</v>
      </c>
      <c r="C2878" s="1" t="s">
        <v>78</v>
      </c>
      <c r="D2878" s="1" t="s">
        <v>103</v>
      </c>
      <c r="E2878" s="1" t="s">
        <v>5419</v>
      </c>
      <c r="F2878" s="1" t="s">
        <v>166</v>
      </c>
      <c r="G2878" s="1" t="s">
        <v>71</v>
      </c>
      <c r="H2878" s="1" t="s">
        <v>127</v>
      </c>
      <c r="I2878" s="1" t="s">
        <v>22</v>
      </c>
      <c r="J2878" s="1" t="s">
        <v>128</v>
      </c>
      <c r="K2878" s="1">
        <v>43136.529756944401</v>
      </c>
      <c r="L2878" s="1">
        <v>43136.5805555556</v>
      </c>
      <c r="M2878" s="1">
        <v>1.2170000000000001</v>
      </c>
      <c r="N2878" s="1">
        <v>0</v>
      </c>
      <c r="O2878" s="1">
        <v>44.57</v>
      </c>
      <c r="P2878" s="1">
        <v>0</v>
      </c>
      <c r="Q2878" s="1">
        <v>0</v>
      </c>
      <c r="R2878" s="1">
        <v>0</v>
      </c>
      <c r="S2878" s="1">
        <v>54.241690000000006</v>
      </c>
      <c r="T2878" s="1">
        <v>0</v>
      </c>
      <c r="U2878" s="1">
        <v>0</v>
      </c>
    </row>
    <row r="2879" spans="1:21" x14ac:dyDescent="0.3">
      <c r="A2879" s="1" t="s">
        <v>5420</v>
      </c>
      <c r="B2879" s="1">
        <v>1</v>
      </c>
      <c r="C2879" s="1" t="s">
        <v>78</v>
      </c>
      <c r="D2879" s="1" t="s">
        <v>103</v>
      </c>
      <c r="E2879" s="1" t="s">
        <v>5421</v>
      </c>
      <c r="F2879" s="1" t="s">
        <v>167</v>
      </c>
      <c r="G2879" s="1" t="s">
        <v>71</v>
      </c>
      <c r="H2879" s="1" t="s">
        <v>127</v>
      </c>
      <c r="I2879" s="1" t="s">
        <v>22</v>
      </c>
      <c r="J2879" s="1" t="s">
        <v>128</v>
      </c>
      <c r="K2879" s="1">
        <v>43136.452534722201</v>
      </c>
      <c r="L2879" s="1">
        <v>43136.477083333302</v>
      </c>
      <c r="M2879" s="1">
        <v>0.58299999999999996</v>
      </c>
      <c r="N2879" s="1">
        <v>0</v>
      </c>
      <c r="O2879" s="1">
        <v>44.57</v>
      </c>
      <c r="P2879" s="1">
        <v>0</v>
      </c>
      <c r="Q2879" s="1">
        <v>0</v>
      </c>
      <c r="R2879" s="1">
        <v>0</v>
      </c>
      <c r="S2879" s="1">
        <v>25.984309999999997</v>
      </c>
      <c r="T2879" s="1">
        <v>0</v>
      </c>
      <c r="U2879" s="1">
        <v>0</v>
      </c>
    </row>
    <row r="2880" spans="1:21" x14ac:dyDescent="0.3">
      <c r="A2880" s="1" t="s">
        <v>5422</v>
      </c>
      <c r="B2880" s="1">
        <v>1</v>
      </c>
      <c r="C2880" s="1" t="s">
        <v>78</v>
      </c>
      <c r="D2880" s="1" t="s">
        <v>103</v>
      </c>
      <c r="E2880" s="1" t="s">
        <v>5423</v>
      </c>
      <c r="F2880" s="1" t="s">
        <v>134</v>
      </c>
      <c r="G2880" s="1" t="s">
        <v>71</v>
      </c>
      <c r="H2880" s="1" t="s">
        <v>127</v>
      </c>
      <c r="I2880" s="1" t="s">
        <v>22</v>
      </c>
      <c r="J2880" s="1" t="s">
        <v>130</v>
      </c>
      <c r="K2880" s="1">
        <v>43136.391828703701</v>
      </c>
      <c r="L2880" s="1">
        <v>43136.514583333301</v>
      </c>
      <c r="M2880" s="1">
        <v>2.9329999999999998</v>
      </c>
      <c r="N2880" s="1">
        <v>0</v>
      </c>
      <c r="O2880" s="1">
        <v>44.57</v>
      </c>
      <c r="P2880" s="1">
        <v>0</v>
      </c>
      <c r="Q2880" s="1">
        <v>0</v>
      </c>
      <c r="R2880" s="1">
        <v>0</v>
      </c>
      <c r="S2880" s="1">
        <v>130.72380999999999</v>
      </c>
      <c r="T2880" s="1">
        <v>0</v>
      </c>
      <c r="U2880" s="1">
        <v>0</v>
      </c>
    </row>
    <row r="2881" spans="1:21" x14ac:dyDescent="0.3">
      <c r="A2881" s="1" t="s">
        <v>5424</v>
      </c>
      <c r="B2881" s="1">
        <v>1</v>
      </c>
      <c r="C2881" s="1" t="s">
        <v>78</v>
      </c>
      <c r="D2881" s="1" t="s">
        <v>103</v>
      </c>
      <c r="E2881" s="1" t="s">
        <v>5425</v>
      </c>
      <c r="F2881" s="1" t="s">
        <v>172</v>
      </c>
      <c r="G2881" s="1" t="s">
        <v>71</v>
      </c>
      <c r="H2881" s="1" t="s">
        <v>127</v>
      </c>
      <c r="I2881" s="1" t="s">
        <v>22</v>
      </c>
      <c r="J2881" s="1" t="s">
        <v>128</v>
      </c>
      <c r="K2881" s="1">
        <v>43136.213935185202</v>
      </c>
      <c r="L2881" s="1">
        <v>43136.309722222199</v>
      </c>
      <c r="M2881" s="1">
        <v>2.2829999999999999</v>
      </c>
      <c r="N2881" s="1">
        <v>0</v>
      </c>
      <c r="O2881" s="1">
        <v>44.57</v>
      </c>
      <c r="P2881" s="1">
        <v>0</v>
      </c>
      <c r="Q2881" s="1">
        <v>0</v>
      </c>
      <c r="R2881" s="1">
        <v>0</v>
      </c>
      <c r="S2881" s="1">
        <v>101.75331</v>
      </c>
      <c r="T2881" s="1">
        <v>0</v>
      </c>
      <c r="U2881" s="1">
        <v>0</v>
      </c>
    </row>
    <row r="2882" spans="1:21" x14ac:dyDescent="0.3">
      <c r="A2882" s="1" t="s">
        <v>5426</v>
      </c>
      <c r="B2882" s="1">
        <v>1</v>
      </c>
      <c r="C2882" s="1" t="s">
        <v>78</v>
      </c>
      <c r="D2882" s="1" t="s">
        <v>103</v>
      </c>
      <c r="E2882" s="1" t="s">
        <v>5427</v>
      </c>
      <c r="F2882" s="1" t="s">
        <v>167</v>
      </c>
      <c r="G2882" s="1" t="s">
        <v>71</v>
      </c>
      <c r="H2882" s="1" t="s">
        <v>127</v>
      </c>
      <c r="I2882" s="1" t="s">
        <v>22</v>
      </c>
      <c r="J2882" s="1" t="s">
        <v>128</v>
      </c>
      <c r="K2882" s="1">
        <v>43135.694444444402</v>
      </c>
      <c r="L2882" s="1">
        <v>43135.796527777798</v>
      </c>
      <c r="M2882" s="1">
        <v>2.4500000000000002</v>
      </c>
      <c r="N2882" s="1">
        <v>0</v>
      </c>
      <c r="O2882" s="1">
        <v>44.57</v>
      </c>
      <c r="P2882" s="1">
        <v>0</v>
      </c>
      <c r="Q2882" s="1">
        <v>0</v>
      </c>
      <c r="R2882" s="1">
        <v>0</v>
      </c>
      <c r="S2882" s="1">
        <v>109.19650000000001</v>
      </c>
      <c r="T2882" s="1">
        <v>0</v>
      </c>
      <c r="U2882" s="1">
        <v>0</v>
      </c>
    </row>
    <row r="2883" spans="1:21" x14ac:dyDescent="0.3">
      <c r="A2883" s="1" t="s">
        <v>5428</v>
      </c>
      <c r="B2883" s="1">
        <v>1</v>
      </c>
      <c r="C2883" s="1" t="s">
        <v>78</v>
      </c>
      <c r="D2883" s="1" t="s">
        <v>103</v>
      </c>
      <c r="E2883" s="1" t="s">
        <v>5429</v>
      </c>
      <c r="F2883" s="1" t="s">
        <v>167</v>
      </c>
      <c r="G2883" s="1" t="s">
        <v>71</v>
      </c>
      <c r="H2883" s="1" t="s">
        <v>127</v>
      </c>
      <c r="I2883" s="1" t="s">
        <v>22</v>
      </c>
      <c r="J2883" s="1" t="s">
        <v>128</v>
      </c>
      <c r="K2883" s="1">
        <v>43135.6641087963</v>
      </c>
      <c r="L2883" s="1">
        <v>43135.832638888904</v>
      </c>
      <c r="M2883" s="1">
        <v>4.0330000000000004</v>
      </c>
      <c r="N2883" s="1">
        <v>0</v>
      </c>
      <c r="O2883" s="1">
        <v>44.57</v>
      </c>
      <c r="P2883" s="1">
        <v>0</v>
      </c>
      <c r="Q2883" s="1">
        <v>0</v>
      </c>
      <c r="R2883" s="1">
        <v>0</v>
      </c>
      <c r="S2883" s="1">
        <v>179.75081000000003</v>
      </c>
      <c r="T2883" s="1">
        <v>0</v>
      </c>
      <c r="U2883" s="1">
        <v>0</v>
      </c>
    </row>
    <row r="2884" spans="1:21" x14ac:dyDescent="0.3">
      <c r="A2884" s="1" t="s">
        <v>5430</v>
      </c>
      <c r="B2884" s="1">
        <v>1</v>
      </c>
      <c r="C2884" s="1" t="s">
        <v>78</v>
      </c>
      <c r="D2884" s="1" t="s">
        <v>103</v>
      </c>
      <c r="E2884" s="1" t="s">
        <v>5431</v>
      </c>
      <c r="F2884" s="1" t="s">
        <v>167</v>
      </c>
      <c r="G2884" s="1" t="s">
        <v>71</v>
      </c>
      <c r="H2884" s="1" t="s">
        <v>127</v>
      </c>
      <c r="I2884" s="1" t="s">
        <v>22</v>
      </c>
      <c r="J2884" s="1" t="s">
        <v>128</v>
      </c>
      <c r="K2884" s="1">
        <v>43135.6487037037</v>
      </c>
      <c r="L2884" s="1">
        <v>43135.717361111099</v>
      </c>
      <c r="M2884" s="1">
        <v>1.633</v>
      </c>
      <c r="N2884" s="1">
        <v>0</v>
      </c>
      <c r="O2884" s="1">
        <v>222.84</v>
      </c>
      <c r="P2884" s="1">
        <v>0</v>
      </c>
      <c r="Q2884" s="1">
        <v>0</v>
      </c>
      <c r="R2884" s="1">
        <v>0</v>
      </c>
      <c r="S2884" s="1">
        <v>363.89771999999999</v>
      </c>
      <c r="T2884" s="1">
        <v>0</v>
      </c>
      <c r="U2884" s="1">
        <v>0</v>
      </c>
    </row>
    <row r="2885" spans="1:21" x14ac:dyDescent="0.3">
      <c r="A2885" s="1" t="s">
        <v>5432</v>
      </c>
      <c r="B2885" s="1">
        <v>1</v>
      </c>
      <c r="C2885" s="1" t="s">
        <v>78</v>
      </c>
      <c r="D2885" s="1" t="s">
        <v>103</v>
      </c>
      <c r="E2885" s="1" t="s">
        <v>5433</v>
      </c>
      <c r="F2885" s="1" t="s">
        <v>167</v>
      </c>
      <c r="G2885" s="1" t="s">
        <v>71</v>
      </c>
      <c r="H2885" s="1" t="s">
        <v>127</v>
      </c>
      <c r="I2885" s="1" t="s">
        <v>22</v>
      </c>
      <c r="J2885" s="1" t="s">
        <v>128</v>
      </c>
      <c r="K2885" s="1">
        <v>43135.619918981502</v>
      </c>
      <c r="L2885" s="1">
        <v>43135.642361111102</v>
      </c>
      <c r="M2885" s="1">
        <v>0.53300000000000003</v>
      </c>
      <c r="N2885" s="1">
        <v>0</v>
      </c>
      <c r="O2885" s="1">
        <v>44.57</v>
      </c>
      <c r="P2885" s="1">
        <v>0</v>
      </c>
      <c r="Q2885" s="1">
        <v>0</v>
      </c>
      <c r="R2885" s="1">
        <v>0</v>
      </c>
      <c r="S2885" s="1">
        <v>23.75581</v>
      </c>
      <c r="T2885" s="1">
        <v>0</v>
      </c>
      <c r="U2885" s="1">
        <v>0</v>
      </c>
    </row>
    <row r="2886" spans="1:21" x14ac:dyDescent="0.3">
      <c r="A2886" s="1" t="s">
        <v>5434</v>
      </c>
      <c r="B2886" s="1">
        <v>1</v>
      </c>
      <c r="C2886" s="1" t="s">
        <v>78</v>
      </c>
      <c r="D2886" s="1" t="s">
        <v>103</v>
      </c>
      <c r="E2886" s="1" t="s">
        <v>5393</v>
      </c>
      <c r="F2886" s="1" t="s">
        <v>169</v>
      </c>
      <c r="G2886" s="1" t="s">
        <v>71</v>
      </c>
      <c r="H2886" s="1" t="s">
        <v>127</v>
      </c>
      <c r="I2886" s="1" t="s">
        <v>22</v>
      </c>
      <c r="J2886" s="1" t="s">
        <v>128</v>
      </c>
      <c r="K2886" s="1">
        <v>43135.602395833303</v>
      </c>
      <c r="L2886" s="1">
        <v>43135.7680555556</v>
      </c>
      <c r="M2886" s="1">
        <v>3.9670000000000001</v>
      </c>
      <c r="N2886" s="1">
        <v>0</v>
      </c>
      <c r="O2886" s="1">
        <v>222.84</v>
      </c>
      <c r="P2886" s="1">
        <v>0</v>
      </c>
      <c r="Q2886" s="1">
        <v>0</v>
      </c>
      <c r="R2886" s="1">
        <v>0</v>
      </c>
      <c r="S2886" s="1">
        <v>884.00628000000006</v>
      </c>
      <c r="T2886" s="1">
        <v>0</v>
      </c>
      <c r="U2886" s="1">
        <v>0</v>
      </c>
    </row>
    <row r="2887" spans="1:21" x14ac:dyDescent="0.3">
      <c r="A2887" s="1" t="s">
        <v>5435</v>
      </c>
      <c r="B2887" s="1">
        <v>1</v>
      </c>
      <c r="C2887" s="1" t="s">
        <v>78</v>
      </c>
      <c r="D2887" s="1" t="s">
        <v>103</v>
      </c>
      <c r="E2887" s="1" t="s">
        <v>5436</v>
      </c>
      <c r="F2887" s="1" t="s">
        <v>146</v>
      </c>
      <c r="G2887" s="1" t="s">
        <v>71</v>
      </c>
      <c r="H2887" s="1" t="s">
        <v>127</v>
      </c>
      <c r="I2887" s="1" t="s">
        <v>22</v>
      </c>
      <c r="J2887" s="1" t="s">
        <v>128</v>
      </c>
      <c r="K2887" s="1">
        <v>43135.598067129598</v>
      </c>
      <c r="L2887" s="1">
        <v>43135.633333333302</v>
      </c>
      <c r="M2887" s="1">
        <v>0.83299999999999996</v>
      </c>
      <c r="N2887" s="1">
        <v>0</v>
      </c>
      <c r="O2887" s="1">
        <v>222.84</v>
      </c>
      <c r="P2887" s="1">
        <v>0</v>
      </c>
      <c r="Q2887" s="1">
        <v>0</v>
      </c>
      <c r="R2887" s="1">
        <v>0</v>
      </c>
      <c r="S2887" s="1">
        <v>185.62572</v>
      </c>
      <c r="T2887" s="1">
        <v>0</v>
      </c>
      <c r="U2887" s="1">
        <v>0</v>
      </c>
    </row>
    <row r="2888" spans="1:21" x14ac:dyDescent="0.3">
      <c r="A2888" s="1" t="s">
        <v>5437</v>
      </c>
      <c r="B2888" s="1">
        <v>1</v>
      </c>
      <c r="C2888" s="1" t="s">
        <v>78</v>
      </c>
      <c r="D2888" s="1" t="s">
        <v>103</v>
      </c>
      <c r="E2888" s="1" t="s">
        <v>5438</v>
      </c>
      <c r="F2888" s="1" t="s">
        <v>169</v>
      </c>
      <c r="G2888" s="1" t="s">
        <v>71</v>
      </c>
      <c r="H2888" s="1" t="s">
        <v>127</v>
      </c>
      <c r="I2888" s="1" t="s">
        <v>22</v>
      </c>
      <c r="J2888" s="1" t="s">
        <v>128</v>
      </c>
      <c r="K2888" s="1">
        <v>43135.587210648097</v>
      </c>
      <c r="L2888" s="1">
        <v>43135.624305555597</v>
      </c>
      <c r="M2888" s="1">
        <v>0.88300000000000001</v>
      </c>
      <c r="N2888" s="1">
        <v>0</v>
      </c>
      <c r="O2888" s="1">
        <v>222.84</v>
      </c>
      <c r="P2888" s="1">
        <v>0</v>
      </c>
      <c r="Q2888" s="1">
        <v>0</v>
      </c>
      <c r="R2888" s="1">
        <v>0</v>
      </c>
      <c r="S2888" s="1">
        <v>196.76772</v>
      </c>
      <c r="T2888" s="1">
        <v>0</v>
      </c>
      <c r="U2888" s="1">
        <v>0</v>
      </c>
    </row>
    <row r="2889" spans="1:21" x14ac:dyDescent="0.3">
      <c r="A2889" s="1" t="s">
        <v>5439</v>
      </c>
      <c r="B2889" s="1">
        <v>1</v>
      </c>
      <c r="C2889" s="1" t="s">
        <v>78</v>
      </c>
      <c r="D2889" s="1" t="s">
        <v>103</v>
      </c>
      <c r="E2889" s="1" t="s">
        <v>5440</v>
      </c>
      <c r="F2889" s="1" t="s">
        <v>167</v>
      </c>
      <c r="G2889" s="1" t="s">
        <v>71</v>
      </c>
      <c r="H2889" s="1" t="s">
        <v>127</v>
      </c>
      <c r="I2889" s="1" t="s">
        <v>22</v>
      </c>
      <c r="J2889" s="1" t="s">
        <v>128</v>
      </c>
      <c r="K2889" s="1">
        <v>43135.495960648201</v>
      </c>
      <c r="L2889" s="1">
        <v>43135.511805555601</v>
      </c>
      <c r="M2889" s="1">
        <v>0.36699999999999999</v>
      </c>
      <c r="N2889" s="1">
        <v>0</v>
      </c>
      <c r="O2889" s="1">
        <v>44.57</v>
      </c>
      <c r="P2889" s="1">
        <v>0</v>
      </c>
      <c r="Q2889" s="1">
        <v>0</v>
      </c>
      <c r="R2889" s="1">
        <v>0</v>
      </c>
      <c r="S2889" s="1">
        <v>16.357189999999999</v>
      </c>
      <c r="T2889" s="1">
        <v>0</v>
      </c>
      <c r="U2889" s="1">
        <v>0</v>
      </c>
    </row>
    <row r="2890" spans="1:21" x14ac:dyDescent="0.3">
      <c r="A2890" s="1" t="s">
        <v>5441</v>
      </c>
      <c r="B2890" s="1">
        <v>1</v>
      </c>
      <c r="C2890" s="1" t="s">
        <v>78</v>
      </c>
      <c r="D2890" s="1" t="s">
        <v>103</v>
      </c>
      <c r="E2890" s="1" t="s">
        <v>5442</v>
      </c>
      <c r="F2890" s="1" t="s">
        <v>167</v>
      </c>
      <c r="G2890" s="1" t="s">
        <v>71</v>
      </c>
      <c r="H2890" s="1" t="s">
        <v>127</v>
      </c>
      <c r="I2890" s="1" t="s">
        <v>22</v>
      </c>
      <c r="J2890" s="1" t="s">
        <v>128</v>
      </c>
      <c r="K2890" s="1">
        <v>43135.462488425903</v>
      </c>
      <c r="L2890" s="1">
        <v>43135.490277777797</v>
      </c>
      <c r="M2890" s="1">
        <v>0.66700000000000004</v>
      </c>
      <c r="N2890" s="1">
        <v>0</v>
      </c>
      <c r="O2890" s="1">
        <v>44.57</v>
      </c>
      <c r="P2890" s="1">
        <v>0</v>
      </c>
      <c r="Q2890" s="1">
        <v>0</v>
      </c>
      <c r="R2890" s="1">
        <v>0</v>
      </c>
      <c r="S2890" s="1">
        <v>29.728190000000001</v>
      </c>
      <c r="T2890" s="1">
        <v>0</v>
      </c>
      <c r="U2890" s="1">
        <v>0</v>
      </c>
    </row>
    <row r="2891" spans="1:21" x14ac:dyDescent="0.3">
      <c r="A2891" s="1" t="s">
        <v>5443</v>
      </c>
      <c r="B2891" s="1">
        <v>1</v>
      </c>
      <c r="C2891" s="1" t="s">
        <v>78</v>
      </c>
      <c r="D2891" s="1" t="s">
        <v>103</v>
      </c>
      <c r="E2891" s="1" t="s">
        <v>5444</v>
      </c>
      <c r="F2891" s="1" t="s">
        <v>134</v>
      </c>
      <c r="G2891" s="1" t="s">
        <v>71</v>
      </c>
      <c r="H2891" s="1" t="s">
        <v>127</v>
      </c>
      <c r="I2891" s="1" t="s">
        <v>22</v>
      </c>
      <c r="J2891" s="1" t="s">
        <v>130</v>
      </c>
      <c r="K2891" s="1">
        <v>43135.429571759298</v>
      </c>
      <c r="L2891" s="1">
        <v>43135.628472222197</v>
      </c>
      <c r="M2891" s="1">
        <v>4.7670000000000003</v>
      </c>
      <c r="N2891" s="1">
        <v>0</v>
      </c>
      <c r="O2891" s="1">
        <v>222.84</v>
      </c>
      <c r="P2891" s="1">
        <v>0</v>
      </c>
      <c r="Q2891" s="1">
        <v>0</v>
      </c>
      <c r="R2891" s="1">
        <v>0</v>
      </c>
      <c r="S2891" s="1">
        <v>1062.27828</v>
      </c>
      <c r="T2891" s="1">
        <v>0</v>
      </c>
      <c r="U2891" s="1">
        <v>0</v>
      </c>
    </row>
    <row r="2892" spans="1:21" x14ac:dyDescent="0.3">
      <c r="A2892" s="1" t="s">
        <v>5445</v>
      </c>
      <c r="B2892" s="1">
        <v>1</v>
      </c>
      <c r="C2892" s="1" t="s">
        <v>78</v>
      </c>
      <c r="D2892" s="1" t="s">
        <v>103</v>
      </c>
      <c r="E2892" s="1" t="s">
        <v>5409</v>
      </c>
      <c r="F2892" s="1" t="s">
        <v>167</v>
      </c>
      <c r="G2892" s="1" t="s">
        <v>71</v>
      </c>
      <c r="H2892" s="1" t="s">
        <v>127</v>
      </c>
      <c r="I2892" s="1" t="s">
        <v>22</v>
      </c>
      <c r="J2892" s="1" t="s">
        <v>128</v>
      </c>
      <c r="K2892" s="1">
        <v>43134.8197685185</v>
      </c>
      <c r="L2892" s="1">
        <v>43134.881944444402</v>
      </c>
      <c r="M2892" s="1">
        <v>1.4830000000000001</v>
      </c>
      <c r="N2892" s="1">
        <v>0</v>
      </c>
      <c r="O2892" s="1">
        <v>222.84</v>
      </c>
      <c r="P2892" s="1">
        <v>0</v>
      </c>
      <c r="Q2892" s="1">
        <v>0</v>
      </c>
      <c r="R2892" s="1">
        <v>0</v>
      </c>
      <c r="S2892" s="1">
        <v>330.47172</v>
      </c>
      <c r="T2892" s="1">
        <v>0</v>
      </c>
      <c r="U2892" s="1">
        <v>0</v>
      </c>
    </row>
    <row r="2893" spans="1:21" x14ac:dyDescent="0.3">
      <c r="A2893" s="1" t="s">
        <v>5446</v>
      </c>
      <c r="B2893" s="1">
        <v>1</v>
      </c>
      <c r="C2893" s="1" t="s">
        <v>78</v>
      </c>
      <c r="D2893" s="1" t="s">
        <v>103</v>
      </c>
      <c r="E2893" s="1" t="s">
        <v>5381</v>
      </c>
      <c r="F2893" s="1" t="s">
        <v>134</v>
      </c>
      <c r="G2893" s="1" t="s">
        <v>71</v>
      </c>
      <c r="H2893" s="1" t="s">
        <v>127</v>
      </c>
      <c r="I2893" s="1" t="s">
        <v>22</v>
      </c>
      <c r="J2893" s="1" t="s">
        <v>130</v>
      </c>
      <c r="K2893" s="1">
        <v>43134.484039351897</v>
      </c>
      <c r="L2893" s="1">
        <v>43134.717361111099</v>
      </c>
      <c r="M2893" s="1">
        <v>5.5830000000000002</v>
      </c>
      <c r="N2893" s="1">
        <v>0</v>
      </c>
      <c r="O2893" s="1">
        <v>222.84</v>
      </c>
      <c r="P2893" s="1">
        <v>0</v>
      </c>
      <c r="Q2893" s="1">
        <v>0</v>
      </c>
      <c r="R2893" s="1">
        <v>0</v>
      </c>
      <c r="S2893" s="1">
        <v>1244.11572</v>
      </c>
      <c r="T2893" s="1">
        <v>0</v>
      </c>
      <c r="U2893" s="1">
        <v>0</v>
      </c>
    </row>
    <row r="2894" spans="1:21" x14ac:dyDescent="0.3">
      <c r="A2894" s="1" t="s">
        <v>5447</v>
      </c>
      <c r="B2894" s="1">
        <v>1</v>
      </c>
      <c r="C2894" s="1" t="s">
        <v>78</v>
      </c>
      <c r="D2894" s="1" t="s">
        <v>103</v>
      </c>
      <c r="E2894" s="1" t="s">
        <v>5371</v>
      </c>
      <c r="F2894" s="1" t="s">
        <v>167</v>
      </c>
      <c r="G2894" s="1" t="s">
        <v>71</v>
      </c>
      <c r="H2894" s="1" t="s">
        <v>127</v>
      </c>
      <c r="I2894" s="1" t="s">
        <v>22</v>
      </c>
      <c r="J2894" s="1" t="s">
        <v>128</v>
      </c>
      <c r="K2894" s="1">
        <v>43134.368703703702</v>
      </c>
      <c r="L2894" s="1">
        <v>43134.395833333299</v>
      </c>
      <c r="M2894" s="1">
        <v>0.65</v>
      </c>
      <c r="N2894" s="1">
        <v>0</v>
      </c>
      <c r="O2894" s="1">
        <v>44.57</v>
      </c>
      <c r="P2894" s="1">
        <v>0</v>
      </c>
      <c r="Q2894" s="1">
        <v>0</v>
      </c>
      <c r="R2894" s="1">
        <v>0</v>
      </c>
      <c r="S2894" s="1">
        <v>28.970500000000001</v>
      </c>
      <c r="T2894" s="1">
        <v>0</v>
      </c>
      <c r="U2894" s="1">
        <v>0</v>
      </c>
    </row>
    <row r="2895" spans="1:21" x14ac:dyDescent="0.3">
      <c r="A2895" s="1" t="s">
        <v>5448</v>
      </c>
      <c r="B2895" s="1">
        <v>1</v>
      </c>
      <c r="C2895" s="1" t="s">
        <v>78</v>
      </c>
      <c r="D2895" s="1" t="s">
        <v>103</v>
      </c>
      <c r="E2895" s="1" t="s">
        <v>5449</v>
      </c>
      <c r="F2895" s="1" t="s">
        <v>177</v>
      </c>
      <c r="G2895" s="1" t="s">
        <v>71</v>
      </c>
      <c r="H2895" s="1" t="s">
        <v>127</v>
      </c>
      <c r="I2895" s="1" t="s">
        <v>22</v>
      </c>
      <c r="J2895" s="1" t="s">
        <v>128</v>
      </c>
      <c r="K2895" s="1">
        <v>43133.991724537002</v>
      </c>
      <c r="L2895" s="1">
        <v>43134.058333333298</v>
      </c>
      <c r="M2895" s="1">
        <v>1.583</v>
      </c>
      <c r="N2895" s="1">
        <v>0</v>
      </c>
      <c r="O2895" s="1">
        <v>44.57</v>
      </c>
      <c r="P2895" s="1">
        <v>0</v>
      </c>
      <c r="Q2895" s="1">
        <v>0</v>
      </c>
      <c r="R2895" s="1">
        <v>0</v>
      </c>
      <c r="S2895" s="1">
        <v>70.554310000000001</v>
      </c>
      <c r="T2895" s="1">
        <v>0</v>
      </c>
      <c r="U2895" s="1">
        <v>0</v>
      </c>
    </row>
    <row r="2896" spans="1:21" x14ac:dyDescent="0.3">
      <c r="A2896" s="1" t="s">
        <v>5450</v>
      </c>
      <c r="B2896" s="1">
        <v>1</v>
      </c>
      <c r="C2896" s="1" t="s">
        <v>78</v>
      </c>
      <c r="D2896" s="1" t="s">
        <v>103</v>
      </c>
      <c r="E2896" s="1" t="s">
        <v>5451</v>
      </c>
      <c r="F2896" s="1" t="s">
        <v>180</v>
      </c>
      <c r="G2896" s="1" t="s">
        <v>71</v>
      </c>
      <c r="H2896" s="1" t="s">
        <v>127</v>
      </c>
      <c r="I2896" s="1" t="s">
        <v>22</v>
      </c>
      <c r="J2896" s="1" t="s">
        <v>128</v>
      </c>
      <c r="K2896" s="1">
        <v>43133.613333333298</v>
      </c>
      <c r="L2896" s="1">
        <v>43134.002083333296</v>
      </c>
      <c r="M2896" s="1">
        <v>9.3170000000000002</v>
      </c>
      <c r="N2896" s="1">
        <v>0</v>
      </c>
      <c r="O2896" s="1">
        <v>44.57</v>
      </c>
      <c r="P2896" s="1">
        <v>0</v>
      </c>
      <c r="Q2896" s="1">
        <v>0</v>
      </c>
      <c r="R2896" s="1">
        <v>0</v>
      </c>
      <c r="S2896" s="1">
        <v>415.25869</v>
      </c>
      <c r="T2896" s="1">
        <v>0</v>
      </c>
      <c r="U2896" s="1">
        <v>0</v>
      </c>
    </row>
    <row r="2897" spans="1:21" x14ac:dyDescent="0.3">
      <c r="A2897" s="1" t="s">
        <v>5452</v>
      </c>
      <c r="B2897" s="1">
        <v>1</v>
      </c>
      <c r="C2897" s="1" t="s">
        <v>78</v>
      </c>
      <c r="D2897" s="1" t="s">
        <v>103</v>
      </c>
      <c r="E2897" s="1" t="s">
        <v>5453</v>
      </c>
      <c r="F2897" s="1" t="s">
        <v>167</v>
      </c>
      <c r="G2897" s="1" t="s">
        <v>71</v>
      </c>
      <c r="H2897" s="1" t="s">
        <v>127</v>
      </c>
      <c r="I2897" s="1" t="s">
        <v>22</v>
      </c>
      <c r="J2897" s="1" t="s">
        <v>128</v>
      </c>
      <c r="K2897" s="1">
        <v>43133.602152777799</v>
      </c>
      <c r="L2897" s="1">
        <v>43133.956250000003</v>
      </c>
      <c r="M2897" s="1">
        <v>8.4830000000000005</v>
      </c>
      <c r="N2897" s="1">
        <v>0</v>
      </c>
      <c r="O2897" s="1">
        <v>44.57</v>
      </c>
      <c r="P2897" s="1">
        <v>0</v>
      </c>
      <c r="Q2897" s="1">
        <v>0</v>
      </c>
      <c r="R2897" s="1">
        <v>0</v>
      </c>
      <c r="S2897" s="1">
        <v>378.08731</v>
      </c>
      <c r="T2897" s="1">
        <v>0</v>
      </c>
      <c r="U2897" s="1">
        <v>0</v>
      </c>
    </row>
    <row r="2898" spans="1:21" x14ac:dyDescent="0.3">
      <c r="A2898" s="1" t="s">
        <v>5454</v>
      </c>
      <c r="B2898" s="1">
        <v>1</v>
      </c>
      <c r="C2898" s="1" t="s">
        <v>78</v>
      </c>
      <c r="D2898" s="1" t="s">
        <v>103</v>
      </c>
      <c r="E2898" s="1" t="s">
        <v>5455</v>
      </c>
      <c r="F2898" s="1" t="s">
        <v>134</v>
      </c>
      <c r="G2898" s="1" t="s">
        <v>71</v>
      </c>
      <c r="H2898" s="1" t="s">
        <v>127</v>
      </c>
      <c r="I2898" s="1" t="s">
        <v>22</v>
      </c>
      <c r="J2898" s="1" t="s">
        <v>130</v>
      </c>
      <c r="K2898" s="1">
        <v>43133.581458333298</v>
      </c>
      <c r="L2898" s="1">
        <v>43133.702083333301</v>
      </c>
      <c r="M2898" s="1">
        <v>2.883</v>
      </c>
      <c r="N2898" s="1">
        <v>0</v>
      </c>
      <c r="O2898" s="1">
        <v>44.57</v>
      </c>
      <c r="P2898" s="1">
        <v>0</v>
      </c>
      <c r="Q2898" s="1">
        <v>0</v>
      </c>
      <c r="R2898" s="1">
        <v>0</v>
      </c>
      <c r="S2898" s="1">
        <v>128.49530999999999</v>
      </c>
      <c r="T2898" s="1">
        <v>0</v>
      </c>
      <c r="U2898" s="1">
        <v>0</v>
      </c>
    </row>
    <row r="2899" spans="1:21" x14ac:dyDescent="0.3">
      <c r="A2899" s="1" t="s">
        <v>5456</v>
      </c>
      <c r="B2899" s="1">
        <v>1</v>
      </c>
      <c r="C2899" s="1" t="s">
        <v>78</v>
      </c>
      <c r="D2899" s="1" t="s">
        <v>103</v>
      </c>
      <c r="E2899" s="1" t="s">
        <v>5457</v>
      </c>
      <c r="F2899" s="1" t="s">
        <v>134</v>
      </c>
      <c r="G2899" s="1" t="s">
        <v>71</v>
      </c>
      <c r="H2899" s="1" t="s">
        <v>127</v>
      </c>
      <c r="I2899" s="1" t="s">
        <v>22</v>
      </c>
      <c r="J2899" s="1" t="s">
        <v>130</v>
      </c>
      <c r="K2899" s="1">
        <v>43133.578854166699</v>
      </c>
      <c r="L2899" s="1">
        <v>43133.702777777798</v>
      </c>
      <c r="M2899" s="1">
        <v>2.9670000000000001</v>
      </c>
      <c r="N2899" s="1">
        <v>0</v>
      </c>
      <c r="O2899" s="1">
        <v>44.57</v>
      </c>
      <c r="P2899" s="1">
        <v>0</v>
      </c>
      <c r="Q2899" s="1">
        <v>0</v>
      </c>
      <c r="R2899" s="1">
        <v>0</v>
      </c>
      <c r="S2899" s="1">
        <v>132.23919000000001</v>
      </c>
      <c r="T2899" s="1">
        <v>0</v>
      </c>
      <c r="U2899" s="1">
        <v>0</v>
      </c>
    </row>
    <row r="2900" spans="1:21" x14ac:dyDescent="0.3">
      <c r="A2900" s="1" t="s">
        <v>5458</v>
      </c>
      <c r="B2900" s="1">
        <v>1</v>
      </c>
      <c r="C2900" s="1" t="s">
        <v>78</v>
      </c>
      <c r="D2900" s="1" t="s">
        <v>103</v>
      </c>
      <c r="E2900" s="1" t="s">
        <v>5459</v>
      </c>
      <c r="F2900" s="1" t="s">
        <v>169</v>
      </c>
      <c r="G2900" s="1" t="s">
        <v>71</v>
      </c>
      <c r="H2900" s="1" t="s">
        <v>127</v>
      </c>
      <c r="I2900" s="1" t="s">
        <v>22</v>
      </c>
      <c r="J2900" s="1" t="s">
        <v>128</v>
      </c>
      <c r="K2900" s="1">
        <v>43133.427997685198</v>
      </c>
      <c r="L2900" s="1">
        <v>43133.908333333296</v>
      </c>
      <c r="M2900" s="1">
        <v>11.516999999999999</v>
      </c>
      <c r="N2900" s="1">
        <v>0</v>
      </c>
      <c r="O2900" s="1">
        <v>44.57</v>
      </c>
      <c r="P2900" s="1">
        <v>0</v>
      </c>
      <c r="Q2900" s="1">
        <v>0</v>
      </c>
      <c r="R2900" s="1">
        <v>0</v>
      </c>
      <c r="S2900" s="1">
        <v>513.31268999999998</v>
      </c>
      <c r="T2900" s="1">
        <v>0</v>
      </c>
      <c r="U2900" s="1">
        <v>0</v>
      </c>
    </row>
    <row r="2901" spans="1:21" x14ac:dyDescent="0.3">
      <c r="A2901" s="1" t="s">
        <v>5460</v>
      </c>
      <c r="B2901" s="1">
        <v>1</v>
      </c>
      <c r="C2901" s="1" t="s">
        <v>78</v>
      </c>
      <c r="D2901" s="1" t="s">
        <v>103</v>
      </c>
      <c r="E2901" s="1" t="s">
        <v>5461</v>
      </c>
      <c r="F2901" s="1" t="s">
        <v>167</v>
      </c>
      <c r="G2901" s="1" t="s">
        <v>71</v>
      </c>
      <c r="H2901" s="1" t="s">
        <v>127</v>
      </c>
      <c r="I2901" s="1" t="s">
        <v>22</v>
      </c>
      <c r="J2901" s="1" t="s">
        <v>128</v>
      </c>
      <c r="K2901" s="1">
        <v>43133.386157407404</v>
      </c>
      <c r="L2901" s="1">
        <v>43133.436111111099</v>
      </c>
      <c r="M2901" s="1">
        <v>1.1830000000000001</v>
      </c>
      <c r="N2901" s="1">
        <v>0</v>
      </c>
      <c r="O2901" s="1">
        <v>222.84</v>
      </c>
      <c r="P2901" s="1">
        <v>0</v>
      </c>
      <c r="Q2901" s="1">
        <v>0</v>
      </c>
      <c r="R2901" s="1">
        <v>0</v>
      </c>
      <c r="S2901" s="1">
        <v>263.61972000000003</v>
      </c>
      <c r="T2901" s="1">
        <v>0</v>
      </c>
      <c r="U2901" s="1">
        <v>0</v>
      </c>
    </row>
    <row r="2902" spans="1:21" x14ac:dyDescent="0.3">
      <c r="A2902" s="1" t="s">
        <v>5462</v>
      </c>
      <c r="B2902" s="1">
        <v>1</v>
      </c>
      <c r="C2902" s="1" t="s">
        <v>78</v>
      </c>
      <c r="D2902" s="1" t="s">
        <v>103</v>
      </c>
      <c r="E2902" s="1" t="s">
        <v>5463</v>
      </c>
      <c r="F2902" s="1" t="s">
        <v>167</v>
      </c>
      <c r="G2902" s="1" t="s">
        <v>71</v>
      </c>
      <c r="H2902" s="1" t="s">
        <v>127</v>
      </c>
      <c r="I2902" s="1" t="s">
        <v>22</v>
      </c>
      <c r="J2902" s="1" t="s">
        <v>128</v>
      </c>
      <c r="K2902" s="1">
        <v>43132.878472222197</v>
      </c>
      <c r="L2902" s="1">
        <v>43132.897916666698</v>
      </c>
      <c r="M2902" s="1">
        <v>0.46700000000000003</v>
      </c>
      <c r="N2902" s="1">
        <v>0</v>
      </c>
      <c r="O2902" s="1">
        <v>44.57</v>
      </c>
      <c r="P2902" s="1">
        <v>0</v>
      </c>
      <c r="Q2902" s="1">
        <v>0</v>
      </c>
      <c r="R2902" s="1">
        <v>0</v>
      </c>
      <c r="S2902" s="1">
        <v>20.81419</v>
      </c>
      <c r="T2902" s="1">
        <v>0</v>
      </c>
      <c r="U2902" s="1">
        <v>0</v>
      </c>
    </row>
    <row r="2903" spans="1:21" x14ac:dyDescent="0.3">
      <c r="A2903" s="1" t="s">
        <v>5464</v>
      </c>
      <c r="B2903" s="1">
        <v>1</v>
      </c>
      <c r="C2903" s="1" t="s">
        <v>78</v>
      </c>
      <c r="D2903" s="1" t="s">
        <v>103</v>
      </c>
      <c r="E2903" s="1" t="s">
        <v>5463</v>
      </c>
      <c r="F2903" s="1" t="s">
        <v>167</v>
      </c>
      <c r="G2903" s="1" t="s">
        <v>71</v>
      </c>
      <c r="H2903" s="1" t="s">
        <v>127</v>
      </c>
      <c r="I2903" s="1" t="s">
        <v>22</v>
      </c>
      <c r="J2903" s="1" t="s">
        <v>128</v>
      </c>
      <c r="K2903" s="1">
        <v>43132.808611111097</v>
      </c>
      <c r="L2903" s="1">
        <v>43132.847916666702</v>
      </c>
      <c r="M2903" s="1">
        <v>0.93300000000000005</v>
      </c>
      <c r="N2903" s="1">
        <v>0</v>
      </c>
      <c r="O2903" s="1">
        <v>44.57</v>
      </c>
      <c r="P2903" s="1">
        <v>0</v>
      </c>
      <c r="Q2903" s="1">
        <v>0</v>
      </c>
      <c r="R2903" s="1">
        <v>0</v>
      </c>
      <c r="S2903" s="1">
        <v>41.58381</v>
      </c>
      <c r="T2903" s="1">
        <v>0</v>
      </c>
      <c r="U2903" s="1">
        <v>0</v>
      </c>
    </row>
    <row r="2904" spans="1:21" x14ac:dyDescent="0.3">
      <c r="A2904" s="1" t="s">
        <v>5465</v>
      </c>
      <c r="B2904" s="1">
        <v>1</v>
      </c>
      <c r="C2904" s="1" t="s">
        <v>78</v>
      </c>
      <c r="D2904" s="1" t="s">
        <v>103</v>
      </c>
      <c r="E2904" s="1" t="s">
        <v>5466</v>
      </c>
      <c r="F2904" s="1" t="s">
        <v>169</v>
      </c>
      <c r="G2904" s="1" t="s">
        <v>71</v>
      </c>
      <c r="H2904" s="1" t="s">
        <v>127</v>
      </c>
      <c r="I2904" s="1" t="s">
        <v>22</v>
      </c>
      <c r="J2904" s="1" t="s">
        <v>128</v>
      </c>
      <c r="K2904" s="1">
        <v>43132.786099536999</v>
      </c>
      <c r="L2904" s="1">
        <v>43132.957638888904</v>
      </c>
      <c r="M2904" s="1">
        <v>4.117</v>
      </c>
      <c r="N2904" s="1">
        <v>0</v>
      </c>
      <c r="O2904" s="1">
        <v>44.57</v>
      </c>
      <c r="P2904" s="1">
        <v>0</v>
      </c>
      <c r="Q2904" s="1">
        <v>0</v>
      </c>
      <c r="R2904" s="1">
        <v>0</v>
      </c>
      <c r="S2904" s="1">
        <v>183.49468999999999</v>
      </c>
      <c r="T2904" s="1">
        <v>0</v>
      </c>
      <c r="U2904" s="1">
        <v>0</v>
      </c>
    </row>
    <row r="2905" spans="1:21" x14ac:dyDescent="0.3">
      <c r="A2905" s="1" t="s">
        <v>5467</v>
      </c>
      <c r="B2905" s="1">
        <v>1</v>
      </c>
      <c r="C2905" s="1" t="s">
        <v>78</v>
      </c>
      <c r="D2905" s="1" t="s">
        <v>103</v>
      </c>
      <c r="E2905" s="1" t="s">
        <v>5468</v>
      </c>
      <c r="F2905" s="1" t="s">
        <v>167</v>
      </c>
      <c r="G2905" s="1" t="s">
        <v>71</v>
      </c>
      <c r="H2905" s="1" t="s">
        <v>127</v>
      </c>
      <c r="I2905" s="1" t="s">
        <v>22</v>
      </c>
      <c r="J2905" s="1" t="s">
        <v>128</v>
      </c>
      <c r="K2905" s="1">
        <v>43132.730393518497</v>
      </c>
      <c r="L2905" s="1">
        <v>43132.842361111099</v>
      </c>
      <c r="M2905" s="1">
        <v>2.6829999999999998</v>
      </c>
      <c r="N2905" s="1">
        <v>0</v>
      </c>
      <c r="O2905" s="1">
        <v>44.57</v>
      </c>
      <c r="P2905" s="1">
        <v>0</v>
      </c>
      <c r="Q2905" s="1">
        <v>0</v>
      </c>
      <c r="R2905" s="1">
        <v>0</v>
      </c>
      <c r="S2905" s="1">
        <v>119.58130999999999</v>
      </c>
      <c r="T2905" s="1">
        <v>0</v>
      </c>
      <c r="U2905" s="1">
        <v>0</v>
      </c>
    </row>
    <row r="2906" spans="1:21" x14ac:dyDescent="0.3">
      <c r="A2906" s="1" t="s">
        <v>5469</v>
      </c>
      <c r="B2906" s="1">
        <v>1</v>
      </c>
      <c r="C2906" s="1" t="s">
        <v>78</v>
      </c>
      <c r="D2906" s="1" t="s">
        <v>103</v>
      </c>
      <c r="E2906" s="1" t="s">
        <v>5470</v>
      </c>
      <c r="F2906" s="1" t="s">
        <v>167</v>
      </c>
      <c r="G2906" s="1" t="s">
        <v>71</v>
      </c>
      <c r="H2906" s="1" t="s">
        <v>127</v>
      </c>
      <c r="I2906" s="1" t="s">
        <v>22</v>
      </c>
      <c r="J2906" s="1" t="s">
        <v>128</v>
      </c>
      <c r="K2906" s="1">
        <v>43132.724467592598</v>
      </c>
      <c r="L2906" s="1">
        <v>43132.806944444397</v>
      </c>
      <c r="M2906" s="1">
        <v>1.9670000000000001</v>
      </c>
      <c r="N2906" s="1">
        <v>0</v>
      </c>
      <c r="O2906" s="1">
        <v>44.57</v>
      </c>
      <c r="P2906" s="1">
        <v>0</v>
      </c>
      <c r="Q2906" s="1">
        <v>0</v>
      </c>
      <c r="R2906" s="1">
        <v>0</v>
      </c>
      <c r="S2906" s="1">
        <v>87.66919</v>
      </c>
      <c r="T2906" s="1">
        <v>0</v>
      </c>
      <c r="U2906" s="1">
        <v>0</v>
      </c>
    </row>
    <row r="2907" spans="1:21" x14ac:dyDescent="0.3">
      <c r="A2907" s="1" t="s">
        <v>5471</v>
      </c>
      <c r="B2907" s="1">
        <v>1</v>
      </c>
      <c r="C2907" s="1" t="s">
        <v>78</v>
      </c>
      <c r="D2907" s="1" t="s">
        <v>103</v>
      </c>
      <c r="E2907" s="1" t="s">
        <v>5472</v>
      </c>
      <c r="F2907" s="1" t="s">
        <v>169</v>
      </c>
      <c r="G2907" s="1" t="s">
        <v>71</v>
      </c>
      <c r="H2907" s="1" t="s">
        <v>127</v>
      </c>
      <c r="I2907" s="1" t="s">
        <v>22</v>
      </c>
      <c r="J2907" s="1" t="s">
        <v>128</v>
      </c>
      <c r="K2907" s="1">
        <v>43132.642280092601</v>
      </c>
      <c r="L2907" s="1">
        <v>43132.78125</v>
      </c>
      <c r="M2907" s="1">
        <v>3.3330000000000002</v>
      </c>
      <c r="N2907" s="1">
        <v>0</v>
      </c>
      <c r="O2907" s="1">
        <v>222.84</v>
      </c>
      <c r="P2907" s="1">
        <v>0</v>
      </c>
      <c r="Q2907" s="1">
        <v>0</v>
      </c>
      <c r="R2907" s="1">
        <v>0</v>
      </c>
      <c r="S2907" s="1">
        <v>742.72572000000002</v>
      </c>
      <c r="T2907" s="1">
        <v>0</v>
      </c>
      <c r="U2907" s="1">
        <v>0</v>
      </c>
    </row>
    <row r="2908" spans="1:21" x14ac:dyDescent="0.3">
      <c r="A2908" s="1" t="s">
        <v>5473</v>
      </c>
      <c r="B2908" s="1">
        <v>1</v>
      </c>
      <c r="C2908" s="1" t="s">
        <v>78</v>
      </c>
      <c r="D2908" s="1" t="s">
        <v>103</v>
      </c>
      <c r="E2908" s="1" t="s">
        <v>5474</v>
      </c>
      <c r="F2908" s="1" t="s">
        <v>176</v>
      </c>
      <c r="G2908" s="1" t="s">
        <v>71</v>
      </c>
      <c r="H2908" s="1" t="s">
        <v>127</v>
      </c>
      <c r="I2908" s="1" t="s">
        <v>22</v>
      </c>
      <c r="J2908" s="1" t="s">
        <v>128</v>
      </c>
      <c r="K2908" s="1">
        <v>43132.419212963003</v>
      </c>
      <c r="L2908" s="1">
        <v>43132.520833333299</v>
      </c>
      <c r="M2908" s="1">
        <v>2.4329999999999998</v>
      </c>
      <c r="N2908" s="1">
        <v>0</v>
      </c>
      <c r="O2908" s="1">
        <v>222.84</v>
      </c>
      <c r="P2908" s="1">
        <v>0</v>
      </c>
      <c r="Q2908" s="1">
        <v>0</v>
      </c>
      <c r="R2908" s="1">
        <v>0</v>
      </c>
      <c r="S2908" s="1">
        <v>542.16971999999998</v>
      </c>
      <c r="T2908" s="1">
        <v>0</v>
      </c>
      <c r="U2908" s="1">
        <v>0</v>
      </c>
    </row>
    <row r="2909" spans="1:21" x14ac:dyDescent="0.3">
      <c r="A2909" s="1" t="s">
        <v>5475</v>
      </c>
      <c r="B2909" s="1">
        <v>1</v>
      </c>
      <c r="C2909" s="1" t="s">
        <v>78</v>
      </c>
      <c r="D2909" s="1" t="s">
        <v>103</v>
      </c>
      <c r="E2909" s="1" t="s">
        <v>5476</v>
      </c>
      <c r="F2909" s="1" t="s">
        <v>134</v>
      </c>
      <c r="G2909" s="1" t="s">
        <v>71</v>
      </c>
      <c r="H2909" s="1" t="s">
        <v>127</v>
      </c>
      <c r="I2909" s="1" t="s">
        <v>22</v>
      </c>
      <c r="J2909" s="1" t="s">
        <v>130</v>
      </c>
      <c r="K2909" s="1">
        <v>43132.412789351903</v>
      </c>
      <c r="L2909" s="1">
        <v>43132.722222222197</v>
      </c>
      <c r="M2909" s="1">
        <v>7.4169999999999998</v>
      </c>
      <c r="N2909" s="1">
        <v>0</v>
      </c>
      <c r="O2909" s="1">
        <v>222.84</v>
      </c>
      <c r="P2909" s="1">
        <v>0</v>
      </c>
      <c r="Q2909" s="1">
        <v>0</v>
      </c>
      <c r="R2909" s="1">
        <v>0</v>
      </c>
      <c r="S2909" s="1">
        <v>1652.8042800000001</v>
      </c>
      <c r="T2909" s="1">
        <v>0</v>
      </c>
      <c r="U2909" s="1">
        <v>0</v>
      </c>
    </row>
    <row r="2910" spans="1:21" x14ac:dyDescent="0.3">
      <c r="A2910" s="1" t="s">
        <v>5477</v>
      </c>
      <c r="B2910" s="1">
        <v>1</v>
      </c>
      <c r="C2910" s="1" t="s">
        <v>78</v>
      </c>
      <c r="D2910" s="1" t="s">
        <v>97</v>
      </c>
      <c r="E2910" s="1" t="s">
        <v>5478</v>
      </c>
      <c r="F2910" s="1" t="s">
        <v>171</v>
      </c>
      <c r="G2910" s="1" t="s">
        <v>71</v>
      </c>
      <c r="H2910" s="1" t="s">
        <v>127</v>
      </c>
      <c r="I2910" s="1" t="s">
        <v>22</v>
      </c>
      <c r="J2910" s="1" t="s">
        <v>128</v>
      </c>
      <c r="K2910" s="1">
        <v>43159.748645833301</v>
      </c>
      <c r="L2910" s="1">
        <v>43159.797916666699</v>
      </c>
      <c r="M2910" s="1">
        <v>1.167</v>
      </c>
      <c r="N2910" s="1">
        <v>0</v>
      </c>
      <c r="O2910" s="1">
        <v>133.5</v>
      </c>
      <c r="P2910" s="1">
        <v>0</v>
      </c>
      <c r="Q2910" s="1">
        <v>0</v>
      </c>
      <c r="R2910" s="1">
        <v>0</v>
      </c>
      <c r="S2910" s="1">
        <v>155.7945</v>
      </c>
      <c r="T2910" s="1">
        <v>0</v>
      </c>
      <c r="U2910" s="1">
        <v>0</v>
      </c>
    </row>
    <row r="2911" spans="1:21" x14ac:dyDescent="0.3">
      <c r="A2911" s="1" t="s">
        <v>5479</v>
      </c>
      <c r="B2911" s="1">
        <v>1</v>
      </c>
      <c r="C2911" s="1" t="s">
        <v>78</v>
      </c>
      <c r="D2911" s="1" t="s">
        <v>97</v>
      </c>
      <c r="E2911" s="1" t="s">
        <v>5480</v>
      </c>
      <c r="F2911" s="1" t="s">
        <v>171</v>
      </c>
      <c r="G2911" s="1" t="s">
        <v>71</v>
      </c>
      <c r="H2911" s="1" t="s">
        <v>127</v>
      </c>
      <c r="I2911" s="1" t="s">
        <v>22</v>
      </c>
      <c r="J2911" s="1" t="s">
        <v>128</v>
      </c>
      <c r="K2911" s="1">
        <v>43159.736226851899</v>
      </c>
      <c r="L2911" s="1">
        <v>43159.780555555597</v>
      </c>
      <c r="M2911" s="1">
        <v>1.05</v>
      </c>
      <c r="N2911" s="1">
        <v>0</v>
      </c>
      <c r="O2911" s="1">
        <v>0</v>
      </c>
      <c r="P2911" s="1">
        <v>0</v>
      </c>
      <c r="Q2911" s="1">
        <v>133.5</v>
      </c>
      <c r="R2911" s="1">
        <v>0</v>
      </c>
      <c r="S2911" s="1">
        <v>0</v>
      </c>
      <c r="T2911" s="1">
        <v>0</v>
      </c>
      <c r="U2911" s="1">
        <v>140.17500000000001</v>
      </c>
    </row>
    <row r="2912" spans="1:21" x14ac:dyDescent="0.3">
      <c r="A2912" s="1" t="s">
        <v>5481</v>
      </c>
      <c r="B2912" s="1">
        <v>1</v>
      </c>
      <c r="C2912" s="1" t="s">
        <v>78</v>
      </c>
      <c r="D2912" s="1" t="s">
        <v>97</v>
      </c>
      <c r="E2912" s="1" t="s">
        <v>5482</v>
      </c>
      <c r="F2912" s="1" t="s">
        <v>171</v>
      </c>
      <c r="G2912" s="1" t="s">
        <v>71</v>
      </c>
      <c r="H2912" s="1" t="s">
        <v>127</v>
      </c>
      <c r="I2912" s="1" t="s">
        <v>22</v>
      </c>
      <c r="J2912" s="1" t="s">
        <v>128</v>
      </c>
      <c r="K2912" s="1">
        <v>43159.704120370399</v>
      </c>
      <c r="L2912" s="1">
        <v>43159.760416666701</v>
      </c>
      <c r="M2912" s="1">
        <v>1.35</v>
      </c>
      <c r="N2912" s="1">
        <v>0</v>
      </c>
      <c r="O2912" s="1">
        <v>133.5</v>
      </c>
      <c r="P2912" s="1">
        <v>0</v>
      </c>
      <c r="Q2912" s="1">
        <v>0</v>
      </c>
      <c r="R2912" s="1">
        <v>0</v>
      </c>
      <c r="S2912" s="1">
        <v>180.22500000000002</v>
      </c>
      <c r="T2912" s="1">
        <v>0</v>
      </c>
      <c r="U2912" s="1">
        <v>0</v>
      </c>
    </row>
    <row r="2913" spans="1:21" x14ac:dyDescent="0.3">
      <c r="A2913" s="1" t="s">
        <v>5483</v>
      </c>
      <c r="B2913" s="1">
        <v>1</v>
      </c>
      <c r="C2913" s="1" t="s">
        <v>78</v>
      </c>
      <c r="D2913" s="1" t="s">
        <v>97</v>
      </c>
      <c r="E2913" s="1" t="s">
        <v>5480</v>
      </c>
      <c r="F2913" s="1" t="s">
        <v>148</v>
      </c>
      <c r="G2913" s="1" t="s">
        <v>71</v>
      </c>
      <c r="H2913" s="1" t="s">
        <v>127</v>
      </c>
      <c r="I2913" s="1" t="s">
        <v>22</v>
      </c>
      <c r="J2913" s="1" t="s">
        <v>128</v>
      </c>
      <c r="K2913" s="1">
        <v>43159.632789351897</v>
      </c>
      <c r="L2913" s="1">
        <v>43159.670833333301</v>
      </c>
      <c r="M2913" s="1">
        <v>0.9</v>
      </c>
      <c r="N2913" s="1">
        <v>0</v>
      </c>
      <c r="O2913" s="1">
        <v>0</v>
      </c>
      <c r="P2913" s="1">
        <v>0</v>
      </c>
      <c r="Q2913" s="1">
        <v>133.5</v>
      </c>
      <c r="R2913" s="1">
        <v>0</v>
      </c>
      <c r="S2913" s="1">
        <v>0</v>
      </c>
      <c r="T2913" s="1">
        <v>0</v>
      </c>
      <c r="U2913" s="1">
        <v>120.15</v>
      </c>
    </row>
    <row r="2914" spans="1:21" x14ac:dyDescent="0.3">
      <c r="A2914" s="1" t="s">
        <v>5484</v>
      </c>
      <c r="B2914" s="1">
        <v>1</v>
      </c>
      <c r="C2914" s="1" t="s">
        <v>78</v>
      </c>
      <c r="D2914" s="1" t="s">
        <v>97</v>
      </c>
      <c r="E2914" s="1" t="s">
        <v>5485</v>
      </c>
      <c r="F2914" s="1" t="s">
        <v>167</v>
      </c>
      <c r="G2914" s="1" t="s">
        <v>71</v>
      </c>
      <c r="H2914" s="1" t="s">
        <v>127</v>
      </c>
      <c r="I2914" s="1" t="s">
        <v>22</v>
      </c>
      <c r="J2914" s="1" t="s">
        <v>128</v>
      </c>
      <c r="K2914" s="1">
        <v>43159.529050925899</v>
      </c>
      <c r="L2914" s="1">
        <v>43159.587500000001</v>
      </c>
      <c r="M2914" s="1">
        <v>1.4</v>
      </c>
      <c r="N2914" s="1">
        <v>0</v>
      </c>
      <c r="O2914" s="1">
        <v>133.5</v>
      </c>
      <c r="P2914" s="1">
        <v>0</v>
      </c>
      <c r="Q2914" s="1">
        <v>0</v>
      </c>
      <c r="R2914" s="1">
        <v>0</v>
      </c>
      <c r="S2914" s="1">
        <v>186.89999999999998</v>
      </c>
      <c r="T2914" s="1">
        <v>0</v>
      </c>
      <c r="U2914" s="1">
        <v>0</v>
      </c>
    </row>
    <row r="2915" spans="1:21" x14ac:dyDescent="0.3">
      <c r="A2915" s="1" t="s">
        <v>5486</v>
      </c>
      <c r="B2915" s="1">
        <v>1</v>
      </c>
      <c r="C2915" s="1" t="s">
        <v>78</v>
      </c>
      <c r="D2915" s="1" t="s">
        <v>97</v>
      </c>
      <c r="E2915" s="1" t="s">
        <v>5487</v>
      </c>
      <c r="F2915" s="1" t="s">
        <v>167</v>
      </c>
      <c r="G2915" s="1" t="s">
        <v>71</v>
      </c>
      <c r="H2915" s="1" t="s">
        <v>127</v>
      </c>
      <c r="I2915" s="1" t="s">
        <v>22</v>
      </c>
      <c r="J2915" s="1" t="s">
        <v>128</v>
      </c>
      <c r="K2915" s="1">
        <v>43159.524756944404</v>
      </c>
      <c r="L2915" s="1">
        <v>43159.653472222199</v>
      </c>
      <c r="M2915" s="1">
        <v>3.0830000000000002</v>
      </c>
      <c r="N2915" s="1">
        <v>0</v>
      </c>
      <c r="O2915" s="1">
        <v>133.5</v>
      </c>
      <c r="P2915" s="1">
        <v>0</v>
      </c>
      <c r="Q2915" s="1">
        <v>0</v>
      </c>
      <c r="R2915" s="1">
        <v>0</v>
      </c>
      <c r="S2915" s="1">
        <v>411.58050000000003</v>
      </c>
      <c r="T2915" s="1">
        <v>0</v>
      </c>
      <c r="U2915" s="1">
        <v>0</v>
      </c>
    </row>
    <row r="2916" spans="1:21" x14ac:dyDescent="0.3">
      <c r="A2916" s="1" t="s">
        <v>5488</v>
      </c>
      <c r="B2916" s="1">
        <v>1</v>
      </c>
      <c r="C2916" s="1" t="s">
        <v>78</v>
      </c>
      <c r="D2916" s="1" t="s">
        <v>97</v>
      </c>
      <c r="E2916" s="1" t="s">
        <v>5489</v>
      </c>
      <c r="F2916" s="1" t="s">
        <v>169</v>
      </c>
      <c r="G2916" s="1" t="s">
        <v>71</v>
      </c>
      <c r="H2916" s="1" t="s">
        <v>127</v>
      </c>
      <c r="I2916" s="1" t="s">
        <v>22</v>
      </c>
      <c r="J2916" s="1" t="s">
        <v>128</v>
      </c>
      <c r="K2916" s="1">
        <v>43159.458877314799</v>
      </c>
      <c r="L2916" s="1">
        <v>43159.530555555597</v>
      </c>
      <c r="M2916" s="1">
        <v>1.7170000000000001</v>
      </c>
      <c r="N2916" s="1">
        <v>0</v>
      </c>
      <c r="O2916" s="1">
        <v>133.5</v>
      </c>
      <c r="P2916" s="1">
        <v>0</v>
      </c>
      <c r="Q2916" s="1">
        <v>0</v>
      </c>
      <c r="R2916" s="1">
        <v>0</v>
      </c>
      <c r="S2916" s="1">
        <v>229.21950000000001</v>
      </c>
      <c r="T2916" s="1">
        <v>0</v>
      </c>
      <c r="U2916" s="1">
        <v>0</v>
      </c>
    </row>
    <row r="2917" spans="1:21" x14ac:dyDescent="0.3">
      <c r="A2917" s="1" t="s">
        <v>5490</v>
      </c>
      <c r="B2917" s="1">
        <v>1</v>
      </c>
      <c r="C2917" s="1" t="s">
        <v>78</v>
      </c>
      <c r="D2917" s="1" t="s">
        <v>97</v>
      </c>
      <c r="E2917" s="1" t="s">
        <v>5491</v>
      </c>
      <c r="F2917" s="1" t="s">
        <v>169</v>
      </c>
      <c r="G2917" s="1" t="s">
        <v>71</v>
      </c>
      <c r="H2917" s="1" t="s">
        <v>127</v>
      </c>
      <c r="I2917" s="1" t="s">
        <v>22</v>
      </c>
      <c r="J2917" s="1" t="s">
        <v>128</v>
      </c>
      <c r="K2917" s="1">
        <v>43159.4151388889</v>
      </c>
      <c r="L2917" s="1">
        <v>43159.469444444403</v>
      </c>
      <c r="M2917" s="1">
        <v>1.3</v>
      </c>
      <c r="N2917" s="1">
        <v>0</v>
      </c>
      <c r="O2917" s="1">
        <v>133.5</v>
      </c>
      <c r="P2917" s="1">
        <v>0</v>
      </c>
      <c r="Q2917" s="1">
        <v>0</v>
      </c>
      <c r="R2917" s="1">
        <v>0</v>
      </c>
      <c r="S2917" s="1">
        <v>173.55</v>
      </c>
      <c r="T2917" s="1">
        <v>0</v>
      </c>
      <c r="U2917" s="1">
        <v>0</v>
      </c>
    </row>
    <row r="2918" spans="1:21" x14ac:dyDescent="0.3">
      <c r="A2918" s="1" t="s">
        <v>5492</v>
      </c>
      <c r="B2918" s="1">
        <v>1</v>
      </c>
      <c r="C2918" s="1" t="s">
        <v>78</v>
      </c>
      <c r="D2918" s="1" t="s">
        <v>97</v>
      </c>
      <c r="E2918" s="1" t="s">
        <v>5493</v>
      </c>
      <c r="F2918" s="1" t="s">
        <v>167</v>
      </c>
      <c r="G2918" s="1" t="s">
        <v>71</v>
      </c>
      <c r="H2918" s="1" t="s">
        <v>127</v>
      </c>
      <c r="I2918" s="1" t="s">
        <v>22</v>
      </c>
      <c r="J2918" s="1" t="s">
        <v>128</v>
      </c>
      <c r="K2918" s="1">
        <v>43159.406585648103</v>
      </c>
      <c r="L2918" s="1">
        <v>43159.454166666699</v>
      </c>
      <c r="M2918" s="1">
        <v>1.133</v>
      </c>
      <c r="N2918" s="1">
        <v>0</v>
      </c>
      <c r="O2918" s="1">
        <v>133.5</v>
      </c>
      <c r="P2918" s="1">
        <v>0</v>
      </c>
      <c r="Q2918" s="1">
        <v>0</v>
      </c>
      <c r="R2918" s="1">
        <v>0</v>
      </c>
      <c r="S2918" s="1">
        <v>151.25550000000001</v>
      </c>
      <c r="T2918" s="1">
        <v>0</v>
      </c>
      <c r="U2918" s="1">
        <v>0</v>
      </c>
    </row>
    <row r="2919" spans="1:21" x14ac:dyDescent="0.3">
      <c r="A2919" s="1" t="s">
        <v>5494</v>
      </c>
      <c r="B2919" s="1">
        <v>1</v>
      </c>
      <c r="C2919" s="1" t="s">
        <v>78</v>
      </c>
      <c r="D2919" s="1" t="s">
        <v>97</v>
      </c>
      <c r="E2919" s="1" t="s">
        <v>5495</v>
      </c>
      <c r="F2919" s="1" t="s">
        <v>167</v>
      </c>
      <c r="G2919" s="1" t="s">
        <v>71</v>
      </c>
      <c r="H2919" s="1" t="s">
        <v>127</v>
      </c>
      <c r="I2919" s="1" t="s">
        <v>22</v>
      </c>
      <c r="J2919" s="1" t="s">
        <v>128</v>
      </c>
      <c r="K2919" s="1">
        <v>43158.572106481501</v>
      </c>
      <c r="L2919" s="1">
        <v>43158.6159722222</v>
      </c>
      <c r="M2919" s="1">
        <v>1.05</v>
      </c>
      <c r="N2919" s="1">
        <v>0</v>
      </c>
      <c r="O2919" s="1">
        <v>133.5</v>
      </c>
      <c r="P2919" s="1">
        <v>0</v>
      </c>
      <c r="Q2919" s="1">
        <v>0</v>
      </c>
      <c r="R2919" s="1">
        <v>0</v>
      </c>
      <c r="S2919" s="1">
        <v>140.17500000000001</v>
      </c>
      <c r="T2919" s="1">
        <v>0</v>
      </c>
      <c r="U2919" s="1">
        <v>0</v>
      </c>
    </row>
    <row r="2920" spans="1:21" x14ac:dyDescent="0.3">
      <c r="A2920" s="1" t="s">
        <v>5496</v>
      </c>
      <c r="B2920" s="1">
        <v>1</v>
      </c>
      <c r="C2920" s="1" t="s">
        <v>78</v>
      </c>
      <c r="D2920" s="1" t="s">
        <v>97</v>
      </c>
      <c r="E2920" s="1" t="s">
        <v>5497</v>
      </c>
      <c r="F2920" s="1" t="s">
        <v>132</v>
      </c>
      <c r="G2920" s="1" t="s">
        <v>71</v>
      </c>
      <c r="H2920" s="1" t="s">
        <v>127</v>
      </c>
      <c r="I2920" s="1" t="s">
        <v>22</v>
      </c>
      <c r="J2920" s="1" t="s">
        <v>130</v>
      </c>
      <c r="K2920" s="1">
        <v>43157.376736111102</v>
      </c>
      <c r="L2920" s="1">
        <v>43157.407638888901</v>
      </c>
      <c r="M2920" s="1">
        <v>0.73299999999999998</v>
      </c>
      <c r="N2920" s="1">
        <v>0</v>
      </c>
      <c r="O2920" s="1">
        <v>133.5</v>
      </c>
      <c r="P2920" s="1">
        <v>0</v>
      </c>
      <c r="Q2920" s="1">
        <v>0</v>
      </c>
      <c r="R2920" s="1">
        <v>0</v>
      </c>
      <c r="S2920" s="1">
        <v>97.855499999999992</v>
      </c>
      <c r="T2920" s="1">
        <v>0</v>
      </c>
      <c r="U2920" s="1">
        <v>0</v>
      </c>
    </row>
    <row r="2921" spans="1:21" x14ac:dyDescent="0.3">
      <c r="A2921" s="1" t="s">
        <v>5498</v>
      </c>
      <c r="B2921" s="1">
        <v>1</v>
      </c>
      <c r="C2921" s="1" t="s">
        <v>78</v>
      </c>
      <c r="D2921" s="1" t="s">
        <v>97</v>
      </c>
      <c r="E2921" s="1" t="s">
        <v>5499</v>
      </c>
      <c r="F2921" s="1" t="s">
        <v>169</v>
      </c>
      <c r="G2921" s="1" t="s">
        <v>71</v>
      </c>
      <c r="H2921" s="1" t="s">
        <v>127</v>
      </c>
      <c r="I2921" s="1" t="s">
        <v>22</v>
      </c>
      <c r="J2921" s="1" t="s">
        <v>128</v>
      </c>
      <c r="K2921" s="1">
        <v>43156.614606481497</v>
      </c>
      <c r="L2921" s="1">
        <v>43156.714583333298</v>
      </c>
      <c r="M2921" s="1">
        <v>2.383</v>
      </c>
      <c r="N2921" s="1">
        <v>0</v>
      </c>
      <c r="O2921" s="1">
        <v>133.5</v>
      </c>
      <c r="P2921" s="1">
        <v>0</v>
      </c>
      <c r="Q2921" s="1">
        <v>0</v>
      </c>
      <c r="R2921" s="1">
        <v>0</v>
      </c>
      <c r="S2921" s="1">
        <v>318.13049999999998</v>
      </c>
      <c r="T2921" s="1">
        <v>0</v>
      </c>
      <c r="U2921" s="1">
        <v>0</v>
      </c>
    </row>
    <row r="2922" spans="1:21" x14ac:dyDescent="0.3">
      <c r="A2922" s="1" t="s">
        <v>5500</v>
      </c>
      <c r="B2922" s="1">
        <v>1</v>
      </c>
      <c r="C2922" s="1" t="s">
        <v>78</v>
      </c>
      <c r="D2922" s="1" t="s">
        <v>97</v>
      </c>
      <c r="E2922" s="1" t="s">
        <v>5501</v>
      </c>
      <c r="F2922" s="1" t="s">
        <v>171</v>
      </c>
      <c r="G2922" s="1" t="s">
        <v>71</v>
      </c>
      <c r="H2922" s="1" t="s">
        <v>127</v>
      </c>
      <c r="I2922" s="1" t="s">
        <v>22</v>
      </c>
      <c r="J2922" s="1" t="s">
        <v>128</v>
      </c>
      <c r="K2922" s="1">
        <v>43156.537812499999</v>
      </c>
      <c r="L2922" s="1">
        <v>43156.5805555556</v>
      </c>
      <c r="M2922" s="1">
        <v>1.0169999999999999</v>
      </c>
      <c r="N2922" s="1">
        <v>0</v>
      </c>
      <c r="O2922" s="1">
        <v>133.5</v>
      </c>
      <c r="P2922" s="1">
        <v>0</v>
      </c>
      <c r="Q2922" s="1">
        <v>0</v>
      </c>
      <c r="R2922" s="1">
        <v>0</v>
      </c>
      <c r="S2922" s="1">
        <v>135.76949999999999</v>
      </c>
      <c r="T2922" s="1">
        <v>0</v>
      </c>
      <c r="U2922" s="1">
        <v>0</v>
      </c>
    </row>
    <row r="2923" spans="1:21" x14ac:dyDescent="0.3">
      <c r="A2923" s="1" t="s">
        <v>5502</v>
      </c>
      <c r="B2923" s="1">
        <v>1</v>
      </c>
      <c r="C2923" s="1" t="s">
        <v>78</v>
      </c>
      <c r="D2923" s="1" t="s">
        <v>97</v>
      </c>
      <c r="E2923" s="1" t="s">
        <v>5503</v>
      </c>
      <c r="F2923" s="1" t="s">
        <v>167</v>
      </c>
      <c r="G2923" s="1" t="s">
        <v>71</v>
      </c>
      <c r="H2923" s="1" t="s">
        <v>127</v>
      </c>
      <c r="I2923" s="1" t="s">
        <v>22</v>
      </c>
      <c r="J2923" s="1" t="s">
        <v>128</v>
      </c>
      <c r="K2923" s="1">
        <v>43155.437395833302</v>
      </c>
      <c r="L2923" s="1">
        <v>43155.491666666698</v>
      </c>
      <c r="M2923" s="1">
        <v>1.3</v>
      </c>
      <c r="N2923" s="1">
        <v>0</v>
      </c>
      <c r="O2923" s="1">
        <v>133.5</v>
      </c>
      <c r="P2923" s="1">
        <v>0</v>
      </c>
      <c r="Q2923" s="1">
        <v>0</v>
      </c>
      <c r="R2923" s="1">
        <v>0</v>
      </c>
      <c r="S2923" s="1">
        <v>173.55</v>
      </c>
      <c r="T2923" s="1">
        <v>0</v>
      </c>
      <c r="U2923" s="1">
        <v>0</v>
      </c>
    </row>
    <row r="2924" spans="1:21" x14ac:dyDescent="0.3">
      <c r="A2924" s="1" t="s">
        <v>5504</v>
      </c>
      <c r="B2924" s="1">
        <v>1</v>
      </c>
      <c r="C2924" s="1" t="s">
        <v>78</v>
      </c>
      <c r="D2924" s="1" t="s">
        <v>97</v>
      </c>
      <c r="E2924" s="1" t="s">
        <v>5499</v>
      </c>
      <c r="F2924" s="1" t="s">
        <v>134</v>
      </c>
      <c r="G2924" s="1" t="s">
        <v>71</v>
      </c>
      <c r="H2924" s="1" t="s">
        <v>127</v>
      </c>
      <c r="I2924" s="1" t="s">
        <v>22</v>
      </c>
      <c r="J2924" s="1" t="s">
        <v>130</v>
      </c>
      <c r="K2924" s="1">
        <v>43154.772650462997</v>
      </c>
      <c r="L2924" s="1">
        <v>43154.776122685216</v>
      </c>
      <c r="M2924" s="1">
        <v>8.3000000000000004E-2</v>
      </c>
      <c r="N2924" s="1">
        <v>0</v>
      </c>
      <c r="O2924" s="1">
        <v>133.5</v>
      </c>
      <c r="P2924" s="1">
        <v>0</v>
      </c>
      <c r="Q2924" s="1">
        <v>0</v>
      </c>
      <c r="R2924" s="1">
        <v>0</v>
      </c>
      <c r="S2924" s="1">
        <v>11.080500000000001</v>
      </c>
      <c r="T2924" s="1">
        <v>0</v>
      </c>
      <c r="U2924" s="1">
        <v>0</v>
      </c>
    </row>
    <row r="2925" spans="1:21" x14ac:dyDescent="0.3">
      <c r="A2925" s="1" t="s">
        <v>5505</v>
      </c>
      <c r="B2925" s="1">
        <v>1</v>
      </c>
      <c r="C2925" s="1" t="s">
        <v>78</v>
      </c>
      <c r="D2925" s="1" t="s">
        <v>97</v>
      </c>
      <c r="E2925" s="1" t="s">
        <v>5506</v>
      </c>
      <c r="F2925" s="1" t="s">
        <v>169</v>
      </c>
      <c r="G2925" s="1" t="s">
        <v>71</v>
      </c>
      <c r="H2925" s="1" t="s">
        <v>127</v>
      </c>
      <c r="I2925" s="1" t="s">
        <v>22</v>
      </c>
      <c r="J2925" s="1" t="s">
        <v>128</v>
      </c>
      <c r="K2925" s="1">
        <v>43154.744131944397</v>
      </c>
      <c r="L2925" s="1">
        <v>43154.822916666701</v>
      </c>
      <c r="M2925" s="1">
        <v>1.883</v>
      </c>
      <c r="N2925" s="1">
        <v>0</v>
      </c>
      <c r="O2925" s="1">
        <v>133.5</v>
      </c>
      <c r="P2925" s="1">
        <v>0</v>
      </c>
      <c r="Q2925" s="1">
        <v>0</v>
      </c>
      <c r="R2925" s="1">
        <v>0</v>
      </c>
      <c r="S2925" s="1">
        <v>251.38050000000001</v>
      </c>
      <c r="T2925" s="1">
        <v>0</v>
      </c>
      <c r="U2925" s="1">
        <v>0</v>
      </c>
    </row>
    <row r="2926" spans="1:21" x14ac:dyDescent="0.3">
      <c r="A2926" s="1" t="s">
        <v>5507</v>
      </c>
      <c r="B2926" s="1">
        <v>1</v>
      </c>
      <c r="C2926" s="1" t="s">
        <v>78</v>
      </c>
      <c r="D2926" s="1" t="s">
        <v>97</v>
      </c>
      <c r="E2926" s="1" t="s">
        <v>5508</v>
      </c>
      <c r="F2926" s="1" t="s">
        <v>167</v>
      </c>
      <c r="G2926" s="1" t="s">
        <v>71</v>
      </c>
      <c r="H2926" s="1" t="s">
        <v>127</v>
      </c>
      <c r="I2926" s="1" t="s">
        <v>22</v>
      </c>
      <c r="J2926" s="1" t="s">
        <v>128</v>
      </c>
      <c r="K2926" s="1">
        <v>43151.3846990741</v>
      </c>
      <c r="L2926" s="1">
        <v>43151.4819444444</v>
      </c>
      <c r="M2926" s="1">
        <v>2.3330000000000002</v>
      </c>
      <c r="N2926" s="1">
        <v>0</v>
      </c>
      <c r="O2926" s="1">
        <v>133.5</v>
      </c>
      <c r="P2926" s="1">
        <v>0</v>
      </c>
      <c r="Q2926" s="1">
        <v>0</v>
      </c>
      <c r="R2926" s="1">
        <v>0</v>
      </c>
      <c r="S2926" s="1">
        <v>311.45550000000003</v>
      </c>
      <c r="T2926" s="1">
        <v>0</v>
      </c>
      <c r="U2926" s="1">
        <v>0</v>
      </c>
    </row>
    <row r="2927" spans="1:21" x14ac:dyDescent="0.3">
      <c r="A2927" s="1" t="s">
        <v>5509</v>
      </c>
      <c r="B2927" s="1">
        <v>1</v>
      </c>
      <c r="C2927" s="1" t="s">
        <v>78</v>
      </c>
      <c r="D2927" s="1" t="s">
        <v>97</v>
      </c>
      <c r="E2927" s="1" t="s">
        <v>5510</v>
      </c>
      <c r="F2927" s="1" t="s">
        <v>170</v>
      </c>
      <c r="G2927" s="1" t="s">
        <v>71</v>
      </c>
      <c r="H2927" s="1" t="s">
        <v>127</v>
      </c>
      <c r="I2927" s="1" t="s">
        <v>22</v>
      </c>
      <c r="J2927" s="1" t="s">
        <v>128</v>
      </c>
      <c r="K2927" s="1">
        <v>43150.622789351903</v>
      </c>
      <c r="L2927" s="1">
        <v>43150.884722222203</v>
      </c>
      <c r="M2927" s="1">
        <v>6.2830000000000004</v>
      </c>
      <c r="N2927" s="1">
        <v>0</v>
      </c>
      <c r="O2927" s="1">
        <v>133.5</v>
      </c>
      <c r="P2927" s="1">
        <v>0</v>
      </c>
      <c r="Q2927" s="1">
        <v>0</v>
      </c>
      <c r="R2927" s="1">
        <v>0</v>
      </c>
      <c r="S2927" s="1">
        <v>838.78050000000007</v>
      </c>
      <c r="T2927" s="1">
        <v>0</v>
      </c>
      <c r="U2927" s="1">
        <v>0</v>
      </c>
    </row>
    <row r="2928" spans="1:21" x14ac:dyDescent="0.3">
      <c r="A2928" s="1" t="s">
        <v>5511</v>
      </c>
      <c r="B2928" s="1">
        <v>1</v>
      </c>
      <c r="C2928" s="1" t="s">
        <v>78</v>
      </c>
      <c r="D2928" s="1" t="s">
        <v>97</v>
      </c>
      <c r="E2928" s="1" t="s">
        <v>5512</v>
      </c>
      <c r="F2928" s="1" t="s">
        <v>167</v>
      </c>
      <c r="G2928" s="1" t="s">
        <v>71</v>
      </c>
      <c r="H2928" s="1" t="s">
        <v>127</v>
      </c>
      <c r="I2928" s="1" t="s">
        <v>22</v>
      </c>
      <c r="J2928" s="1" t="s">
        <v>128</v>
      </c>
      <c r="K2928" s="1">
        <v>43150.519224536998</v>
      </c>
      <c r="L2928" s="1">
        <v>43150.55</v>
      </c>
      <c r="M2928" s="1">
        <v>0.73299999999999998</v>
      </c>
      <c r="N2928" s="1">
        <v>0</v>
      </c>
      <c r="O2928" s="1">
        <v>133.5</v>
      </c>
      <c r="P2928" s="1">
        <v>0</v>
      </c>
      <c r="Q2928" s="1">
        <v>0</v>
      </c>
      <c r="R2928" s="1">
        <v>0</v>
      </c>
      <c r="S2928" s="1">
        <v>97.855499999999992</v>
      </c>
      <c r="T2928" s="1">
        <v>0</v>
      </c>
      <c r="U2928" s="1">
        <v>0</v>
      </c>
    </row>
    <row r="2929" spans="1:21" x14ac:dyDescent="0.3">
      <c r="A2929" s="1" t="s">
        <v>5513</v>
      </c>
      <c r="B2929" s="1">
        <v>1</v>
      </c>
      <c r="C2929" s="1" t="s">
        <v>78</v>
      </c>
      <c r="D2929" s="1" t="s">
        <v>97</v>
      </c>
      <c r="E2929" s="1" t="s">
        <v>5514</v>
      </c>
      <c r="F2929" s="1" t="s">
        <v>134</v>
      </c>
      <c r="G2929" s="1" t="s">
        <v>71</v>
      </c>
      <c r="H2929" s="1" t="s">
        <v>127</v>
      </c>
      <c r="I2929" s="1" t="s">
        <v>22</v>
      </c>
      <c r="J2929" s="1" t="s">
        <v>130</v>
      </c>
      <c r="K2929" s="1">
        <v>43150.4695601852</v>
      </c>
      <c r="L2929" s="1">
        <v>43150.686805555597</v>
      </c>
      <c r="M2929" s="1">
        <v>5.2</v>
      </c>
      <c r="N2929" s="1">
        <v>0</v>
      </c>
      <c r="O2929" s="1">
        <v>133.5</v>
      </c>
      <c r="P2929" s="1">
        <v>0</v>
      </c>
      <c r="Q2929" s="1">
        <v>0</v>
      </c>
      <c r="R2929" s="1">
        <v>0</v>
      </c>
      <c r="S2929" s="1">
        <v>694.2</v>
      </c>
      <c r="T2929" s="1">
        <v>0</v>
      </c>
      <c r="U2929" s="1">
        <v>0</v>
      </c>
    </row>
    <row r="2930" spans="1:21" x14ac:dyDescent="0.3">
      <c r="A2930" s="1" t="s">
        <v>5515</v>
      </c>
      <c r="B2930" s="1">
        <v>1</v>
      </c>
      <c r="C2930" s="1" t="s">
        <v>78</v>
      </c>
      <c r="D2930" s="1" t="s">
        <v>97</v>
      </c>
      <c r="E2930" s="1" t="s">
        <v>5516</v>
      </c>
      <c r="F2930" s="1" t="s">
        <v>131</v>
      </c>
      <c r="G2930" s="1" t="s">
        <v>71</v>
      </c>
      <c r="H2930" s="1" t="s">
        <v>127</v>
      </c>
      <c r="I2930" s="1" t="s">
        <v>22</v>
      </c>
      <c r="J2930" s="1" t="s">
        <v>130</v>
      </c>
      <c r="K2930" s="1">
        <v>43150.451493055603</v>
      </c>
      <c r="L2930" s="1">
        <v>43150.461111111101</v>
      </c>
      <c r="M2930" s="1">
        <v>0.217</v>
      </c>
      <c r="N2930" s="1">
        <v>0</v>
      </c>
      <c r="O2930" s="1">
        <v>133.5</v>
      </c>
      <c r="P2930" s="1">
        <v>0</v>
      </c>
      <c r="Q2930" s="1">
        <v>0</v>
      </c>
      <c r="R2930" s="1">
        <v>0</v>
      </c>
      <c r="S2930" s="1">
        <v>28.9695</v>
      </c>
      <c r="T2930" s="1">
        <v>0</v>
      </c>
      <c r="U2930" s="1">
        <v>0</v>
      </c>
    </row>
    <row r="2931" spans="1:21" x14ac:dyDescent="0.3">
      <c r="A2931" s="1" t="s">
        <v>5517</v>
      </c>
      <c r="B2931" s="1">
        <v>1</v>
      </c>
      <c r="C2931" s="1" t="s">
        <v>78</v>
      </c>
      <c r="D2931" s="1" t="s">
        <v>97</v>
      </c>
      <c r="E2931" s="1" t="s">
        <v>5518</v>
      </c>
      <c r="F2931" s="1" t="s">
        <v>131</v>
      </c>
      <c r="G2931" s="1" t="s">
        <v>71</v>
      </c>
      <c r="H2931" s="1" t="s">
        <v>127</v>
      </c>
      <c r="I2931" s="1" t="s">
        <v>22</v>
      </c>
      <c r="J2931" s="1" t="s">
        <v>130</v>
      </c>
      <c r="K2931" s="1">
        <v>43150.397245370397</v>
      </c>
      <c r="L2931" s="1">
        <v>43150.423611111102</v>
      </c>
      <c r="M2931" s="1">
        <v>0.61699999999999999</v>
      </c>
      <c r="N2931" s="1">
        <v>0</v>
      </c>
      <c r="O2931" s="1">
        <v>133.5</v>
      </c>
      <c r="P2931" s="1">
        <v>0</v>
      </c>
      <c r="Q2931" s="1">
        <v>0</v>
      </c>
      <c r="R2931" s="1">
        <v>0</v>
      </c>
      <c r="S2931" s="1">
        <v>82.369500000000002</v>
      </c>
      <c r="T2931" s="1">
        <v>0</v>
      </c>
      <c r="U2931" s="1">
        <v>0</v>
      </c>
    </row>
    <row r="2932" spans="1:21" x14ac:dyDescent="0.3">
      <c r="A2932" s="1" t="s">
        <v>5519</v>
      </c>
      <c r="B2932" s="1">
        <v>1</v>
      </c>
      <c r="C2932" s="1" t="s">
        <v>78</v>
      </c>
      <c r="D2932" s="1" t="s">
        <v>97</v>
      </c>
      <c r="E2932" s="1" t="s">
        <v>5493</v>
      </c>
      <c r="F2932" s="1" t="s">
        <v>182</v>
      </c>
      <c r="G2932" s="1" t="s">
        <v>71</v>
      </c>
      <c r="H2932" s="1" t="s">
        <v>127</v>
      </c>
      <c r="I2932" s="1" t="s">
        <v>22</v>
      </c>
      <c r="J2932" s="1" t="s">
        <v>128</v>
      </c>
      <c r="K2932" s="1">
        <v>43149.724907407399</v>
      </c>
      <c r="L2932" s="1">
        <v>43149.765972222202</v>
      </c>
      <c r="M2932" s="1">
        <v>0.98299999999999998</v>
      </c>
      <c r="N2932" s="1">
        <v>0</v>
      </c>
      <c r="O2932" s="1">
        <v>133.5</v>
      </c>
      <c r="P2932" s="1">
        <v>0</v>
      </c>
      <c r="Q2932" s="1">
        <v>0</v>
      </c>
      <c r="R2932" s="1">
        <v>0</v>
      </c>
      <c r="S2932" s="1">
        <v>131.23050000000001</v>
      </c>
      <c r="T2932" s="1">
        <v>0</v>
      </c>
      <c r="U2932" s="1">
        <v>0</v>
      </c>
    </row>
    <row r="2933" spans="1:21" x14ac:dyDescent="0.3">
      <c r="A2933" s="1" t="s">
        <v>5520</v>
      </c>
      <c r="B2933" s="1">
        <v>1</v>
      </c>
      <c r="C2933" s="1" t="s">
        <v>78</v>
      </c>
      <c r="D2933" s="1" t="s">
        <v>97</v>
      </c>
      <c r="E2933" s="1" t="s">
        <v>5521</v>
      </c>
      <c r="F2933" s="1" t="s">
        <v>166</v>
      </c>
      <c r="G2933" s="1" t="s">
        <v>71</v>
      </c>
      <c r="H2933" s="1" t="s">
        <v>127</v>
      </c>
      <c r="I2933" s="1" t="s">
        <v>22</v>
      </c>
      <c r="J2933" s="1" t="s">
        <v>128</v>
      </c>
      <c r="K2933" s="1">
        <v>43148.544293981497</v>
      </c>
      <c r="L2933" s="1">
        <v>43148.578472222202</v>
      </c>
      <c r="M2933" s="1">
        <v>0.81699999999999995</v>
      </c>
      <c r="N2933" s="1">
        <v>0</v>
      </c>
      <c r="O2933" s="1">
        <v>133.5</v>
      </c>
      <c r="P2933" s="1">
        <v>0</v>
      </c>
      <c r="Q2933" s="1">
        <v>0</v>
      </c>
      <c r="R2933" s="1">
        <v>0</v>
      </c>
      <c r="S2933" s="1">
        <v>109.06949999999999</v>
      </c>
      <c r="T2933" s="1">
        <v>0</v>
      </c>
      <c r="U2933" s="1">
        <v>0</v>
      </c>
    </row>
    <row r="2934" spans="1:21" x14ac:dyDescent="0.3">
      <c r="A2934" s="1" t="s">
        <v>5522</v>
      </c>
      <c r="B2934" s="1">
        <v>1</v>
      </c>
      <c r="C2934" s="1" t="s">
        <v>78</v>
      </c>
      <c r="D2934" s="1" t="s">
        <v>97</v>
      </c>
      <c r="E2934" s="1" t="s">
        <v>5523</v>
      </c>
      <c r="F2934" s="1" t="s">
        <v>166</v>
      </c>
      <c r="G2934" s="1" t="s">
        <v>71</v>
      </c>
      <c r="H2934" s="1" t="s">
        <v>127</v>
      </c>
      <c r="I2934" s="1" t="s">
        <v>22</v>
      </c>
      <c r="J2934" s="1" t="s">
        <v>128</v>
      </c>
      <c r="K2934" s="1">
        <v>43147.542256944398</v>
      </c>
      <c r="L2934" s="1">
        <v>43147.627777777801</v>
      </c>
      <c r="M2934" s="1">
        <v>2.0499999999999998</v>
      </c>
      <c r="N2934" s="1">
        <v>0</v>
      </c>
      <c r="O2934" s="1">
        <v>133.5</v>
      </c>
      <c r="P2934" s="1">
        <v>0</v>
      </c>
      <c r="Q2934" s="1">
        <v>0</v>
      </c>
      <c r="R2934" s="1">
        <v>0</v>
      </c>
      <c r="S2934" s="1">
        <v>273.67499999999995</v>
      </c>
      <c r="T2934" s="1">
        <v>0</v>
      </c>
      <c r="U2934" s="1">
        <v>0</v>
      </c>
    </row>
    <row r="2935" spans="1:21" x14ac:dyDescent="0.3">
      <c r="A2935" s="1" t="s">
        <v>5524</v>
      </c>
      <c r="B2935" s="1">
        <v>1</v>
      </c>
      <c r="C2935" s="1" t="s">
        <v>78</v>
      </c>
      <c r="D2935" s="1" t="s">
        <v>97</v>
      </c>
      <c r="E2935" s="1" t="s">
        <v>5525</v>
      </c>
      <c r="F2935" s="1" t="s">
        <v>166</v>
      </c>
      <c r="G2935" s="1" t="s">
        <v>71</v>
      </c>
      <c r="H2935" s="1" t="s">
        <v>127</v>
      </c>
      <c r="I2935" s="1" t="s">
        <v>22</v>
      </c>
      <c r="J2935" s="1" t="s">
        <v>128</v>
      </c>
      <c r="K2935" s="1">
        <v>43147.487303240698</v>
      </c>
      <c r="L2935" s="1">
        <v>43147.499305555597</v>
      </c>
      <c r="M2935" s="1">
        <v>0.28299999999999997</v>
      </c>
      <c r="N2935" s="1">
        <v>0</v>
      </c>
      <c r="O2935" s="1">
        <v>133.5</v>
      </c>
      <c r="P2935" s="1">
        <v>0</v>
      </c>
      <c r="Q2935" s="1">
        <v>0</v>
      </c>
      <c r="R2935" s="1">
        <v>0</v>
      </c>
      <c r="S2935" s="1">
        <v>37.780499999999996</v>
      </c>
      <c r="T2935" s="1">
        <v>0</v>
      </c>
      <c r="U2935" s="1">
        <v>0</v>
      </c>
    </row>
    <row r="2936" spans="1:21" x14ac:dyDescent="0.3">
      <c r="A2936" s="1" t="s">
        <v>5526</v>
      </c>
      <c r="B2936" s="1">
        <v>1</v>
      </c>
      <c r="C2936" s="1" t="s">
        <v>78</v>
      </c>
      <c r="D2936" s="1" t="s">
        <v>97</v>
      </c>
      <c r="E2936" s="1" t="s">
        <v>5527</v>
      </c>
      <c r="F2936" s="1" t="s">
        <v>134</v>
      </c>
      <c r="G2936" s="1" t="s">
        <v>71</v>
      </c>
      <c r="H2936" s="1" t="s">
        <v>127</v>
      </c>
      <c r="I2936" s="1" t="s">
        <v>22</v>
      </c>
      <c r="J2936" s="1" t="s">
        <v>130</v>
      </c>
      <c r="K2936" s="1">
        <v>43147.440254629597</v>
      </c>
      <c r="L2936" s="1">
        <v>43147.464583333298</v>
      </c>
      <c r="M2936" s="1">
        <v>0.58299999999999996</v>
      </c>
      <c r="N2936" s="1">
        <v>0</v>
      </c>
      <c r="O2936" s="1">
        <v>133.5</v>
      </c>
      <c r="P2936" s="1">
        <v>0</v>
      </c>
      <c r="Q2936" s="1">
        <v>0</v>
      </c>
      <c r="R2936" s="1">
        <v>0</v>
      </c>
      <c r="S2936" s="1">
        <v>77.830500000000001</v>
      </c>
      <c r="T2936" s="1">
        <v>0</v>
      </c>
      <c r="U2936" s="1">
        <v>0</v>
      </c>
    </row>
    <row r="2937" spans="1:21" x14ac:dyDescent="0.3">
      <c r="A2937" s="1" t="s">
        <v>5528</v>
      </c>
      <c r="B2937" s="1">
        <v>1</v>
      </c>
      <c r="C2937" s="1" t="s">
        <v>78</v>
      </c>
      <c r="D2937" s="1" t="s">
        <v>97</v>
      </c>
      <c r="E2937" s="1" t="s">
        <v>5521</v>
      </c>
      <c r="F2937" s="1" t="s">
        <v>166</v>
      </c>
      <c r="G2937" s="1" t="s">
        <v>71</v>
      </c>
      <c r="H2937" s="1" t="s">
        <v>127</v>
      </c>
      <c r="I2937" s="1" t="s">
        <v>22</v>
      </c>
      <c r="J2937" s="1" t="s">
        <v>128</v>
      </c>
      <c r="K2937" s="1">
        <v>43145.768958333298</v>
      </c>
      <c r="L2937" s="1">
        <v>43145.849305555603</v>
      </c>
      <c r="M2937" s="1">
        <v>1.917</v>
      </c>
      <c r="N2937" s="1">
        <v>0</v>
      </c>
      <c r="O2937" s="1">
        <v>133.5</v>
      </c>
      <c r="P2937" s="1">
        <v>0</v>
      </c>
      <c r="Q2937" s="1">
        <v>0</v>
      </c>
      <c r="R2937" s="1">
        <v>0</v>
      </c>
      <c r="S2937" s="1">
        <v>255.9195</v>
      </c>
      <c r="T2937" s="1">
        <v>0</v>
      </c>
      <c r="U2937" s="1">
        <v>0</v>
      </c>
    </row>
    <row r="2938" spans="1:21" x14ac:dyDescent="0.3">
      <c r="A2938" s="1" t="s">
        <v>5529</v>
      </c>
      <c r="B2938" s="1">
        <v>1</v>
      </c>
      <c r="C2938" s="1" t="s">
        <v>78</v>
      </c>
      <c r="D2938" s="1" t="s">
        <v>97</v>
      </c>
      <c r="E2938" s="1" t="s">
        <v>5493</v>
      </c>
      <c r="F2938" s="1" t="s">
        <v>167</v>
      </c>
      <c r="G2938" s="1" t="s">
        <v>71</v>
      </c>
      <c r="H2938" s="1" t="s">
        <v>127</v>
      </c>
      <c r="I2938" s="1" t="s">
        <v>22</v>
      </c>
      <c r="J2938" s="1" t="s">
        <v>128</v>
      </c>
      <c r="K2938" s="1">
        <v>43145.3961458333</v>
      </c>
      <c r="L2938" s="1">
        <v>43145.479166666701</v>
      </c>
      <c r="M2938" s="1">
        <v>1.9830000000000001</v>
      </c>
      <c r="N2938" s="1">
        <v>0</v>
      </c>
      <c r="O2938" s="1">
        <v>133.5</v>
      </c>
      <c r="P2938" s="1">
        <v>0</v>
      </c>
      <c r="Q2938" s="1">
        <v>0</v>
      </c>
      <c r="R2938" s="1">
        <v>0</v>
      </c>
      <c r="S2938" s="1">
        <v>264.73050000000001</v>
      </c>
      <c r="T2938" s="1">
        <v>0</v>
      </c>
      <c r="U2938" s="1">
        <v>0</v>
      </c>
    </row>
    <row r="2939" spans="1:21" x14ac:dyDescent="0.3">
      <c r="A2939" s="1" t="s">
        <v>5530</v>
      </c>
      <c r="B2939" s="1">
        <v>1</v>
      </c>
      <c r="C2939" s="1" t="s">
        <v>78</v>
      </c>
      <c r="D2939" s="1" t="s">
        <v>97</v>
      </c>
      <c r="E2939" s="1" t="s">
        <v>5531</v>
      </c>
      <c r="F2939" s="1" t="s">
        <v>167</v>
      </c>
      <c r="G2939" s="1" t="s">
        <v>71</v>
      </c>
      <c r="H2939" s="1" t="s">
        <v>127</v>
      </c>
      <c r="I2939" s="1" t="s">
        <v>22</v>
      </c>
      <c r="J2939" s="1" t="s">
        <v>128</v>
      </c>
      <c r="K2939" s="1">
        <v>43145.3889583333</v>
      </c>
      <c r="L2939" s="1">
        <v>43145.7319444444</v>
      </c>
      <c r="M2939" s="1">
        <v>8.2170000000000005</v>
      </c>
      <c r="N2939" s="1">
        <v>0</v>
      </c>
      <c r="O2939" s="1">
        <v>133.5</v>
      </c>
      <c r="P2939" s="1">
        <v>0</v>
      </c>
      <c r="Q2939" s="1">
        <v>0</v>
      </c>
      <c r="R2939" s="1">
        <v>0</v>
      </c>
      <c r="S2939" s="1">
        <v>1096.9695000000002</v>
      </c>
      <c r="T2939" s="1">
        <v>0</v>
      </c>
      <c r="U2939" s="1">
        <v>0</v>
      </c>
    </row>
    <row r="2940" spans="1:21" x14ac:dyDescent="0.3">
      <c r="A2940" s="1" t="s">
        <v>5532</v>
      </c>
      <c r="B2940" s="1">
        <v>1</v>
      </c>
      <c r="C2940" s="1" t="s">
        <v>78</v>
      </c>
      <c r="D2940" s="1" t="s">
        <v>97</v>
      </c>
      <c r="E2940" s="1" t="s">
        <v>5533</v>
      </c>
      <c r="F2940" s="1" t="s">
        <v>166</v>
      </c>
      <c r="G2940" s="1" t="s">
        <v>71</v>
      </c>
      <c r="H2940" s="1" t="s">
        <v>127</v>
      </c>
      <c r="I2940" s="1" t="s">
        <v>22</v>
      </c>
      <c r="J2940" s="1" t="s">
        <v>128</v>
      </c>
      <c r="K2940" s="1">
        <v>43144.773969907401</v>
      </c>
      <c r="L2940" s="1">
        <v>43144.784722222197</v>
      </c>
      <c r="M2940" s="1">
        <v>0.25</v>
      </c>
      <c r="N2940" s="1">
        <v>0</v>
      </c>
      <c r="O2940" s="1">
        <v>133.5</v>
      </c>
      <c r="P2940" s="1">
        <v>0</v>
      </c>
      <c r="Q2940" s="1">
        <v>0</v>
      </c>
      <c r="R2940" s="1">
        <v>0</v>
      </c>
      <c r="S2940" s="1">
        <v>33.375</v>
      </c>
      <c r="T2940" s="1">
        <v>0</v>
      </c>
      <c r="U2940" s="1">
        <v>0</v>
      </c>
    </row>
    <row r="2941" spans="1:21" x14ac:dyDescent="0.3">
      <c r="A2941" s="1" t="s">
        <v>5534</v>
      </c>
      <c r="B2941" s="1">
        <v>1</v>
      </c>
      <c r="C2941" s="1" t="s">
        <v>78</v>
      </c>
      <c r="D2941" s="1" t="s">
        <v>97</v>
      </c>
      <c r="E2941" s="1" t="s">
        <v>5535</v>
      </c>
      <c r="F2941" s="1" t="s">
        <v>173</v>
      </c>
      <c r="G2941" s="1" t="s">
        <v>71</v>
      </c>
      <c r="H2941" s="1" t="s">
        <v>127</v>
      </c>
      <c r="I2941" s="1" t="s">
        <v>22</v>
      </c>
      <c r="J2941" s="1" t="s">
        <v>128</v>
      </c>
      <c r="K2941" s="1">
        <v>43143.693993055596</v>
      </c>
      <c r="L2941" s="1">
        <v>43143.776388888902</v>
      </c>
      <c r="M2941" s="1">
        <v>1.9670000000000001</v>
      </c>
      <c r="N2941" s="1">
        <v>0</v>
      </c>
      <c r="O2941" s="1">
        <v>133.5</v>
      </c>
      <c r="P2941" s="1">
        <v>0</v>
      </c>
      <c r="Q2941" s="1">
        <v>0</v>
      </c>
      <c r="R2941" s="1">
        <v>0</v>
      </c>
      <c r="S2941" s="1">
        <v>262.59450000000004</v>
      </c>
      <c r="T2941" s="1">
        <v>0</v>
      </c>
      <c r="U2941" s="1">
        <v>0</v>
      </c>
    </row>
    <row r="2942" spans="1:21" x14ac:dyDescent="0.3">
      <c r="A2942" s="1" t="s">
        <v>5536</v>
      </c>
      <c r="B2942" s="1">
        <v>1</v>
      </c>
      <c r="C2942" s="1" t="s">
        <v>78</v>
      </c>
      <c r="D2942" s="1" t="s">
        <v>97</v>
      </c>
      <c r="E2942" s="1" t="s">
        <v>5535</v>
      </c>
      <c r="F2942" s="1" t="s">
        <v>166</v>
      </c>
      <c r="G2942" s="1" t="s">
        <v>71</v>
      </c>
      <c r="H2942" s="1" t="s">
        <v>127</v>
      </c>
      <c r="I2942" s="1" t="s">
        <v>22</v>
      </c>
      <c r="J2942" s="1" t="s">
        <v>128</v>
      </c>
      <c r="K2942" s="1">
        <v>43143.483287037001</v>
      </c>
      <c r="L2942" s="1">
        <v>43143.5805555556</v>
      </c>
      <c r="M2942" s="1">
        <v>2.3330000000000002</v>
      </c>
      <c r="N2942" s="1">
        <v>0</v>
      </c>
      <c r="O2942" s="1">
        <v>133.5</v>
      </c>
      <c r="P2942" s="1">
        <v>0</v>
      </c>
      <c r="Q2942" s="1">
        <v>0</v>
      </c>
      <c r="R2942" s="1">
        <v>0</v>
      </c>
      <c r="S2942" s="1">
        <v>311.45550000000003</v>
      </c>
      <c r="T2942" s="1">
        <v>0</v>
      </c>
      <c r="U2942" s="1">
        <v>0</v>
      </c>
    </row>
    <row r="2943" spans="1:21" x14ac:dyDescent="0.3">
      <c r="A2943" s="1" t="s">
        <v>5537</v>
      </c>
      <c r="B2943" s="1">
        <v>1</v>
      </c>
      <c r="C2943" s="1" t="s">
        <v>78</v>
      </c>
      <c r="D2943" s="1" t="s">
        <v>97</v>
      </c>
      <c r="E2943" s="1" t="s">
        <v>5538</v>
      </c>
      <c r="F2943" s="1" t="s">
        <v>166</v>
      </c>
      <c r="G2943" s="1" t="s">
        <v>71</v>
      </c>
      <c r="H2943" s="1" t="s">
        <v>127</v>
      </c>
      <c r="I2943" s="1" t="s">
        <v>22</v>
      </c>
      <c r="J2943" s="1" t="s">
        <v>128</v>
      </c>
      <c r="K2943" s="1">
        <v>43143.440277777801</v>
      </c>
      <c r="L2943" s="1">
        <v>43143.579166666699</v>
      </c>
      <c r="M2943" s="1">
        <v>3.3330000000000002</v>
      </c>
      <c r="N2943" s="1">
        <v>0</v>
      </c>
      <c r="O2943" s="1">
        <v>133.5</v>
      </c>
      <c r="P2943" s="1">
        <v>0</v>
      </c>
      <c r="Q2943" s="1">
        <v>0</v>
      </c>
      <c r="R2943" s="1">
        <v>0</v>
      </c>
      <c r="S2943" s="1">
        <v>444.95550000000003</v>
      </c>
      <c r="T2943" s="1">
        <v>0</v>
      </c>
      <c r="U2943" s="1">
        <v>0</v>
      </c>
    </row>
    <row r="2944" spans="1:21" x14ac:dyDescent="0.3">
      <c r="A2944" s="1" t="s">
        <v>5539</v>
      </c>
      <c r="B2944" s="1">
        <v>1</v>
      </c>
      <c r="C2944" s="1" t="s">
        <v>78</v>
      </c>
      <c r="D2944" s="1" t="s">
        <v>97</v>
      </c>
      <c r="E2944" s="1" t="s">
        <v>5531</v>
      </c>
      <c r="F2944" s="1" t="s">
        <v>176</v>
      </c>
      <c r="G2944" s="1" t="s">
        <v>71</v>
      </c>
      <c r="H2944" s="1" t="s">
        <v>127</v>
      </c>
      <c r="I2944" s="1" t="s">
        <v>22</v>
      </c>
      <c r="J2944" s="1" t="s">
        <v>128</v>
      </c>
      <c r="K2944" s="1">
        <v>43143.200219907398</v>
      </c>
      <c r="L2944" s="1">
        <v>43143.386111111096</v>
      </c>
      <c r="M2944" s="1">
        <v>4.45</v>
      </c>
      <c r="N2944" s="1">
        <v>0</v>
      </c>
      <c r="O2944" s="1">
        <v>133.5</v>
      </c>
      <c r="P2944" s="1">
        <v>0</v>
      </c>
      <c r="Q2944" s="1">
        <v>0</v>
      </c>
      <c r="R2944" s="1">
        <v>0</v>
      </c>
      <c r="S2944" s="1">
        <v>594.07500000000005</v>
      </c>
      <c r="T2944" s="1">
        <v>0</v>
      </c>
      <c r="U2944" s="1">
        <v>0</v>
      </c>
    </row>
    <row r="2945" spans="1:21" x14ac:dyDescent="0.3">
      <c r="A2945" s="1" t="s">
        <v>5540</v>
      </c>
      <c r="B2945" s="1">
        <v>1</v>
      </c>
      <c r="C2945" s="1" t="s">
        <v>78</v>
      </c>
      <c r="D2945" s="1" t="s">
        <v>97</v>
      </c>
      <c r="E2945" s="1" t="s">
        <v>5541</v>
      </c>
      <c r="F2945" s="1" t="s">
        <v>174</v>
      </c>
      <c r="G2945" s="1" t="s">
        <v>71</v>
      </c>
      <c r="H2945" s="1" t="s">
        <v>127</v>
      </c>
      <c r="I2945" s="1" t="s">
        <v>22</v>
      </c>
      <c r="J2945" s="1" t="s">
        <v>128</v>
      </c>
      <c r="K2945" s="1">
        <v>43142.811273148101</v>
      </c>
      <c r="L2945" s="1">
        <v>43142.858333333301</v>
      </c>
      <c r="M2945" s="1">
        <v>1.117</v>
      </c>
      <c r="N2945" s="1">
        <v>0</v>
      </c>
      <c r="O2945" s="1">
        <v>133.5</v>
      </c>
      <c r="P2945" s="1">
        <v>0</v>
      </c>
      <c r="Q2945" s="1">
        <v>0</v>
      </c>
      <c r="R2945" s="1">
        <v>0</v>
      </c>
      <c r="S2945" s="1">
        <v>149.11949999999999</v>
      </c>
      <c r="T2945" s="1">
        <v>0</v>
      </c>
      <c r="U2945" s="1">
        <v>0</v>
      </c>
    </row>
    <row r="2946" spans="1:21" x14ac:dyDescent="0.3">
      <c r="A2946" s="1" t="s">
        <v>5542</v>
      </c>
      <c r="B2946" s="1">
        <v>1</v>
      </c>
      <c r="C2946" s="1" t="s">
        <v>78</v>
      </c>
      <c r="D2946" s="1" t="s">
        <v>97</v>
      </c>
      <c r="E2946" s="1" t="s">
        <v>5543</v>
      </c>
      <c r="F2946" s="1" t="s">
        <v>176</v>
      </c>
      <c r="G2946" s="1" t="s">
        <v>71</v>
      </c>
      <c r="H2946" s="1" t="s">
        <v>127</v>
      </c>
      <c r="I2946" s="1" t="s">
        <v>22</v>
      </c>
      <c r="J2946" s="1" t="s">
        <v>128</v>
      </c>
      <c r="K2946" s="1">
        <v>43142.802175925899</v>
      </c>
      <c r="L2946" s="1">
        <v>43142.853472222203</v>
      </c>
      <c r="M2946" s="1">
        <v>1.2170000000000001</v>
      </c>
      <c r="N2946" s="1">
        <v>0</v>
      </c>
      <c r="O2946" s="1">
        <v>133.5</v>
      </c>
      <c r="P2946" s="1">
        <v>0</v>
      </c>
      <c r="Q2946" s="1">
        <v>0</v>
      </c>
      <c r="R2946" s="1">
        <v>0</v>
      </c>
      <c r="S2946" s="1">
        <v>162.46950000000001</v>
      </c>
      <c r="T2946" s="1">
        <v>0</v>
      </c>
      <c r="U2946" s="1">
        <v>0</v>
      </c>
    </row>
    <row r="2947" spans="1:21" x14ac:dyDescent="0.3">
      <c r="A2947" s="1" t="s">
        <v>5544</v>
      </c>
      <c r="B2947" s="1">
        <v>1</v>
      </c>
      <c r="C2947" s="1" t="s">
        <v>78</v>
      </c>
      <c r="D2947" s="1" t="s">
        <v>97</v>
      </c>
      <c r="E2947" s="1" t="s">
        <v>5545</v>
      </c>
      <c r="F2947" s="1" t="s">
        <v>171</v>
      </c>
      <c r="G2947" s="1" t="s">
        <v>71</v>
      </c>
      <c r="H2947" s="1" t="s">
        <v>127</v>
      </c>
      <c r="I2947" s="1" t="s">
        <v>22</v>
      </c>
      <c r="J2947" s="1" t="s">
        <v>128</v>
      </c>
      <c r="K2947" s="1">
        <v>43142.602488425902</v>
      </c>
      <c r="L2947" s="1">
        <v>43142.789583333302</v>
      </c>
      <c r="M2947" s="1">
        <v>4.4829999999999997</v>
      </c>
      <c r="N2947" s="1">
        <v>0</v>
      </c>
      <c r="O2947" s="1">
        <v>133.5</v>
      </c>
      <c r="P2947" s="1">
        <v>0</v>
      </c>
      <c r="Q2947" s="1">
        <v>0</v>
      </c>
      <c r="R2947" s="1">
        <v>0</v>
      </c>
      <c r="S2947" s="1">
        <v>598.48050000000001</v>
      </c>
      <c r="T2947" s="1">
        <v>0</v>
      </c>
      <c r="U2947" s="1">
        <v>0</v>
      </c>
    </row>
    <row r="2948" spans="1:21" x14ac:dyDescent="0.3">
      <c r="A2948" s="1" t="s">
        <v>5546</v>
      </c>
      <c r="B2948" s="1">
        <v>1</v>
      </c>
      <c r="C2948" s="1" t="s">
        <v>78</v>
      </c>
      <c r="D2948" s="1" t="s">
        <v>97</v>
      </c>
      <c r="E2948" s="1" t="s">
        <v>5547</v>
      </c>
      <c r="F2948" s="1" t="s">
        <v>166</v>
      </c>
      <c r="G2948" s="1" t="s">
        <v>71</v>
      </c>
      <c r="H2948" s="1" t="s">
        <v>127</v>
      </c>
      <c r="I2948" s="1" t="s">
        <v>22</v>
      </c>
      <c r="J2948" s="1" t="s">
        <v>128</v>
      </c>
      <c r="K2948" s="1">
        <v>43142.527453703697</v>
      </c>
      <c r="L2948" s="1">
        <v>43142.6</v>
      </c>
      <c r="M2948" s="1">
        <v>1.7330000000000001</v>
      </c>
      <c r="N2948" s="1">
        <v>0</v>
      </c>
      <c r="O2948" s="1">
        <v>133.5</v>
      </c>
      <c r="P2948" s="1">
        <v>0</v>
      </c>
      <c r="Q2948" s="1">
        <v>0</v>
      </c>
      <c r="R2948" s="1">
        <v>0</v>
      </c>
      <c r="S2948" s="1">
        <v>231.35550000000001</v>
      </c>
      <c r="T2948" s="1">
        <v>0</v>
      </c>
      <c r="U2948" s="1">
        <v>0</v>
      </c>
    </row>
    <row r="2949" spans="1:21" x14ac:dyDescent="0.3">
      <c r="A2949" s="1" t="s">
        <v>5548</v>
      </c>
      <c r="B2949" s="1">
        <v>1</v>
      </c>
      <c r="C2949" s="1" t="s">
        <v>78</v>
      </c>
      <c r="D2949" s="1" t="s">
        <v>97</v>
      </c>
      <c r="E2949" s="1" t="s">
        <v>5547</v>
      </c>
      <c r="F2949" s="1" t="s">
        <v>169</v>
      </c>
      <c r="G2949" s="1" t="s">
        <v>71</v>
      </c>
      <c r="H2949" s="1" t="s">
        <v>127</v>
      </c>
      <c r="I2949" s="1" t="s">
        <v>22</v>
      </c>
      <c r="J2949" s="1" t="s">
        <v>128</v>
      </c>
      <c r="K2949" s="1">
        <v>43142.479583333297</v>
      </c>
      <c r="L2949" s="1">
        <v>43142.541666666701</v>
      </c>
      <c r="M2949" s="1">
        <v>1.4830000000000001</v>
      </c>
      <c r="N2949" s="1">
        <v>0</v>
      </c>
      <c r="O2949" s="1">
        <v>133.5</v>
      </c>
      <c r="P2949" s="1">
        <v>0</v>
      </c>
      <c r="Q2949" s="1">
        <v>0</v>
      </c>
      <c r="R2949" s="1">
        <v>0</v>
      </c>
      <c r="S2949" s="1">
        <v>197.98050000000001</v>
      </c>
      <c r="T2949" s="1">
        <v>0</v>
      </c>
      <c r="U2949" s="1">
        <v>0</v>
      </c>
    </row>
    <row r="2950" spans="1:21" x14ac:dyDescent="0.3">
      <c r="A2950" s="1" t="s">
        <v>5549</v>
      </c>
      <c r="B2950" s="1">
        <v>1</v>
      </c>
      <c r="C2950" s="1" t="s">
        <v>78</v>
      </c>
      <c r="D2950" s="1" t="s">
        <v>97</v>
      </c>
      <c r="E2950" s="1" t="s">
        <v>5550</v>
      </c>
      <c r="F2950" s="1" t="s">
        <v>171</v>
      </c>
      <c r="G2950" s="1" t="s">
        <v>71</v>
      </c>
      <c r="H2950" s="1" t="s">
        <v>127</v>
      </c>
      <c r="I2950" s="1" t="s">
        <v>22</v>
      </c>
      <c r="J2950" s="1" t="s">
        <v>128</v>
      </c>
      <c r="K2950" s="1">
        <v>43142.4633680556</v>
      </c>
      <c r="L2950" s="1">
        <v>43142.599305555603</v>
      </c>
      <c r="M2950" s="1">
        <v>3.25</v>
      </c>
      <c r="N2950" s="1">
        <v>0</v>
      </c>
      <c r="O2950" s="1">
        <v>0</v>
      </c>
      <c r="P2950" s="1">
        <v>0</v>
      </c>
      <c r="Q2950" s="1">
        <v>133.5</v>
      </c>
      <c r="R2950" s="1">
        <v>0</v>
      </c>
      <c r="S2950" s="1">
        <v>0</v>
      </c>
      <c r="T2950" s="1">
        <v>0</v>
      </c>
      <c r="U2950" s="1">
        <v>433.875</v>
      </c>
    </row>
    <row r="2951" spans="1:21" x14ac:dyDescent="0.3">
      <c r="A2951" s="1" t="s">
        <v>5551</v>
      </c>
      <c r="B2951" s="1">
        <v>1</v>
      </c>
      <c r="C2951" s="1" t="s">
        <v>78</v>
      </c>
      <c r="D2951" s="1" t="s">
        <v>97</v>
      </c>
      <c r="E2951" s="1" t="s">
        <v>5493</v>
      </c>
      <c r="F2951" s="1" t="s">
        <v>171</v>
      </c>
      <c r="G2951" s="1" t="s">
        <v>71</v>
      </c>
      <c r="H2951" s="1" t="s">
        <v>127</v>
      </c>
      <c r="I2951" s="1" t="s">
        <v>22</v>
      </c>
      <c r="J2951" s="1" t="s">
        <v>128</v>
      </c>
      <c r="K2951" s="1">
        <v>43142.4554166667</v>
      </c>
      <c r="L2951" s="1">
        <v>43142.717361111099</v>
      </c>
      <c r="M2951" s="1">
        <v>6.2830000000000004</v>
      </c>
      <c r="N2951" s="1">
        <v>0</v>
      </c>
      <c r="O2951" s="1">
        <v>0</v>
      </c>
      <c r="P2951" s="1">
        <v>0</v>
      </c>
      <c r="Q2951" s="1">
        <v>133.5</v>
      </c>
      <c r="R2951" s="1">
        <v>0</v>
      </c>
      <c r="S2951" s="1">
        <v>0</v>
      </c>
      <c r="T2951" s="1">
        <v>0</v>
      </c>
      <c r="U2951" s="1">
        <v>838.78050000000007</v>
      </c>
    </row>
    <row r="2952" spans="1:21" x14ac:dyDescent="0.3">
      <c r="A2952" s="1" t="s">
        <v>5552</v>
      </c>
      <c r="B2952" s="1">
        <v>1</v>
      </c>
      <c r="C2952" s="1" t="s">
        <v>78</v>
      </c>
      <c r="D2952" s="1" t="s">
        <v>97</v>
      </c>
      <c r="E2952" s="1" t="s">
        <v>5553</v>
      </c>
      <c r="F2952" s="1" t="s">
        <v>171</v>
      </c>
      <c r="G2952" s="1" t="s">
        <v>71</v>
      </c>
      <c r="H2952" s="1" t="s">
        <v>127</v>
      </c>
      <c r="I2952" s="1" t="s">
        <v>22</v>
      </c>
      <c r="J2952" s="1" t="s">
        <v>128</v>
      </c>
      <c r="K2952" s="1">
        <v>43142.437789351898</v>
      </c>
      <c r="L2952" s="1">
        <v>43142.597916666702</v>
      </c>
      <c r="M2952" s="1">
        <v>3.8330000000000002</v>
      </c>
      <c r="N2952" s="1">
        <v>0</v>
      </c>
      <c r="O2952" s="1">
        <v>0</v>
      </c>
      <c r="P2952" s="1">
        <v>0</v>
      </c>
      <c r="Q2952" s="1">
        <v>133.5</v>
      </c>
      <c r="R2952" s="1">
        <v>0</v>
      </c>
      <c r="S2952" s="1">
        <v>0</v>
      </c>
      <c r="T2952" s="1">
        <v>0</v>
      </c>
      <c r="U2952" s="1">
        <v>511.70550000000003</v>
      </c>
    </row>
    <row r="2953" spans="1:21" x14ac:dyDescent="0.3">
      <c r="A2953" s="1" t="s">
        <v>5554</v>
      </c>
      <c r="B2953" s="1">
        <v>1</v>
      </c>
      <c r="C2953" s="1" t="s">
        <v>78</v>
      </c>
      <c r="D2953" s="1" t="s">
        <v>97</v>
      </c>
      <c r="E2953" s="1" t="s">
        <v>5547</v>
      </c>
      <c r="F2953" s="1" t="s">
        <v>169</v>
      </c>
      <c r="G2953" s="1" t="s">
        <v>71</v>
      </c>
      <c r="H2953" s="1" t="s">
        <v>127</v>
      </c>
      <c r="I2953" s="1" t="s">
        <v>22</v>
      </c>
      <c r="J2953" s="1" t="s">
        <v>128</v>
      </c>
      <c r="K2953" s="1">
        <v>43142.424004629604</v>
      </c>
      <c r="L2953" s="1">
        <v>43142.529166666704</v>
      </c>
      <c r="M2953" s="1">
        <v>2.5169999999999999</v>
      </c>
      <c r="N2953" s="1">
        <v>0</v>
      </c>
      <c r="O2953" s="1">
        <v>133.5</v>
      </c>
      <c r="P2953" s="1">
        <v>0</v>
      </c>
      <c r="Q2953" s="1">
        <v>0</v>
      </c>
      <c r="R2953" s="1">
        <v>0</v>
      </c>
      <c r="S2953" s="1">
        <v>336.01949999999999</v>
      </c>
      <c r="T2953" s="1">
        <v>0</v>
      </c>
      <c r="U2953" s="1">
        <v>0</v>
      </c>
    </row>
    <row r="2954" spans="1:21" x14ac:dyDescent="0.3">
      <c r="A2954" s="1" t="s">
        <v>5555</v>
      </c>
      <c r="B2954" s="1">
        <v>1</v>
      </c>
      <c r="C2954" s="1" t="s">
        <v>78</v>
      </c>
      <c r="D2954" s="1" t="s">
        <v>97</v>
      </c>
      <c r="E2954" s="1" t="s">
        <v>5556</v>
      </c>
      <c r="F2954" s="1" t="s">
        <v>171</v>
      </c>
      <c r="G2954" s="1" t="s">
        <v>71</v>
      </c>
      <c r="H2954" s="1" t="s">
        <v>127</v>
      </c>
      <c r="I2954" s="1" t="s">
        <v>22</v>
      </c>
      <c r="J2954" s="1" t="s">
        <v>128</v>
      </c>
      <c r="K2954" s="1">
        <v>43142.418113425898</v>
      </c>
      <c r="L2954" s="1">
        <v>43142.534027777801</v>
      </c>
      <c r="M2954" s="1">
        <v>2.7669999999999999</v>
      </c>
      <c r="N2954" s="1">
        <v>0</v>
      </c>
      <c r="O2954" s="1">
        <v>0</v>
      </c>
      <c r="P2954" s="1">
        <v>0</v>
      </c>
      <c r="Q2954" s="1">
        <v>133.5</v>
      </c>
      <c r="R2954" s="1">
        <v>0</v>
      </c>
      <c r="S2954" s="1">
        <v>0</v>
      </c>
      <c r="T2954" s="1">
        <v>0</v>
      </c>
      <c r="U2954" s="1">
        <v>369.39449999999999</v>
      </c>
    </row>
    <row r="2955" spans="1:21" x14ac:dyDescent="0.3">
      <c r="A2955" s="1" t="s">
        <v>5557</v>
      </c>
      <c r="B2955" s="1">
        <v>1</v>
      </c>
      <c r="C2955" s="1" t="s">
        <v>78</v>
      </c>
      <c r="D2955" s="1" t="s">
        <v>97</v>
      </c>
      <c r="E2955" s="1" t="s">
        <v>5558</v>
      </c>
      <c r="F2955" s="1" t="s">
        <v>171</v>
      </c>
      <c r="G2955" s="1" t="s">
        <v>71</v>
      </c>
      <c r="H2955" s="1" t="s">
        <v>127</v>
      </c>
      <c r="I2955" s="1" t="s">
        <v>22</v>
      </c>
      <c r="J2955" s="1" t="s">
        <v>128</v>
      </c>
      <c r="K2955" s="1">
        <v>43142.389826388899</v>
      </c>
      <c r="L2955" s="1">
        <v>43142.4555555556</v>
      </c>
      <c r="M2955" s="1">
        <v>1.5669999999999999</v>
      </c>
      <c r="N2955" s="1">
        <v>0</v>
      </c>
      <c r="O2955" s="1">
        <v>0</v>
      </c>
      <c r="P2955" s="1">
        <v>0</v>
      </c>
      <c r="Q2955" s="1">
        <v>133.5</v>
      </c>
      <c r="R2955" s="1">
        <v>0</v>
      </c>
      <c r="S2955" s="1">
        <v>0</v>
      </c>
      <c r="T2955" s="1">
        <v>0</v>
      </c>
      <c r="U2955" s="1">
        <v>209.19450000000001</v>
      </c>
    </row>
    <row r="2956" spans="1:21" x14ac:dyDescent="0.3">
      <c r="A2956" s="1" t="s">
        <v>5559</v>
      </c>
      <c r="B2956" s="1">
        <v>1</v>
      </c>
      <c r="C2956" s="1" t="s">
        <v>78</v>
      </c>
      <c r="D2956" s="1" t="s">
        <v>97</v>
      </c>
      <c r="E2956" s="1" t="s">
        <v>5493</v>
      </c>
      <c r="F2956" s="1" t="s">
        <v>167</v>
      </c>
      <c r="G2956" s="1" t="s">
        <v>71</v>
      </c>
      <c r="H2956" s="1" t="s">
        <v>127</v>
      </c>
      <c r="I2956" s="1" t="s">
        <v>22</v>
      </c>
      <c r="J2956" s="1" t="s">
        <v>128</v>
      </c>
      <c r="K2956" s="1">
        <v>43142.2909490741</v>
      </c>
      <c r="L2956" s="1">
        <v>43142.40625</v>
      </c>
      <c r="M2956" s="1">
        <v>2.7669999999999999</v>
      </c>
      <c r="N2956" s="1">
        <v>0</v>
      </c>
      <c r="O2956" s="1">
        <v>133.5</v>
      </c>
      <c r="P2956" s="1">
        <v>0</v>
      </c>
      <c r="Q2956" s="1">
        <v>0</v>
      </c>
      <c r="R2956" s="1">
        <v>0</v>
      </c>
      <c r="S2956" s="1">
        <v>369.39449999999999</v>
      </c>
      <c r="T2956" s="1">
        <v>0</v>
      </c>
      <c r="U2956" s="1">
        <v>0</v>
      </c>
    </row>
    <row r="2957" spans="1:21" x14ac:dyDescent="0.3">
      <c r="A2957" s="1" t="s">
        <v>5560</v>
      </c>
      <c r="B2957" s="1">
        <v>1</v>
      </c>
      <c r="C2957" s="1" t="s">
        <v>78</v>
      </c>
      <c r="D2957" s="1" t="s">
        <v>97</v>
      </c>
      <c r="E2957" s="1" t="s">
        <v>5556</v>
      </c>
      <c r="F2957" s="1" t="s">
        <v>167</v>
      </c>
      <c r="G2957" s="1" t="s">
        <v>71</v>
      </c>
      <c r="H2957" s="1" t="s">
        <v>127</v>
      </c>
      <c r="I2957" s="1" t="s">
        <v>22</v>
      </c>
      <c r="J2957" s="1" t="s">
        <v>128</v>
      </c>
      <c r="K2957" s="1">
        <v>43142.005127314798</v>
      </c>
      <c r="L2957" s="1">
        <v>43142.379861111098</v>
      </c>
      <c r="M2957" s="1">
        <v>8.9830000000000005</v>
      </c>
      <c r="N2957" s="1">
        <v>0</v>
      </c>
      <c r="O2957" s="1">
        <v>133.5</v>
      </c>
      <c r="P2957" s="1">
        <v>0</v>
      </c>
      <c r="Q2957" s="1">
        <v>0</v>
      </c>
      <c r="R2957" s="1">
        <v>0</v>
      </c>
      <c r="S2957" s="1">
        <v>1199.2305000000001</v>
      </c>
      <c r="T2957" s="1">
        <v>0</v>
      </c>
      <c r="U2957" s="1">
        <v>0</v>
      </c>
    </row>
    <row r="2958" spans="1:21" x14ac:dyDescent="0.3">
      <c r="A2958" s="1" t="s">
        <v>5561</v>
      </c>
      <c r="B2958" s="1">
        <v>1</v>
      </c>
      <c r="C2958" s="1" t="s">
        <v>78</v>
      </c>
      <c r="D2958" s="1" t="s">
        <v>97</v>
      </c>
      <c r="E2958" s="1" t="s">
        <v>5562</v>
      </c>
      <c r="F2958" s="1" t="s">
        <v>166</v>
      </c>
      <c r="G2958" s="1" t="s">
        <v>71</v>
      </c>
      <c r="H2958" s="1" t="s">
        <v>127</v>
      </c>
      <c r="I2958" s="1" t="s">
        <v>22</v>
      </c>
      <c r="J2958" s="1" t="s">
        <v>128</v>
      </c>
      <c r="K2958" s="1">
        <v>43141.831365740698</v>
      </c>
      <c r="L2958" s="1">
        <v>43141.900694444397</v>
      </c>
      <c r="M2958" s="1">
        <v>1.65</v>
      </c>
      <c r="N2958" s="1">
        <v>0</v>
      </c>
      <c r="O2958" s="1">
        <v>133.5</v>
      </c>
      <c r="P2958" s="1">
        <v>0</v>
      </c>
      <c r="Q2958" s="1">
        <v>0</v>
      </c>
      <c r="R2958" s="1">
        <v>0</v>
      </c>
      <c r="S2958" s="1">
        <v>220.27499999999998</v>
      </c>
      <c r="T2958" s="1">
        <v>0</v>
      </c>
      <c r="U2958" s="1">
        <v>0</v>
      </c>
    </row>
    <row r="2959" spans="1:21" x14ac:dyDescent="0.3">
      <c r="A2959" s="1" t="s">
        <v>5563</v>
      </c>
      <c r="B2959" s="1">
        <v>1</v>
      </c>
      <c r="C2959" s="1" t="s">
        <v>78</v>
      </c>
      <c r="D2959" s="1" t="s">
        <v>97</v>
      </c>
      <c r="E2959" s="1" t="s">
        <v>5516</v>
      </c>
      <c r="F2959" s="1" t="s">
        <v>172</v>
      </c>
      <c r="G2959" s="1" t="s">
        <v>71</v>
      </c>
      <c r="H2959" s="1" t="s">
        <v>127</v>
      </c>
      <c r="I2959" s="1" t="s">
        <v>22</v>
      </c>
      <c r="J2959" s="1" t="s">
        <v>128</v>
      </c>
      <c r="K2959" s="1">
        <v>43141.640289351897</v>
      </c>
      <c r="L2959" s="1">
        <v>43141.7055555556</v>
      </c>
      <c r="M2959" s="1">
        <v>1.55</v>
      </c>
      <c r="N2959" s="1">
        <v>0</v>
      </c>
      <c r="O2959" s="1">
        <v>133.5</v>
      </c>
      <c r="P2959" s="1">
        <v>0</v>
      </c>
      <c r="Q2959" s="1">
        <v>0</v>
      </c>
      <c r="R2959" s="1">
        <v>0</v>
      </c>
      <c r="S2959" s="1">
        <v>206.92500000000001</v>
      </c>
      <c r="T2959" s="1">
        <v>0</v>
      </c>
      <c r="U2959" s="1">
        <v>0</v>
      </c>
    </row>
    <row r="2960" spans="1:21" x14ac:dyDescent="0.3">
      <c r="A2960" s="1" t="s">
        <v>5564</v>
      </c>
      <c r="B2960" s="1">
        <v>1</v>
      </c>
      <c r="C2960" s="1" t="s">
        <v>78</v>
      </c>
      <c r="D2960" s="1" t="s">
        <v>97</v>
      </c>
      <c r="E2960" s="1" t="s">
        <v>5565</v>
      </c>
      <c r="F2960" s="1" t="s">
        <v>167</v>
      </c>
      <c r="G2960" s="1" t="s">
        <v>71</v>
      </c>
      <c r="H2960" s="1" t="s">
        <v>127</v>
      </c>
      <c r="I2960" s="1" t="s">
        <v>22</v>
      </c>
      <c r="J2960" s="1" t="s">
        <v>128</v>
      </c>
      <c r="K2960" s="1">
        <v>43141.618877314802</v>
      </c>
      <c r="L2960" s="1">
        <v>43141.686111111099</v>
      </c>
      <c r="M2960" s="1">
        <v>1.6</v>
      </c>
      <c r="N2960" s="1">
        <v>0</v>
      </c>
      <c r="O2960" s="1">
        <v>133.5</v>
      </c>
      <c r="P2960" s="1">
        <v>0</v>
      </c>
      <c r="Q2960" s="1">
        <v>0</v>
      </c>
      <c r="R2960" s="1">
        <v>0</v>
      </c>
      <c r="S2960" s="1">
        <v>213.60000000000002</v>
      </c>
      <c r="T2960" s="1">
        <v>0</v>
      </c>
      <c r="U2960" s="1">
        <v>0</v>
      </c>
    </row>
    <row r="2961" spans="1:21" x14ac:dyDescent="0.3">
      <c r="A2961" s="1" t="s">
        <v>5566</v>
      </c>
      <c r="B2961" s="1">
        <v>1</v>
      </c>
      <c r="C2961" s="1" t="s">
        <v>78</v>
      </c>
      <c r="D2961" s="1" t="s">
        <v>97</v>
      </c>
      <c r="E2961" s="1" t="s">
        <v>5567</v>
      </c>
      <c r="F2961" s="1" t="s">
        <v>169</v>
      </c>
      <c r="G2961" s="1" t="s">
        <v>71</v>
      </c>
      <c r="H2961" s="1" t="s">
        <v>127</v>
      </c>
      <c r="I2961" s="1" t="s">
        <v>22</v>
      </c>
      <c r="J2961" s="1" t="s">
        <v>128</v>
      </c>
      <c r="K2961" s="1">
        <v>43141.567986111098</v>
      </c>
      <c r="L2961" s="1">
        <v>43141.594444444403</v>
      </c>
      <c r="M2961" s="1">
        <v>0.63300000000000001</v>
      </c>
      <c r="N2961" s="1">
        <v>0</v>
      </c>
      <c r="O2961" s="1">
        <v>133.5</v>
      </c>
      <c r="P2961" s="1">
        <v>0</v>
      </c>
      <c r="Q2961" s="1">
        <v>0</v>
      </c>
      <c r="R2961" s="1">
        <v>0</v>
      </c>
      <c r="S2961" s="1">
        <v>84.505499999999998</v>
      </c>
      <c r="T2961" s="1">
        <v>0</v>
      </c>
      <c r="U2961" s="1">
        <v>0</v>
      </c>
    </row>
    <row r="2962" spans="1:21" x14ac:dyDescent="0.3">
      <c r="A2962" s="1" t="s">
        <v>5568</v>
      </c>
      <c r="B2962" s="1">
        <v>1</v>
      </c>
      <c r="C2962" s="1" t="s">
        <v>78</v>
      </c>
      <c r="D2962" s="1" t="s">
        <v>97</v>
      </c>
      <c r="E2962" s="1" t="s">
        <v>5535</v>
      </c>
      <c r="F2962" s="1" t="s">
        <v>172</v>
      </c>
      <c r="G2962" s="1" t="s">
        <v>71</v>
      </c>
      <c r="H2962" s="1" t="s">
        <v>127</v>
      </c>
      <c r="I2962" s="1" t="s">
        <v>22</v>
      </c>
      <c r="J2962" s="1" t="s">
        <v>128</v>
      </c>
      <c r="K2962" s="1">
        <v>43141.411354166703</v>
      </c>
      <c r="L2962" s="1">
        <v>43141.5131944444</v>
      </c>
      <c r="M2962" s="1">
        <v>2.4329999999999998</v>
      </c>
      <c r="N2962" s="1">
        <v>0</v>
      </c>
      <c r="O2962" s="1">
        <v>133.5</v>
      </c>
      <c r="P2962" s="1">
        <v>0</v>
      </c>
      <c r="Q2962" s="1">
        <v>0</v>
      </c>
      <c r="R2962" s="1">
        <v>0</v>
      </c>
      <c r="S2962" s="1">
        <v>324.80549999999999</v>
      </c>
      <c r="T2962" s="1">
        <v>0</v>
      </c>
      <c r="U2962" s="1">
        <v>0</v>
      </c>
    </row>
    <row r="2963" spans="1:21" x14ac:dyDescent="0.3">
      <c r="A2963" s="1" t="s">
        <v>5569</v>
      </c>
      <c r="B2963" s="1">
        <v>1</v>
      </c>
      <c r="C2963" s="1" t="s">
        <v>78</v>
      </c>
      <c r="D2963" s="1" t="s">
        <v>97</v>
      </c>
      <c r="E2963" s="1" t="s">
        <v>5570</v>
      </c>
      <c r="F2963" s="1" t="s">
        <v>166</v>
      </c>
      <c r="G2963" s="1" t="s">
        <v>71</v>
      </c>
      <c r="H2963" s="1" t="s">
        <v>127</v>
      </c>
      <c r="I2963" s="1" t="s">
        <v>22</v>
      </c>
      <c r="J2963" s="1" t="s">
        <v>128</v>
      </c>
      <c r="K2963" s="1">
        <v>43139.780312499999</v>
      </c>
      <c r="L2963" s="1">
        <v>43139.974999999999</v>
      </c>
      <c r="M2963" s="1">
        <v>4.6669999999999998</v>
      </c>
      <c r="N2963" s="1">
        <v>0</v>
      </c>
      <c r="O2963" s="1">
        <v>0</v>
      </c>
      <c r="P2963" s="1">
        <v>0</v>
      </c>
      <c r="Q2963" s="1">
        <v>133.5</v>
      </c>
      <c r="R2963" s="1">
        <v>0</v>
      </c>
      <c r="S2963" s="1">
        <v>0</v>
      </c>
      <c r="T2963" s="1">
        <v>0</v>
      </c>
      <c r="U2963" s="1">
        <v>623.04449999999997</v>
      </c>
    </row>
    <row r="2964" spans="1:21" x14ac:dyDescent="0.3">
      <c r="A2964" s="1" t="s">
        <v>5571</v>
      </c>
      <c r="B2964" s="1">
        <v>1</v>
      </c>
      <c r="C2964" s="1" t="s">
        <v>78</v>
      </c>
      <c r="D2964" s="1" t="s">
        <v>97</v>
      </c>
      <c r="E2964" s="1" t="s">
        <v>5572</v>
      </c>
      <c r="F2964" s="1" t="s">
        <v>166</v>
      </c>
      <c r="G2964" s="1" t="s">
        <v>71</v>
      </c>
      <c r="H2964" s="1" t="s">
        <v>127</v>
      </c>
      <c r="I2964" s="1" t="s">
        <v>22</v>
      </c>
      <c r="J2964" s="1" t="s">
        <v>128</v>
      </c>
      <c r="K2964" s="1">
        <v>43139.536736111098</v>
      </c>
      <c r="L2964" s="1">
        <v>43139.589583333298</v>
      </c>
      <c r="M2964" s="1">
        <v>1.2669999999999999</v>
      </c>
      <c r="N2964" s="1">
        <v>0</v>
      </c>
      <c r="O2964" s="1">
        <v>133.5</v>
      </c>
      <c r="P2964" s="1">
        <v>0</v>
      </c>
      <c r="Q2964" s="1">
        <v>0</v>
      </c>
      <c r="R2964" s="1">
        <v>0</v>
      </c>
      <c r="S2964" s="1">
        <v>169.14449999999999</v>
      </c>
      <c r="T2964" s="1">
        <v>0</v>
      </c>
      <c r="U2964" s="1">
        <v>0</v>
      </c>
    </row>
    <row r="2965" spans="1:21" x14ac:dyDescent="0.3">
      <c r="A2965" s="1" t="s">
        <v>5573</v>
      </c>
      <c r="B2965" s="1">
        <v>1</v>
      </c>
      <c r="C2965" s="1" t="s">
        <v>78</v>
      </c>
      <c r="D2965" s="1" t="s">
        <v>97</v>
      </c>
      <c r="E2965" s="1" t="s">
        <v>5487</v>
      </c>
      <c r="F2965" s="1" t="s">
        <v>131</v>
      </c>
      <c r="G2965" s="1" t="s">
        <v>71</v>
      </c>
      <c r="H2965" s="1" t="s">
        <v>127</v>
      </c>
      <c r="I2965" s="1" t="s">
        <v>22</v>
      </c>
      <c r="J2965" s="1" t="s">
        <v>130</v>
      </c>
      <c r="K2965" s="1">
        <v>43139.4351157407</v>
      </c>
      <c r="L2965" s="1">
        <v>43139.476388888899</v>
      </c>
      <c r="M2965" s="1">
        <v>0.98299999999999998</v>
      </c>
      <c r="N2965" s="1">
        <v>0</v>
      </c>
      <c r="O2965" s="1">
        <v>133.5</v>
      </c>
      <c r="P2965" s="1">
        <v>0</v>
      </c>
      <c r="Q2965" s="1">
        <v>0</v>
      </c>
      <c r="R2965" s="1">
        <v>0</v>
      </c>
      <c r="S2965" s="1">
        <v>131.23050000000001</v>
      </c>
      <c r="T2965" s="1">
        <v>0</v>
      </c>
      <c r="U2965" s="1">
        <v>0</v>
      </c>
    </row>
    <row r="2966" spans="1:21" x14ac:dyDescent="0.3">
      <c r="A2966" s="1" t="s">
        <v>5574</v>
      </c>
      <c r="B2966" s="1">
        <v>1</v>
      </c>
      <c r="C2966" s="1" t="s">
        <v>78</v>
      </c>
      <c r="D2966" s="1" t="s">
        <v>97</v>
      </c>
      <c r="E2966" s="1" t="s">
        <v>5575</v>
      </c>
      <c r="F2966" s="1" t="s">
        <v>166</v>
      </c>
      <c r="G2966" s="1" t="s">
        <v>71</v>
      </c>
      <c r="H2966" s="1" t="s">
        <v>127</v>
      </c>
      <c r="I2966" s="1" t="s">
        <v>22</v>
      </c>
      <c r="J2966" s="1" t="s">
        <v>128</v>
      </c>
      <c r="K2966" s="1">
        <v>43138.811851851897</v>
      </c>
      <c r="L2966" s="1">
        <v>43138.9465277778</v>
      </c>
      <c r="M2966" s="1">
        <v>3.2170000000000001</v>
      </c>
      <c r="N2966" s="1">
        <v>0</v>
      </c>
      <c r="O2966" s="1">
        <v>0</v>
      </c>
      <c r="P2966" s="1">
        <v>0</v>
      </c>
      <c r="Q2966" s="1">
        <v>133.5</v>
      </c>
      <c r="R2966" s="1">
        <v>0</v>
      </c>
      <c r="S2966" s="1">
        <v>0</v>
      </c>
      <c r="T2966" s="1">
        <v>0</v>
      </c>
      <c r="U2966" s="1">
        <v>429.46950000000004</v>
      </c>
    </row>
    <row r="2967" spans="1:21" x14ac:dyDescent="0.3">
      <c r="A2967" s="1" t="s">
        <v>5576</v>
      </c>
      <c r="B2967" s="1">
        <v>1</v>
      </c>
      <c r="C2967" s="1" t="s">
        <v>78</v>
      </c>
      <c r="D2967" s="1" t="s">
        <v>97</v>
      </c>
      <c r="E2967" s="1" t="s">
        <v>5499</v>
      </c>
      <c r="F2967" s="1" t="s">
        <v>175</v>
      </c>
      <c r="G2967" s="1" t="s">
        <v>71</v>
      </c>
      <c r="H2967" s="1" t="s">
        <v>127</v>
      </c>
      <c r="I2967" s="1" t="s">
        <v>22</v>
      </c>
      <c r="J2967" s="1" t="s">
        <v>128</v>
      </c>
      <c r="K2967" s="1">
        <v>43138.587708333303</v>
      </c>
      <c r="L2967" s="1">
        <v>43138.702777777798</v>
      </c>
      <c r="M2967" s="1">
        <v>2.75</v>
      </c>
      <c r="N2967" s="1">
        <v>0</v>
      </c>
      <c r="O2967" s="1">
        <v>133.5</v>
      </c>
      <c r="P2967" s="1">
        <v>0</v>
      </c>
      <c r="Q2967" s="1">
        <v>0</v>
      </c>
      <c r="R2967" s="1">
        <v>0</v>
      </c>
      <c r="S2967" s="1">
        <v>367.125</v>
      </c>
      <c r="T2967" s="1">
        <v>0</v>
      </c>
      <c r="U2967" s="1">
        <v>0</v>
      </c>
    </row>
    <row r="2968" spans="1:21" x14ac:dyDescent="0.3">
      <c r="A2968" s="1" t="s">
        <v>5577</v>
      </c>
      <c r="B2968" s="1">
        <v>1</v>
      </c>
      <c r="C2968" s="1" t="s">
        <v>78</v>
      </c>
      <c r="D2968" s="1" t="s">
        <v>97</v>
      </c>
      <c r="E2968" s="1" t="s">
        <v>5578</v>
      </c>
      <c r="F2968" s="1" t="s">
        <v>131</v>
      </c>
      <c r="G2968" s="1" t="s">
        <v>71</v>
      </c>
      <c r="H2968" s="1" t="s">
        <v>127</v>
      </c>
      <c r="I2968" s="1" t="s">
        <v>22</v>
      </c>
      <c r="J2968" s="1" t="s">
        <v>130</v>
      </c>
      <c r="K2968" s="1">
        <v>43136.436076388898</v>
      </c>
      <c r="L2968" s="1">
        <v>43136.462500000001</v>
      </c>
      <c r="M2968" s="1">
        <v>0.63300000000000001</v>
      </c>
      <c r="N2968" s="1">
        <v>0</v>
      </c>
      <c r="O2968" s="1">
        <v>133.5</v>
      </c>
      <c r="P2968" s="1">
        <v>0</v>
      </c>
      <c r="Q2968" s="1">
        <v>0</v>
      </c>
      <c r="R2968" s="1">
        <v>0</v>
      </c>
      <c r="S2968" s="1">
        <v>84.505499999999998</v>
      </c>
      <c r="T2968" s="1">
        <v>0</v>
      </c>
      <c r="U2968" s="1">
        <v>0</v>
      </c>
    </row>
    <row r="2969" spans="1:21" x14ac:dyDescent="0.3">
      <c r="A2969" s="1" t="s">
        <v>5579</v>
      </c>
      <c r="B2969" s="1">
        <v>1</v>
      </c>
      <c r="C2969" s="1" t="s">
        <v>78</v>
      </c>
      <c r="D2969" s="1" t="s">
        <v>97</v>
      </c>
      <c r="E2969" s="1" t="s">
        <v>5535</v>
      </c>
      <c r="F2969" s="1" t="s">
        <v>149</v>
      </c>
      <c r="G2969" s="1" t="s">
        <v>71</v>
      </c>
      <c r="H2969" s="1" t="s">
        <v>127</v>
      </c>
      <c r="I2969" s="1" t="s">
        <v>22</v>
      </c>
      <c r="J2969" s="1" t="s">
        <v>128</v>
      </c>
      <c r="K2969" s="1">
        <v>43136.332569444399</v>
      </c>
      <c r="L2969" s="1">
        <v>43136.413194444402</v>
      </c>
      <c r="M2969" s="1">
        <v>1.9330000000000001</v>
      </c>
      <c r="N2969" s="1">
        <v>0</v>
      </c>
      <c r="O2969" s="1">
        <v>133.5</v>
      </c>
      <c r="P2969" s="1">
        <v>0</v>
      </c>
      <c r="Q2969" s="1">
        <v>0</v>
      </c>
      <c r="R2969" s="1">
        <v>0</v>
      </c>
      <c r="S2969" s="1">
        <v>258.05549999999999</v>
      </c>
      <c r="T2969" s="1">
        <v>0</v>
      </c>
      <c r="U2969" s="1">
        <v>0</v>
      </c>
    </row>
    <row r="2970" spans="1:21" x14ac:dyDescent="0.3">
      <c r="A2970" s="1" t="s">
        <v>5580</v>
      </c>
      <c r="B2970" s="1">
        <v>1</v>
      </c>
      <c r="C2970" s="1" t="s">
        <v>78</v>
      </c>
      <c r="D2970" s="1" t="s">
        <v>97</v>
      </c>
      <c r="E2970" s="1" t="s">
        <v>5531</v>
      </c>
      <c r="F2970" s="1" t="s">
        <v>167</v>
      </c>
      <c r="G2970" s="1" t="s">
        <v>71</v>
      </c>
      <c r="H2970" s="1" t="s">
        <v>127</v>
      </c>
      <c r="I2970" s="1" t="s">
        <v>22</v>
      </c>
      <c r="J2970" s="1" t="s">
        <v>128</v>
      </c>
      <c r="K2970" s="1">
        <v>43136.290891203702</v>
      </c>
      <c r="L2970" s="1">
        <v>43136.408333333296</v>
      </c>
      <c r="M2970" s="1">
        <v>2.8170000000000002</v>
      </c>
      <c r="N2970" s="1">
        <v>0</v>
      </c>
      <c r="O2970" s="1">
        <v>133.5</v>
      </c>
      <c r="P2970" s="1">
        <v>0</v>
      </c>
      <c r="Q2970" s="1">
        <v>0</v>
      </c>
      <c r="R2970" s="1">
        <v>0</v>
      </c>
      <c r="S2970" s="1">
        <v>376.06950000000001</v>
      </c>
      <c r="T2970" s="1">
        <v>0</v>
      </c>
      <c r="U2970" s="1">
        <v>0</v>
      </c>
    </row>
    <row r="2971" spans="1:21" x14ac:dyDescent="0.3">
      <c r="A2971" s="1" t="s">
        <v>5581</v>
      </c>
      <c r="B2971" s="1">
        <v>1</v>
      </c>
      <c r="C2971" s="1" t="s">
        <v>78</v>
      </c>
      <c r="D2971" s="1" t="s">
        <v>97</v>
      </c>
      <c r="E2971" s="1" t="s">
        <v>5582</v>
      </c>
      <c r="F2971" s="1" t="s">
        <v>171</v>
      </c>
      <c r="G2971" s="1" t="s">
        <v>71</v>
      </c>
      <c r="H2971" s="1" t="s">
        <v>127</v>
      </c>
      <c r="I2971" s="1" t="s">
        <v>22</v>
      </c>
      <c r="J2971" s="1" t="s">
        <v>128</v>
      </c>
      <c r="K2971" s="1">
        <v>43135.784166666701</v>
      </c>
      <c r="L2971" s="1">
        <v>43135.881249999999</v>
      </c>
      <c r="M2971" s="1">
        <v>2.3170000000000002</v>
      </c>
      <c r="N2971" s="1">
        <v>0</v>
      </c>
      <c r="O2971" s="1">
        <v>0</v>
      </c>
      <c r="P2971" s="1">
        <v>0</v>
      </c>
      <c r="Q2971" s="1">
        <v>133.5</v>
      </c>
      <c r="R2971" s="1">
        <v>0</v>
      </c>
      <c r="S2971" s="1">
        <v>0</v>
      </c>
      <c r="T2971" s="1">
        <v>0</v>
      </c>
      <c r="U2971" s="1">
        <v>309.31950000000001</v>
      </c>
    </row>
    <row r="2972" spans="1:21" x14ac:dyDescent="0.3">
      <c r="A2972" s="1" t="s">
        <v>5583</v>
      </c>
      <c r="B2972" s="1">
        <v>1</v>
      </c>
      <c r="C2972" s="1" t="s">
        <v>78</v>
      </c>
      <c r="D2972" s="1" t="s">
        <v>97</v>
      </c>
      <c r="E2972" s="1" t="s">
        <v>5512</v>
      </c>
      <c r="F2972" s="1" t="s">
        <v>166</v>
      </c>
      <c r="G2972" s="1" t="s">
        <v>71</v>
      </c>
      <c r="H2972" s="1" t="s">
        <v>127</v>
      </c>
      <c r="I2972" s="1" t="s">
        <v>22</v>
      </c>
      <c r="J2972" s="1" t="s">
        <v>128</v>
      </c>
      <c r="K2972" s="1">
        <v>43135.712858796302</v>
      </c>
      <c r="L2972" s="1">
        <v>43135.8569444444</v>
      </c>
      <c r="M2972" s="1">
        <v>3.45</v>
      </c>
      <c r="N2972" s="1">
        <v>0</v>
      </c>
      <c r="O2972" s="1">
        <v>0</v>
      </c>
      <c r="P2972" s="1">
        <v>0</v>
      </c>
      <c r="Q2972" s="1">
        <v>133.5</v>
      </c>
      <c r="R2972" s="1">
        <v>0</v>
      </c>
      <c r="S2972" s="1">
        <v>0</v>
      </c>
      <c r="T2972" s="1">
        <v>0</v>
      </c>
      <c r="U2972" s="1">
        <v>460.57500000000005</v>
      </c>
    </row>
    <row r="2973" spans="1:21" x14ac:dyDescent="0.3">
      <c r="A2973" s="1" t="s">
        <v>5584</v>
      </c>
      <c r="B2973" s="1">
        <v>1</v>
      </c>
      <c r="C2973" s="1" t="s">
        <v>78</v>
      </c>
      <c r="D2973" s="1" t="s">
        <v>97</v>
      </c>
      <c r="E2973" s="1" t="s">
        <v>5585</v>
      </c>
      <c r="F2973" s="1" t="s">
        <v>166</v>
      </c>
      <c r="G2973" s="1" t="s">
        <v>71</v>
      </c>
      <c r="H2973" s="1" t="s">
        <v>127</v>
      </c>
      <c r="I2973" s="1" t="s">
        <v>22</v>
      </c>
      <c r="J2973" s="1" t="s">
        <v>128</v>
      </c>
      <c r="K2973" s="1">
        <v>43135.584803240701</v>
      </c>
      <c r="L2973" s="1">
        <v>43135.725694444402</v>
      </c>
      <c r="M2973" s="1">
        <v>3.367</v>
      </c>
      <c r="N2973" s="1">
        <v>0</v>
      </c>
      <c r="O2973" s="1">
        <v>0</v>
      </c>
      <c r="P2973" s="1">
        <v>0</v>
      </c>
      <c r="Q2973" s="1">
        <v>133.5</v>
      </c>
      <c r="R2973" s="1">
        <v>0</v>
      </c>
      <c r="S2973" s="1">
        <v>0</v>
      </c>
      <c r="T2973" s="1">
        <v>0</v>
      </c>
      <c r="U2973" s="1">
        <v>449.49450000000002</v>
      </c>
    </row>
    <row r="2974" spans="1:21" x14ac:dyDescent="0.3">
      <c r="A2974" s="1" t="s">
        <v>5586</v>
      </c>
      <c r="B2974" s="1">
        <v>1</v>
      </c>
      <c r="C2974" s="1" t="s">
        <v>78</v>
      </c>
      <c r="D2974" s="1" t="s">
        <v>97</v>
      </c>
      <c r="E2974" s="1" t="s">
        <v>5587</v>
      </c>
      <c r="F2974" s="1" t="s">
        <v>168</v>
      </c>
      <c r="G2974" s="1" t="s">
        <v>71</v>
      </c>
      <c r="H2974" s="1" t="s">
        <v>127</v>
      </c>
      <c r="I2974" s="1" t="s">
        <v>22</v>
      </c>
      <c r="J2974" s="1" t="s">
        <v>128</v>
      </c>
      <c r="K2974" s="1">
        <v>43135.5847222222</v>
      </c>
      <c r="L2974" s="1">
        <v>43135.712500000001</v>
      </c>
      <c r="M2974" s="1">
        <v>3.0670000000000002</v>
      </c>
      <c r="N2974" s="1">
        <v>0</v>
      </c>
      <c r="O2974" s="1">
        <v>0</v>
      </c>
      <c r="P2974" s="1">
        <v>0</v>
      </c>
      <c r="Q2974" s="1">
        <v>133.5</v>
      </c>
      <c r="R2974" s="1">
        <v>0</v>
      </c>
      <c r="S2974" s="1">
        <v>0</v>
      </c>
      <c r="T2974" s="1">
        <v>0</v>
      </c>
      <c r="U2974" s="1">
        <v>409.44450000000001</v>
      </c>
    </row>
    <row r="2975" spans="1:21" x14ac:dyDescent="0.3">
      <c r="A2975" s="1" t="s">
        <v>5588</v>
      </c>
      <c r="B2975" s="1">
        <v>1</v>
      </c>
      <c r="C2975" s="1" t="s">
        <v>78</v>
      </c>
      <c r="D2975" s="1" t="s">
        <v>97</v>
      </c>
      <c r="E2975" s="1" t="s">
        <v>5589</v>
      </c>
      <c r="F2975" s="1" t="s">
        <v>171</v>
      </c>
      <c r="G2975" s="1" t="s">
        <v>71</v>
      </c>
      <c r="H2975" s="1" t="s">
        <v>127</v>
      </c>
      <c r="I2975" s="1" t="s">
        <v>22</v>
      </c>
      <c r="J2975" s="1" t="s">
        <v>128</v>
      </c>
      <c r="K2975" s="1">
        <v>43135.556747685201</v>
      </c>
      <c r="L2975" s="1">
        <v>43135.591666666704</v>
      </c>
      <c r="M2975" s="1">
        <v>0.83299999999999996</v>
      </c>
      <c r="N2975" s="1">
        <v>0</v>
      </c>
      <c r="O2975" s="1">
        <v>133.5</v>
      </c>
      <c r="P2975" s="1">
        <v>0</v>
      </c>
      <c r="Q2975" s="1">
        <v>0</v>
      </c>
      <c r="R2975" s="1">
        <v>0</v>
      </c>
      <c r="S2975" s="1">
        <v>111.2055</v>
      </c>
      <c r="T2975" s="1">
        <v>0</v>
      </c>
      <c r="U2975" s="1">
        <v>0</v>
      </c>
    </row>
    <row r="2976" spans="1:21" x14ac:dyDescent="0.3">
      <c r="A2976" s="1" t="s">
        <v>5590</v>
      </c>
      <c r="B2976" s="1">
        <v>1</v>
      </c>
      <c r="C2976" s="1" t="s">
        <v>78</v>
      </c>
      <c r="D2976" s="1" t="s">
        <v>97</v>
      </c>
      <c r="E2976" s="1" t="s">
        <v>5510</v>
      </c>
      <c r="F2976" s="1" t="s">
        <v>166</v>
      </c>
      <c r="G2976" s="1" t="s">
        <v>71</v>
      </c>
      <c r="H2976" s="1" t="s">
        <v>127</v>
      </c>
      <c r="I2976" s="1" t="s">
        <v>22</v>
      </c>
      <c r="J2976" s="1" t="s">
        <v>128</v>
      </c>
      <c r="K2976" s="1">
        <v>43135.5086226852</v>
      </c>
      <c r="L2976" s="1">
        <v>43135.574999999997</v>
      </c>
      <c r="M2976" s="1">
        <v>1.583</v>
      </c>
      <c r="N2976" s="1">
        <v>0</v>
      </c>
      <c r="O2976" s="1">
        <v>133.5</v>
      </c>
      <c r="P2976" s="1">
        <v>0</v>
      </c>
      <c r="Q2976" s="1">
        <v>0</v>
      </c>
      <c r="R2976" s="1">
        <v>0</v>
      </c>
      <c r="S2976" s="1">
        <v>211.3305</v>
      </c>
      <c r="T2976" s="1">
        <v>0</v>
      </c>
      <c r="U2976" s="1">
        <v>0</v>
      </c>
    </row>
    <row r="2977" spans="1:21" x14ac:dyDescent="0.3">
      <c r="A2977" s="1" t="s">
        <v>5591</v>
      </c>
      <c r="B2977" s="1">
        <v>1</v>
      </c>
      <c r="C2977" s="1" t="s">
        <v>78</v>
      </c>
      <c r="D2977" s="1" t="s">
        <v>97</v>
      </c>
      <c r="E2977" s="1" t="s">
        <v>5592</v>
      </c>
      <c r="F2977" s="1" t="s">
        <v>171</v>
      </c>
      <c r="G2977" s="1" t="s">
        <v>71</v>
      </c>
      <c r="H2977" s="1" t="s">
        <v>127</v>
      </c>
      <c r="I2977" s="1" t="s">
        <v>22</v>
      </c>
      <c r="J2977" s="1" t="s">
        <v>128</v>
      </c>
      <c r="K2977" s="1">
        <v>43135.502719907403</v>
      </c>
      <c r="L2977" s="1">
        <v>43135.531944444403</v>
      </c>
      <c r="M2977" s="1">
        <v>0.7</v>
      </c>
      <c r="N2977" s="1">
        <v>0</v>
      </c>
      <c r="O2977" s="1">
        <v>133.5</v>
      </c>
      <c r="P2977" s="1">
        <v>0</v>
      </c>
      <c r="Q2977" s="1">
        <v>0</v>
      </c>
      <c r="R2977" s="1">
        <v>0</v>
      </c>
      <c r="S2977" s="1">
        <v>93.449999999999989</v>
      </c>
      <c r="T2977" s="1">
        <v>0</v>
      </c>
      <c r="U2977" s="1">
        <v>0</v>
      </c>
    </row>
    <row r="2978" spans="1:21" x14ac:dyDescent="0.3">
      <c r="A2978" s="1" t="s">
        <v>5593</v>
      </c>
      <c r="B2978" s="1">
        <v>1</v>
      </c>
      <c r="C2978" s="1" t="s">
        <v>78</v>
      </c>
      <c r="D2978" s="1" t="s">
        <v>97</v>
      </c>
      <c r="E2978" s="1" t="s">
        <v>5493</v>
      </c>
      <c r="F2978" s="1" t="s">
        <v>171</v>
      </c>
      <c r="G2978" s="1" t="s">
        <v>71</v>
      </c>
      <c r="H2978" s="1" t="s">
        <v>127</v>
      </c>
      <c r="I2978" s="1" t="s">
        <v>22</v>
      </c>
      <c r="J2978" s="1" t="s">
        <v>128</v>
      </c>
      <c r="K2978" s="1">
        <v>43135.498043981497</v>
      </c>
      <c r="L2978" s="1">
        <v>43135.582638888904</v>
      </c>
      <c r="M2978" s="1">
        <v>2.0169999999999999</v>
      </c>
      <c r="N2978" s="1">
        <v>0</v>
      </c>
      <c r="O2978" s="1">
        <v>0</v>
      </c>
      <c r="P2978" s="1">
        <v>0</v>
      </c>
      <c r="Q2978" s="1">
        <v>133.5</v>
      </c>
      <c r="R2978" s="1">
        <v>0</v>
      </c>
      <c r="S2978" s="1">
        <v>0</v>
      </c>
      <c r="T2978" s="1">
        <v>0</v>
      </c>
      <c r="U2978" s="1">
        <v>269.26949999999999</v>
      </c>
    </row>
    <row r="2979" spans="1:21" x14ac:dyDescent="0.3">
      <c r="A2979" s="1" t="s">
        <v>5594</v>
      </c>
      <c r="B2979" s="1">
        <v>1</v>
      </c>
      <c r="C2979" s="1" t="s">
        <v>78</v>
      </c>
      <c r="D2979" s="1" t="s">
        <v>97</v>
      </c>
      <c r="E2979" s="1" t="s">
        <v>5493</v>
      </c>
      <c r="F2979" s="1" t="s">
        <v>167</v>
      </c>
      <c r="G2979" s="1" t="s">
        <v>71</v>
      </c>
      <c r="H2979" s="1" t="s">
        <v>127</v>
      </c>
      <c r="I2979" s="1" t="s">
        <v>22</v>
      </c>
      <c r="J2979" s="1" t="s">
        <v>128</v>
      </c>
      <c r="K2979" s="1">
        <v>43134.863657407397</v>
      </c>
      <c r="L2979" s="1">
        <v>43134.932638888902</v>
      </c>
      <c r="M2979" s="1">
        <v>1.65</v>
      </c>
      <c r="N2979" s="1">
        <v>0</v>
      </c>
      <c r="O2979" s="1">
        <v>133.5</v>
      </c>
      <c r="P2979" s="1">
        <v>0</v>
      </c>
      <c r="Q2979" s="1">
        <v>0</v>
      </c>
      <c r="R2979" s="1">
        <v>0</v>
      </c>
      <c r="S2979" s="1">
        <v>220.27499999999998</v>
      </c>
      <c r="T2979" s="1">
        <v>0</v>
      </c>
      <c r="U2979" s="1">
        <v>0</v>
      </c>
    </row>
    <row r="2980" spans="1:21" x14ac:dyDescent="0.3">
      <c r="A2980" s="1" t="s">
        <v>5595</v>
      </c>
      <c r="B2980" s="1">
        <v>1</v>
      </c>
      <c r="C2980" s="1" t="s">
        <v>78</v>
      </c>
      <c r="D2980" s="1" t="s">
        <v>97</v>
      </c>
      <c r="E2980" s="1" t="s">
        <v>5596</v>
      </c>
      <c r="F2980" s="1" t="s">
        <v>166</v>
      </c>
      <c r="G2980" s="1" t="s">
        <v>71</v>
      </c>
      <c r="H2980" s="1" t="s">
        <v>127</v>
      </c>
      <c r="I2980" s="1" t="s">
        <v>22</v>
      </c>
      <c r="J2980" s="1" t="s">
        <v>128</v>
      </c>
      <c r="K2980" s="1">
        <v>43134.7914930556</v>
      </c>
      <c r="L2980" s="1">
        <v>43134.90625</v>
      </c>
      <c r="M2980" s="1">
        <v>2.75</v>
      </c>
      <c r="N2980" s="1">
        <v>0</v>
      </c>
      <c r="O2980" s="1">
        <v>133.5</v>
      </c>
      <c r="P2980" s="1">
        <v>0</v>
      </c>
      <c r="Q2980" s="1">
        <v>0</v>
      </c>
      <c r="R2980" s="1">
        <v>0</v>
      </c>
      <c r="S2980" s="1">
        <v>367.125</v>
      </c>
      <c r="T2980" s="1">
        <v>0</v>
      </c>
      <c r="U2980" s="1">
        <v>0</v>
      </c>
    </row>
    <row r="2981" spans="1:21" x14ac:dyDescent="0.3">
      <c r="A2981" s="1" t="s">
        <v>5597</v>
      </c>
      <c r="B2981" s="1">
        <v>1</v>
      </c>
      <c r="C2981" s="1" t="s">
        <v>78</v>
      </c>
      <c r="D2981" s="1" t="s">
        <v>97</v>
      </c>
      <c r="E2981" s="1" t="s">
        <v>5512</v>
      </c>
      <c r="F2981" s="1" t="s">
        <v>167</v>
      </c>
      <c r="G2981" s="1" t="s">
        <v>71</v>
      </c>
      <c r="H2981" s="1" t="s">
        <v>127</v>
      </c>
      <c r="I2981" s="1" t="s">
        <v>22</v>
      </c>
      <c r="J2981" s="1" t="s">
        <v>128</v>
      </c>
      <c r="K2981" s="1">
        <v>43134.711527777799</v>
      </c>
      <c r="L2981" s="1">
        <v>43134.763888888898</v>
      </c>
      <c r="M2981" s="1">
        <v>1.25</v>
      </c>
      <c r="N2981" s="1">
        <v>0</v>
      </c>
      <c r="O2981" s="1">
        <v>133.5</v>
      </c>
      <c r="P2981" s="1">
        <v>0</v>
      </c>
      <c r="Q2981" s="1">
        <v>0</v>
      </c>
      <c r="R2981" s="1">
        <v>0</v>
      </c>
      <c r="S2981" s="1">
        <v>166.875</v>
      </c>
      <c r="T2981" s="1">
        <v>0</v>
      </c>
      <c r="U2981" s="1">
        <v>0</v>
      </c>
    </row>
    <row r="2982" spans="1:21" x14ac:dyDescent="0.3">
      <c r="A2982" s="1" t="s">
        <v>5598</v>
      </c>
      <c r="B2982" s="1">
        <v>1</v>
      </c>
      <c r="C2982" s="1" t="s">
        <v>78</v>
      </c>
      <c r="D2982" s="1" t="s">
        <v>97</v>
      </c>
      <c r="E2982" s="1" t="s">
        <v>5599</v>
      </c>
      <c r="F2982" s="1" t="s">
        <v>168</v>
      </c>
      <c r="G2982" s="1" t="s">
        <v>71</v>
      </c>
      <c r="H2982" s="1" t="s">
        <v>127</v>
      </c>
      <c r="I2982" s="1" t="s">
        <v>22</v>
      </c>
      <c r="J2982" s="1" t="s">
        <v>128</v>
      </c>
      <c r="K2982" s="1">
        <v>43134.680416666699</v>
      </c>
      <c r="L2982" s="1">
        <v>43134.84375</v>
      </c>
      <c r="M2982" s="1">
        <v>3.9169999999999998</v>
      </c>
      <c r="N2982" s="1">
        <v>0</v>
      </c>
      <c r="O2982" s="1">
        <v>133.5</v>
      </c>
      <c r="P2982" s="1">
        <v>0</v>
      </c>
      <c r="Q2982" s="1">
        <v>0</v>
      </c>
      <c r="R2982" s="1">
        <v>0</v>
      </c>
      <c r="S2982" s="1">
        <v>522.91949999999997</v>
      </c>
      <c r="T2982" s="1">
        <v>0</v>
      </c>
      <c r="U2982" s="1">
        <v>0</v>
      </c>
    </row>
    <row r="2983" spans="1:21" x14ac:dyDescent="0.3">
      <c r="A2983" s="1" t="s">
        <v>5600</v>
      </c>
      <c r="B2983" s="1">
        <v>1</v>
      </c>
      <c r="C2983" s="1" t="s">
        <v>78</v>
      </c>
      <c r="D2983" s="1" t="s">
        <v>97</v>
      </c>
      <c r="E2983" s="1" t="s">
        <v>5599</v>
      </c>
      <c r="F2983" s="1" t="s">
        <v>181</v>
      </c>
      <c r="G2983" s="1" t="s">
        <v>71</v>
      </c>
      <c r="H2983" s="1" t="s">
        <v>127</v>
      </c>
      <c r="I2983" s="1" t="s">
        <v>22</v>
      </c>
      <c r="J2983" s="1" t="s">
        <v>128</v>
      </c>
      <c r="K2983" s="1">
        <v>43134.676249999997</v>
      </c>
      <c r="L2983" s="1">
        <v>43134.842361111099</v>
      </c>
      <c r="M2983" s="1">
        <v>3.9830000000000001</v>
      </c>
      <c r="N2983" s="1">
        <v>0</v>
      </c>
      <c r="O2983" s="1">
        <v>133.5</v>
      </c>
      <c r="P2983" s="1">
        <v>0</v>
      </c>
      <c r="Q2983" s="1">
        <v>0</v>
      </c>
      <c r="R2983" s="1">
        <v>0</v>
      </c>
      <c r="S2983" s="1">
        <v>531.73050000000001</v>
      </c>
      <c r="T2983" s="1">
        <v>0</v>
      </c>
      <c r="U2983" s="1">
        <v>0</v>
      </c>
    </row>
    <row r="2984" spans="1:21" x14ac:dyDescent="0.3">
      <c r="A2984" s="1" t="s">
        <v>5601</v>
      </c>
      <c r="B2984" s="1">
        <v>1</v>
      </c>
      <c r="C2984" s="1" t="s">
        <v>78</v>
      </c>
      <c r="D2984" s="1" t="s">
        <v>97</v>
      </c>
      <c r="E2984" s="1" t="s">
        <v>5602</v>
      </c>
      <c r="F2984" s="1" t="s">
        <v>131</v>
      </c>
      <c r="G2984" s="1" t="s">
        <v>71</v>
      </c>
      <c r="H2984" s="1" t="s">
        <v>127</v>
      </c>
      <c r="I2984" s="1" t="s">
        <v>22</v>
      </c>
      <c r="J2984" s="1" t="s">
        <v>130</v>
      </c>
      <c r="K2984" s="1">
        <v>43133.421354166698</v>
      </c>
      <c r="L2984" s="1">
        <v>43133.442361111098</v>
      </c>
      <c r="M2984" s="1">
        <v>0.5</v>
      </c>
      <c r="N2984" s="1">
        <v>0</v>
      </c>
      <c r="O2984" s="1">
        <v>133.5</v>
      </c>
      <c r="P2984" s="1">
        <v>0</v>
      </c>
      <c r="Q2984" s="1">
        <v>0</v>
      </c>
      <c r="R2984" s="1">
        <v>0</v>
      </c>
      <c r="S2984" s="1">
        <v>66.75</v>
      </c>
      <c r="T2984" s="1">
        <v>0</v>
      </c>
      <c r="U2984" s="1">
        <v>0</v>
      </c>
    </row>
    <row r="2985" spans="1:21" x14ac:dyDescent="0.3">
      <c r="A2985" s="1" t="s">
        <v>5603</v>
      </c>
      <c r="B2985" s="1">
        <v>1</v>
      </c>
      <c r="C2985" s="1" t="s">
        <v>78</v>
      </c>
      <c r="D2985" s="1" t="s">
        <v>97</v>
      </c>
      <c r="E2985" s="1" t="s">
        <v>5531</v>
      </c>
      <c r="F2985" s="1" t="s">
        <v>131</v>
      </c>
      <c r="G2985" s="1" t="s">
        <v>71</v>
      </c>
      <c r="H2985" s="1" t="s">
        <v>127</v>
      </c>
      <c r="I2985" s="1" t="s">
        <v>22</v>
      </c>
      <c r="J2985" s="1" t="s">
        <v>130</v>
      </c>
      <c r="K2985" s="1">
        <v>43133.402013888903</v>
      </c>
      <c r="L2985" s="1">
        <v>43133.418749999997</v>
      </c>
      <c r="M2985" s="1">
        <v>0.4</v>
      </c>
      <c r="N2985" s="1">
        <v>0</v>
      </c>
      <c r="O2985" s="1">
        <v>133.5</v>
      </c>
      <c r="P2985" s="1">
        <v>0</v>
      </c>
      <c r="Q2985" s="1">
        <v>0</v>
      </c>
      <c r="R2985" s="1">
        <v>0</v>
      </c>
      <c r="S2985" s="1">
        <v>53.400000000000006</v>
      </c>
      <c r="T2985" s="1">
        <v>0</v>
      </c>
      <c r="U2985" s="1">
        <v>0</v>
      </c>
    </row>
    <row r="2986" spans="1:21" x14ac:dyDescent="0.3">
      <c r="A2986" s="1" t="s">
        <v>5604</v>
      </c>
      <c r="B2986" s="1">
        <v>1</v>
      </c>
      <c r="C2986" s="1" t="s">
        <v>78</v>
      </c>
      <c r="D2986" s="1" t="s">
        <v>97</v>
      </c>
      <c r="E2986" s="1" t="s">
        <v>5605</v>
      </c>
      <c r="F2986" s="1" t="s">
        <v>169</v>
      </c>
      <c r="G2986" s="1" t="s">
        <v>71</v>
      </c>
      <c r="H2986" s="1" t="s">
        <v>127</v>
      </c>
      <c r="I2986" s="1" t="s">
        <v>22</v>
      </c>
      <c r="J2986" s="1" t="s">
        <v>128</v>
      </c>
      <c r="K2986" s="1">
        <v>43132.666215277801</v>
      </c>
      <c r="L2986" s="1">
        <v>43132.730555555601</v>
      </c>
      <c r="M2986" s="1">
        <v>1.5329999999999999</v>
      </c>
      <c r="N2986" s="1">
        <v>0</v>
      </c>
      <c r="O2986" s="1">
        <v>133.5</v>
      </c>
      <c r="P2986" s="1">
        <v>0</v>
      </c>
      <c r="Q2986" s="1">
        <v>0</v>
      </c>
      <c r="R2986" s="1">
        <v>0</v>
      </c>
      <c r="S2986" s="1">
        <v>204.65549999999999</v>
      </c>
      <c r="T2986" s="1">
        <v>0</v>
      </c>
      <c r="U2986" s="1">
        <v>0</v>
      </c>
    </row>
    <row r="2987" spans="1:21" x14ac:dyDescent="0.3">
      <c r="A2987" s="1" t="s">
        <v>5606</v>
      </c>
      <c r="B2987" s="1">
        <v>1</v>
      </c>
      <c r="C2987" s="1" t="s">
        <v>78</v>
      </c>
      <c r="D2987" s="1" t="s">
        <v>97</v>
      </c>
      <c r="E2987" s="1" t="s">
        <v>5489</v>
      </c>
      <c r="F2987" s="1" t="s">
        <v>169</v>
      </c>
      <c r="G2987" s="1" t="s">
        <v>71</v>
      </c>
      <c r="H2987" s="1" t="s">
        <v>127</v>
      </c>
      <c r="I2987" s="1" t="s">
        <v>22</v>
      </c>
      <c r="J2987" s="1" t="s">
        <v>128</v>
      </c>
      <c r="K2987" s="1">
        <v>43132.543831018498</v>
      </c>
      <c r="L2987" s="1">
        <v>43132.686805555597</v>
      </c>
      <c r="M2987" s="1">
        <v>3.4169999999999998</v>
      </c>
      <c r="N2987" s="1">
        <v>0</v>
      </c>
      <c r="O2987" s="1">
        <v>133.5</v>
      </c>
      <c r="P2987" s="1">
        <v>0</v>
      </c>
      <c r="Q2987" s="1">
        <v>0</v>
      </c>
      <c r="R2987" s="1">
        <v>0</v>
      </c>
      <c r="S2987" s="1">
        <v>456.16949999999997</v>
      </c>
      <c r="T2987" s="1">
        <v>0</v>
      </c>
      <c r="U2987" s="1">
        <v>0</v>
      </c>
    </row>
    <row r="2988" spans="1:21" x14ac:dyDescent="0.3">
      <c r="A2988" s="1" t="s">
        <v>5607</v>
      </c>
      <c r="B2988" s="1">
        <v>1</v>
      </c>
      <c r="C2988" s="1" t="s">
        <v>78</v>
      </c>
      <c r="D2988" s="1" t="s">
        <v>97</v>
      </c>
      <c r="E2988" s="1" t="s">
        <v>5558</v>
      </c>
      <c r="F2988" s="1" t="s">
        <v>168</v>
      </c>
      <c r="G2988" s="1" t="s">
        <v>71</v>
      </c>
      <c r="H2988" s="1" t="s">
        <v>127</v>
      </c>
      <c r="I2988" s="1" t="s">
        <v>22</v>
      </c>
      <c r="J2988" s="1" t="s">
        <v>128</v>
      </c>
      <c r="K2988" s="1">
        <v>43132.525717592602</v>
      </c>
      <c r="L2988" s="1">
        <v>43132.768750000003</v>
      </c>
      <c r="M2988" s="1">
        <v>5.8170000000000002</v>
      </c>
      <c r="N2988" s="1">
        <v>0</v>
      </c>
      <c r="O2988" s="1">
        <v>0</v>
      </c>
      <c r="P2988" s="1">
        <v>0</v>
      </c>
      <c r="Q2988" s="1">
        <v>133.5</v>
      </c>
      <c r="R2988" s="1">
        <v>0</v>
      </c>
      <c r="S2988" s="1">
        <v>0</v>
      </c>
      <c r="T2988" s="1">
        <v>0</v>
      </c>
      <c r="U2988" s="1">
        <v>776.56950000000006</v>
      </c>
    </row>
    <row r="2989" spans="1:21" x14ac:dyDescent="0.3">
      <c r="A2989" s="1" t="s">
        <v>5608</v>
      </c>
      <c r="B2989" s="1">
        <v>1</v>
      </c>
      <c r="C2989" s="1" t="s">
        <v>79</v>
      </c>
      <c r="D2989" s="1" t="s">
        <v>120</v>
      </c>
      <c r="E2989" s="1" t="s">
        <v>5609</v>
      </c>
      <c r="F2989" s="1" t="s">
        <v>167</v>
      </c>
      <c r="G2989" s="1" t="s">
        <v>71</v>
      </c>
      <c r="H2989" s="1" t="s">
        <v>127</v>
      </c>
      <c r="I2989" s="1" t="s">
        <v>22</v>
      </c>
      <c r="J2989" s="1" t="s">
        <v>128</v>
      </c>
      <c r="K2989" s="1">
        <v>43159.7804861111</v>
      </c>
      <c r="L2989" s="1">
        <v>43159.85</v>
      </c>
      <c r="M2989" s="1">
        <v>1.667</v>
      </c>
      <c r="N2989" s="1">
        <v>0</v>
      </c>
      <c r="O2989" s="1">
        <v>137.38</v>
      </c>
      <c r="P2989" s="1">
        <v>0</v>
      </c>
      <c r="Q2989" s="1">
        <v>0</v>
      </c>
      <c r="R2989" s="1">
        <v>0</v>
      </c>
      <c r="S2989" s="1">
        <v>229.01246</v>
      </c>
      <c r="T2989" s="1">
        <v>0</v>
      </c>
      <c r="U2989" s="1">
        <v>0</v>
      </c>
    </row>
    <row r="2990" spans="1:21" x14ac:dyDescent="0.3">
      <c r="A2990" s="1" t="s">
        <v>5610</v>
      </c>
      <c r="B2990" s="1">
        <v>1</v>
      </c>
      <c r="C2990" s="1" t="s">
        <v>79</v>
      </c>
      <c r="D2990" s="1" t="s">
        <v>120</v>
      </c>
      <c r="E2990" s="1" t="s">
        <v>5611</v>
      </c>
      <c r="F2990" s="1" t="s">
        <v>166</v>
      </c>
      <c r="G2990" s="1" t="s">
        <v>71</v>
      </c>
      <c r="H2990" s="1" t="s">
        <v>127</v>
      </c>
      <c r="I2990" s="1" t="s">
        <v>22</v>
      </c>
      <c r="J2990" s="1" t="s">
        <v>128</v>
      </c>
      <c r="K2990" s="1">
        <v>43157.823391203703</v>
      </c>
      <c r="L2990" s="1">
        <v>43157.845833333296</v>
      </c>
      <c r="M2990" s="1">
        <v>0.53300000000000003</v>
      </c>
      <c r="N2990" s="1">
        <v>0</v>
      </c>
      <c r="O2990" s="1">
        <v>137.38</v>
      </c>
      <c r="P2990" s="1">
        <v>0</v>
      </c>
      <c r="Q2990" s="1">
        <v>0</v>
      </c>
      <c r="R2990" s="1">
        <v>0</v>
      </c>
      <c r="S2990" s="1">
        <v>73.22354</v>
      </c>
      <c r="T2990" s="1">
        <v>0</v>
      </c>
      <c r="U2990" s="1">
        <v>0</v>
      </c>
    </row>
    <row r="2991" spans="1:21" x14ac:dyDescent="0.3">
      <c r="A2991" s="1" t="s">
        <v>5612</v>
      </c>
      <c r="B2991" s="1">
        <v>1</v>
      </c>
      <c r="C2991" s="1" t="s">
        <v>79</v>
      </c>
      <c r="D2991" s="1" t="s">
        <v>120</v>
      </c>
      <c r="E2991" s="1" t="s">
        <v>5611</v>
      </c>
      <c r="F2991" s="1" t="s">
        <v>146</v>
      </c>
      <c r="G2991" s="1" t="s">
        <v>71</v>
      </c>
      <c r="H2991" s="1" t="s">
        <v>127</v>
      </c>
      <c r="I2991" s="1" t="s">
        <v>22</v>
      </c>
      <c r="J2991" s="1" t="s">
        <v>128</v>
      </c>
      <c r="K2991" s="1">
        <v>43155.7791782407</v>
      </c>
      <c r="L2991" s="1">
        <v>43155.886805555601</v>
      </c>
      <c r="M2991" s="1">
        <v>2.5670000000000002</v>
      </c>
      <c r="N2991" s="1">
        <v>0</v>
      </c>
      <c r="O2991" s="1">
        <v>137.38</v>
      </c>
      <c r="P2991" s="1">
        <v>0</v>
      </c>
      <c r="Q2991" s="1">
        <v>0</v>
      </c>
      <c r="R2991" s="1">
        <v>0</v>
      </c>
      <c r="S2991" s="1">
        <v>352.65446000000003</v>
      </c>
      <c r="T2991" s="1">
        <v>0</v>
      </c>
      <c r="U2991" s="1">
        <v>0</v>
      </c>
    </row>
    <row r="2992" spans="1:21" x14ac:dyDescent="0.3">
      <c r="A2992" s="1" t="s">
        <v>5613</v>
      </c>
      <c r="B2992" s="1">
        <v>1</v>
      </c>
      <c r="C2992" s="1" t="s">
        <v>79</v>
      </c>
      <c r="D2992" s="1" t="s">
        <v>120</v>
      </c>
      <c r="E2992" s="1" t="s">
        <v>5614</v>
      </c>
      <c r="F2992" s="1" t="s">
        <v>173</v>
      </c>
      <c r="G2992" s="1" t="s">
        <v>71</v>
      </c>
      <c r="H2992" s="1" t="s">
        <v>127</v>
      </c>
      <c r="I2992" s="1" t="s">
        <v>22</v>
      </c>
      <c r="J2992" s="1" t="s">
        <v>128</v>
      </c>
      <c r="K2992" s="1">
        <v>43155.761400463001</v>
      </c>
      <c r="L2992" s="1">
        <v>43155.810416666704</v>
      </c>
      <c r="M2992" s="1">
        <v>1.167</v>
      </c>
      <c r="N2992" s="1">
        <v>0</v>
      </c>
      <c r="O2992" s="1">
        <v>0</v>
      </c>
      <c r="P2992" s="1">
        <v>0</v>
      </c>
      <c r="Q2992" s="1">
        <v>137.38</v>
      </c>
      <c r="R2992" s="1">
        <v>0</v>
      </c>
      <c r="S2992" s="1">
        <v>0</v>
      </c>
      <c r="T2992" s="1">
        <v>0</v>
      </c>
      <c r="U2992" s="1">
        <v>160.32246000000001</v>
      </c>
    </row>
    <row r="2993" spans="1:21" x14ac:dyDescent="0.3">
      <c r="A2993" s="1" t="s">
        <v>5615</v>
      </c>
      <c r="B2993" s="1">
        <v>1</v>
      </c>
      <c r="C2993" s="1" t="s">
        <v>79</v>
      </c>
      <c r="D2993" s="1" t="s">
        <v>120</v>
      </c>
      <c r="E2993" s="1" t="s">
        <v>5616</v>
      </c>
      <c r="F2993" s="1" t="s">
        <v>166</v>
      </c>
      <c r="G2993" s="1" t="s">
        <v>71</v>
      </c>
      <c r="H2993" s="1" t="s">
        <v>127</v>
      </c>
      <c r="I2993" s="1" t="s">
        <v>22</v>
      </c>
      <c r="J2993" s="1" t="s">
        <v>128</v>
      </c>
      <c r="K2993" s="1">
        <v>43148.739050925898</v>
      </c>
      <c r="L2993" s="1">
        <v>43148.783333333296</v>
      </c>
      <c r="M2993" s="1">
        <v>1.05</v>
      </c>
      <c r="N2993" s="1">
        <v>0</v>
      </c>
      <c r="O2993" s="1">
        <v>0</v>
      </c>
      <c r="P2993" s="1">
        <v>0</v>
      </c>
      <c r="Q2993" s="1">
        <v>137.38</v>
      </c>
      <c r="R2993" s="1">
        <v>0</v>
      </c>
      <c r="S2993" s="1">
        <v>0</v>
      </c>
      <c r="T2993" s="1">
        <v>0</v>
      </c>
      <c r="U2993" s="1">
        <v>144.249</v>
      </c>
    </row>
    <row r="2994" spans="1:21" x14ac:dyDescent="0.3">
      <c r="A2994" s="1" t="s">
        <v>5617</v>
      </c>
      <c r="B2994" s="1">
        <v>1</v>
      </c>
      <c r="C2994" s="1" t="s">
        <v>79</v>
      </c>
      <c r="D2994" s="1" t="s">
        <v>120</v>
      </c>
      <c r="E2994" s="1" t="s">
        <v>5618</v>
      </c>
      <c r="F2994" s="1" t="s">
        <v>166</v>
      </c>
      <c r="G2994" s="1" t="s">
        <v>71</v>
      </c>
      <c r="H2994" s="1" t="s">
        <v>127</v>
      </c>
      <c r="I2994" s="1" t="s">
        <v>22</v>
      </c>
      <c r="J2994" s="1" t="s">
        <v>128</v>
      </c>
      <c r="K2994" s="1">
        <v>43144.6269328704</v>
      </c>
      <c r="L2994" s="1">
        <v>43144.647916666698</v>
      </c>
      <c r="M2994" s="1">
        <v>0.5</v>
      </c>
      <c r="N2994" s="1">
        <v>0</v>
      </c>
      <c r="O2994" s="1">
        <v>137.38</v>
      </c>
      <c r="P2994" s="1">
        <v>0</v>
      </c>
      <c r="Q2994" s="1">
        <v>0</v>
      </c>
      <c r="R2994" s="1">
        <v>0</v>
      </c>
      <c r="S2994" s="1">
        <v>68.69</v>
      </c>
      <c r="T2994" s="1">
        <v>0</v>
      </c>
      <c r="U2994" s="1">
        <v>0</v>
      </c>
    </row>
    <row r="2995" spans="1:21" x14ac:dyDescent="0.3">
      <c r="A2995" s="1" t="s">
        <v>5619</v>
      </c>
      <c r="B2995" s="1">
        <v>1</v>
      </c>
      <c r="C2995" s="1" t="s">
        <v>79</v>
      </c>
      <c r="D2995" s="1" t="s">
        <v>120</v>
      </c>
      <c r="E2995" s="1" t="s">
        <v>5620</v>
      </c>
      <c r="F2995" s="1" t="s">
        <v>169</v>
      </c>
      <c r="G2995" s="1" t="s">
        <v>71</v>
      </c>
      <c r="H2995" s="1" t="s">
        <v>127</v>
      </c>
      <c r="I2995" s="1" t="s">
        <v>22</v>
      </c>
      <c r="J2995" s="1" t="s">
        <v>128</v>
      </c>
      <c r="K2995" s="1">
        <v>43143.955937500003</v>
      </c>
      <c r="L2995" s="1">
        <v>43144.036111111098</v>
      </c>
      <c r="M2995" s="1">
        <v>1.917</v>
      </c>
      <c r="N2995" s="1">
        <v>0</v>
      </c>
      <c r="O2995" s="1">
        <v>137.38</v>
      </c>
      <c r="P2995" s="1">
        <v>0</v>
      </c>
      <c r="Q2995" s="1">
        <v>0</v>
      </c>
      <c r="R2995" s="1">
        <v>0</v>
      </c>
      <c r="S2995" s="1">
        <v>263.35746</v>
      </c>
      <c r="T2995" s="1">
        <v>0</v>
      </c>
      <c r="U2995" s="1">
        <v>0</v>
      </c>
    </row>
    <row r="2996" spans="1:21" x14ac:dyDescent="0.3">
      <c r="A2996" s="1" t="s">
        <v>5621</v>
      </c>
      <c r="B2996" s="1">
        <v>1</v>
      </c>
      <c r="C2996" s="1" t="s">
        <v>79</v>
      </c>
      <c r="D2996" s="1" t="s">
        <v>120</v>
      </c>
      <c r="E2996" s="1" t="s">
        <v>5622</v>
      </c>
      <c r="F2996" s="1" t="s">
        <v>167</v>
      </c>
      <c r="G2996" s="1" t="s">
        <v>71</v>
      </c>
      <c r="H2996" s="1" t="s">
        <v>127</v>
      </c>
      <c r="I2996" s="1" t="s">
        <v>22</v>
      </c>
      <c r="J2996" s="1" t="s">
        <v>128</v>
      </c>
      <c r="K2996" s="1">
        <v>43142.7562847222</v>
      </c>
      <c r="L2996" s="1">
        <v>43142.772916666698</v>
      </c>
      <c r="M2996" s="1">
        <v>0.38300000000000001</v>
      </c>
      <c r="N2996" s="1">
        <v>0</v>
      </c>
      <c r="O2996" s="1">
        <v>137.38</v>
      </c>
      <c r="P2996" s="1">
        <v>0</v>
      </c>
      <c r="Q2996" s="1">
        <v>0</v>
      </c>
      <c r="R2996" s="1">
        <v>0</v>
      </c>
      <c r="S2996" s="1">
        <v>52.616540000000001</v>
      </c>
      <c r="T2996" s="1">
        <v>0</v>
      </c>
      <c r="U2996" s="1">
        <v>0</v>
      </c>
    </row>
    <row r="2997" spans="1:21" x14ac:dyDescent="0.3">
      <c r="A2997" s="1" t="s">
        <v>5623</v>
      </c>
      <c r="B2997" s="1">
        <v>1</v>
      </c>
      <c r="C2997" s="1" t="s">
        <v>79</v>
      </c>
      <c r="D2997" s="1" t="s">
        <v>120</v>
      </c>
      <c r="E2997" s="1" t="s">
        <v>5624</v>
      </c>
      <c r="F2997" s="1" t="s">
        <v>166</v>
      </c>
      <c r="G2997" s="1" t="s">
        <v>71</v>
      </c>
      <c r="H2997" s="1" t="s">
        <v>127</v>
      </c>
      <c r="I2997" s="1" t="s">
        <v>22</v>
      </c>
      <c r="J2997" s="1" t="s">
        <v>128</v>
      </c>
      <c r="K2997" s="1">
        <v>43142.755243055602</v>
      </c>
      <c r="L2997" s="1">
        <v>43142.792361111096</v>
      </c>
      <c r="M2997" s="1">
        <v>0.88300000000000001</v>
      </c>
      <c r="N2997" s="1">
        <v>0</v>
      </c>
      <c r="O2997" s="1">
        <v>137.38</v>
      </c>
      <c r="P2997" s="1">
        <v>0</v>
      </c>
      <c r="Q2997" s="1">
        <v>0</v>
      </c>
      <c r="R2997" s="1">
        <v>0</v>
      </c>
      <c r="S2997" s="1">
        <v>121.30654</v>
      </c>
      <c r="T2997" s="1">
        <v>0</v>
      </c>
      <c r="U2997" s="1">
        <v>0</v>
      </c>
    </row>
    <row r="2998" spans="1:21" x14ac:dyDescent="0.3">
      <c r="A2998" s="1" t="s">
        <v>5625</v>
      </c>
      <c r="B2998" s="1">
        <v>1</v>
      </c>
      <c r="C2998" s="1" t="s">
        <v>79</v>
      </c>
      <c r="D2998" s="1" t="s">
        <v>120</v>
      </c>
      <c r="E2998" s="1" t="s">
        <v>5626</v>
      </c>
      <c r="F2998" s="1" t="s">
        <v>166</v>
      </c>
      <c r="G2998" s="1" t="s">
        <v>71</v>
      </c>
      <c r="H2998" s="1" t="s">
        <v>127</v>
      </c>
      <c r="I2998" s="1" t="s">
        <v>22</v>
      </c>
      <c r="J2998" s="1" t="s">
        <v>128</v>
      </c>
      <c r="K2998" s="1">
        <v>43142.496446759302</v>
      </c>
      <c r="L2998" s="1">
        <v>43142.555555555598</v>
      </c>
      <c r="M2998" s="1">
        <v>1.417</v>
      </c>
      <c r="N2998" s="1">
        <v>0</v>
      </c>
      <c r="O2998" s="1">
        <v>137.38</v>
      </c>
      <c r="P2998" s="1">
        <v>0</v>
      </c>
      <c r="Q2998" s="1">
        <v>0</v>
      </c>
      <c r="R2998" s="1">
        <v>0</v>
      </c>
      <c r="S2998" s="1">
        <v>194.66746000000001</v>
      </c>
      <c r="T2998" s="1">
        <v>0</v>
      </c>
      <c r="U2998" s="1">
        <v>0</v>
      </c>
    </row>
    <row r="2999" spans="1:21" x14ac:dyDescent="0.3">
      <c r="A2999" s="1" t="s">
        <v>5627</v>
      </c>
      <c r="B2999" s="1">
        <v>1</v>
      </c>
      <c r="C2999" s="1" t="s">
        <v>79</v>
      </c>
      <c r="D2999" s="1" t="s">
        <v>120</v>
      </c>
      <c r="E2999" s="1" t="s">
        <v>5628</v>
      </c>
      <c r="F2999" s="1" t="s">
        <v>137</v>
      </c>
      <c r="G2999" s="1" t="s">
        <v>71</v>
      </c>
      <c r="H2999" s="1" t="s">
        <v>127</v>
      </c>
      <c r="I2999" s="1" t="s">
        <v>22</v>
      </c>
      <c r="J2999" s="1" t="s">
        <v>128</v>
      </c>
      <c r="K2999" s="1">
        <v>43142.485335648104</v>
      </c>
      <c r="L2999" s="1">
        <v>43142.512499999997</v>
      </c>
      <c r="M2999" s="1">
        <v>0.65</v>
      </c>
      <c r="N2999" s="1">
        <v>0</v>
      </c>
      <c r="O2999" s="1">
        <v>0</v>
      </c>
      <c r="P2999" s="1">
        <v>0</v>
      </c>
      <c r="Q2999" s="1">
        <v>137.38</v>
      </c>
      <c r="R2999" s="1">
        <v>0</v>
      </c>
      <c r="S2999" s="1">
        <v>0</v>
      </c>
      <c r="T2999" s="1">
        <v>0</v>
      </c>
      <c r="U2999" s="1">
        <v>89.296999999999997</v>
      </c>
    </row>
    <row r="3000" spans="1:21" x14ac:dyDescent="0.3">
      <c r="A3000" s="1" t="s">
        <v>5629</v>
      </c>
      <c r="B3000" s="1">
        <v>1</v>
      </c>
      <c r="C3000" s="1" t="s">
        <v>79</v>
      </c>
      <c r="D3000" s="1" t="s">
        <v>120</v>
      </c>
      <c r="E3000" s="1" t="s">
        <v>5622</v>
      </c>
      <c r="F3000" s="1" t="s">
        <v>175</v>
      </c>
      <c r="G3000" s="1" t="s">
        <v>71</v>
      </c>
      <c r="H3000" s="1" t="s">
        <v>127</v>
      </c>
      <c r="I3000" s="1" t="s">
        <v>22</v>
      </c>
      <c r="J3000" s="1" t="s">
        <v>128</v>
      </c>
      <c r="K3000" s="1">
        <v>43142.478506944397</v>
      </c>
      <c r="L3000" s="1">
        <v>43142.501388888901</v>
      </c>
      <c r="M3000" s="1">
        <v>0.53300000000000003</v>
      </c>
      <c r="N3000" s="1">
        <v>0</v>
      </c>
      <c r="O3000" s="1">
        <v>0</v>
      </c>
      <c r="P3000" s="1">
        <v>0</v>
      </c>
      <c r="Q3000" s="1">
        <v>137.38</v>
      </c>
      <c r="R3000" s="1">
        <v>0</v>
      </c>
      <c r="S3000" s="1">
        <v>0</v>
      </c>
      <c r="T3000" s="1">
        <v>0</v>
      </c>
      <c r="U3000" s="1">
        <v>73.22354</v>
      </c>
    </row>
    <row r="3001" spans="1:21" x14ac:dyDescent="0.3">
      <c r="A3001" s="1" t="s">
        <v>5630</v>
      </c>
      <c r="B3001" s="1">
        <v>1</v>
      </c>
      <c r="C3001" s="1" t="s">
        <v>79</v>
      </c>
      <c r="D3001" s="1" t="s">
        <v>120</v>
      </c>
      <c r="E3001" s="1" t="s">
        <v>5631</v>
      </c>
      <c r="F3001" s="1" t="s">
        <v>166</v>
      </c>
      <c r="G3001" s="1" t="s">
        <v>71</v>
      </c>
      <c r="H3001" s="1" t="s">
        <v>127</v>
      </c>
      <c r="I3001" s="1" t="s">
        <v>22</v>
      </c>
      <c r="J3001" s="1" t="s">
        <v>128</v>
      </c>
      <c r="K3001" s="1">
        <v>43141.467777777798</v>
      </c>
      <c r="L3001" s="1">
        <v>43141.508333333302</v>
      </c>
      <c r="M3001" s="1">
        <v>0.96699999999999997</v>
      </c>
      <c r="N3001" s="1">
        <v>0</v>
      </c>
      <c r="O3001" s="1">
        <v>0</v>
      </c>
      <c r="P3001" s="1">
        <v>0</v>
      </c>
      <c r="Q3001" s="1">
        <v>137.38</v>
      </c>
      <c r="R3001" s="1">
        <v>0</v>
      </c>
      <c r="S3001" s="1">
        <v>0</v>
      </c>
      <c r="T3001" s="1">
        <v>0</v>
      </c>
      <c r="U3001" s="1">
        <v>132.84645999999998</v>
      </c>
    </row>
    <row r="3002" spans="1:21" x14ac:dyDescent="0.3">
      <c r="A3002" s="1" t="s">
        <v>5632</v>
      </c>
      <c r="B3002" s="1">
        <v>1</v>
      </c>
      <c r="C3002" s="1" t="s">
        <v>79</v>
      </c>
      <c r="D3002" s="1" t="s">
        <v>120</v>
      </c>
      <c r="E3002" s="1" t="s">
        <v>5633</v>
      </c>
      <c r="F3002" s="1" t="s">
        <v>173</v>
      </c>
      <c r="G3002" s="1" t="s">
        <v>71</v>
      </c>
      <c r="H3002" s="1" t="s">
        <v>127</v>
      </c>
      <c r="I3002" s="1" t="s">
        <v>22</v>
      </c>
      <c r="J3002" s="1" t="s">
        <v>128</v>
      </c>
      <c r="K3002" s="1">
        <v>43141.447581018503</v>
      </c>
      <c r="L3002" s="1">
        <v>43141.495833333298</v>
      </c>
      <c r="M3002" s="1">
        <v>1.1499999999999999</v>
      </c>
      <c r="N3002" s="1">
        <v>0</v>
      </c>
      <c r="O3002" s="1">
        <v>137.38</v>
      </c>
      <c r="P3002" s="1">
        <v>0</v>
      </c>
      <c r="Q3002" s="1">
        <v>0</v>
      </c>
      <c r="R3002" s="1">
        <v>0</v>
      </c>
      <c r="S3002" s="1">
        <v>157.98699999999999</v>
      </c>
      <c r="T3002" s="1">
        <v>0</v>
      </c>
      <c r="U3002" s="1">
        <v>0</v>
      </c>
    </row>
    <row r="3003" spans="1:21" x14ac:dyDescent="0.3">
      <c r="A3003" s="1" t="s">
        <v>5634</v>
      </c>
      <c r="B3003" s="1">
        <v>1</v>
      </c>
      <c r="C3003" s="1" t="s">
        <v>79</v>
      </c>
      <c r="D3003" s="1" t="s">
        <v>120</v>
      </c>
      <c r="E3003" s="1" t="s">
        <v>5631</v>
      </c>
      <c r="F3003" s="1" t="s">
        <v>166</v>
      </c>
      <c r="G3003" s="1" t="s">
        <v>71</v>
      </c>
      <c r="H3003" s="1" t="s">
        <v>127</v>
      </c>
      <c r="I3003" s="1" t="s">
        <v>22</v>
      </c>
      <c r="J3003" s="1" t="s">
        <v>128</v>
      </c>
      <c r="K3003" s="1">
        <v>43139.489791666703</v>
      </c>
      <c r="L3003" s="1">
        <v>43139.5131944444</v>
      </c>
      <c r="M3003" s="1">
        <v>0.55000000000000004</v>
      </c>
      <c r="N3003" s="1">
        <v>0</v>
      </c>
      <c r="O3003" s="1">
        <v>0</v>
      </c>
      <c r="P3003" s="1">
        <v>0</v>
      </c>
      <c r="Q3003" s="1">
        <v>137.38</v>
      </c>
      <c r="R3003" s="1">
        <v>0</v>
      </c>
      <c r="S3003" s="1">
        <v>0</v>
      </c>
      <c r="T3003" s="1">
        <v>0</v>
      </c>
      <c r="U3003" s="1">
        <v>75.558999999999997</v>
      </c>
    </row>
    <row r="3004" spans="1:21" x14ac:dyDescent="0.3">
      <c r="A3004" s="1" t="s">
        <v>5635</v>
      </c>
      <c r="B3004" s="1">
        <v>1</v>
      </c>
      <c r="C3004" s="1" t="s">
        <v>79</v>
      </c>
      <c r="D3004" s="1" t="s">
        <v>120</v>
      </c>
      <c r="E3004" s="1" t="s">
        <v>5636</v>
      </c>
      <c r="F3004" s="1" t="s">
        <v>173</v>
      </c>
      <c r="G3004" s="1" t="s">
        <v>71</v>
      </c>
      <c r="H3004" s="1" t="s">
        <v>127</v>
      </c>
      <c r="I3004" s="1" t="s">
        <v>22</v>
      </c>
      <c r="J3004" s="1" t="s">
        <v>128</v>
      </c>
      <c r="K3004" s="1">
        <v>43137.975717592599</v>
      </c>
      <c r="L3004" s="1">
        <v>43137.992361111101</v>
      </c>
      <c r="M3004" s="1">
        <v>0.38300000000000001</v>
      </c>
      <c r="N3004" s="1">
        <v>0</v>
      </c>
      <c r="O3004" s="1">
        <v>137.38</v>
      </c>
      <c r="P3004" s="1">
        <v>0</v>
      </c>
      <c r="Q3004" s="1">
        <v>0</v>
      </c>
      <c r="R3004" s="1">
        <v>0</v>
      </c>
      <c r="S3004" s="1">
        <v>52.616540000000001</v>
      </c>
      <c r="T3004" s="1">
        <v>0</v>
      </c>
      <c r="U3004" s="1">
        <v>0</v>
      </c>
    </row>
    <row r="3005" spans="1:21" x14ac:dyDescent="0.3">
      <c r="A3005" s="1" t="s">
        <v>5637</v>
      </c>
      <c r="B3005" s="1">
        <v>1</v>
      </c>
      <c r="C3005" s="1" t="s">
        <v>79</v>
      </c>
      <c r="D3005" s="1" t="s">
        <v>120</v>
      </c>
      <c r="E3005" s="1" t="s">
        <v>5609</v>
      </c>
      <c r="F3005" s="1" t="s">
        <v>166</v>
      </c>
      <c r="G3005" s="1" t="s">
        <v>71</v>
      </c>
      <c r="H3005" s="1" t="s">
        <v>127</v>
      </c>
      <c r="I3005" s="1" t="s">
        <v>22</v>
      </c>
      <c r="J3005" s="1" t="s">
        <v>128</v>
      </c>
      <c r="K3005" s="1">
        <v>43137.915196759299</v>
      </c>
      <c r="L3005" s="1">
        <v>43137.979861111096</v>
      </c>
      <c r="M3005" s="1">
        <v>1.55</v>
      </c>
      <c r="N3005" s="1">
        <v>0</v>
      </c>
      <c r="O3005" s="1">
        <v>137.38</v>
      </c>
      <c r="P3005" s="1">
        <v>0</v>
      </c>
      <c r="Q3005" s="1">
        <v>0</v>
      </c>
      <c r="R3005" s="1">
        <v>0</v>
      </c>
      <c r="S3005" s="1">
        <v>212.93899999999999</v>
      </c>
      <c r="T3005" s="1">
        <v>0</v>
      </c>
      <c r="U3005" s="1">
        <v>0</v>
      </c>
    </row>
    <row r="3006" spans="1:21" x14ac:dyDescent="0.3">
      <c r="A3006" s="1" t="s">
        <v>5638</v>
      </c>
      <c r="B3006" s="1">
        <v>1</v>
      </c>
      <c r="C3006" s="1" t="s">
        <v>79</v>
      </c>
      <c r="D3006" s="1" t="s">
        <v>120</v>
      </c>
      <c r="E3006" s="1" t="s">
        <v>5622</v>
      </c>
      <c r="F3006" s="1" t="s">
        <v>166</v>
      </c>
      <c r="G3006" s="1" t="s">
        <v>71</v>
      </c>
      <c r="H3006" s="1" t="s">
        <v>127</v>
      </c>
      <c r="I3006" s="1" t="s">
        <v>22</v>
      </c>
      <c r="J3006" s="1" t="s">
        <v>128</v>
      </c>
      <c r="K3006" s="1">
        <v>43136.7522916667</v>
      </c>
      <c r="L3006" s="1">
        <v>43136.795833333301</v>
      </c>
      <c r="M3006" s="1">
        <v>1.0329999999999999</v>
      </c>
      <c r="N3006" s="1">
        <v>0</v>
      </c>
      <c r="O3006" s="1">
        <v>0</v>
      </c>
      <c r="P3006" s="1">
        <v>0</v>
      </c>
      <c r="Q3006" s="1">
        <v>137.38</v>
      </c>
      <c r="R3006" s="1">
        <v>0</v>
      </c>
      <c r="S3006" s="1">
        <v>0</v>
      </c>
      <c r="T3006" s="1">
        <v>0</v>
      </c>
      <c r="U3006" s="1">
        <v>141.91353999999998</v>
      </c>
    </row>
    <row r="3007" spans="1:21" x14ac:dyDescent="0.3">
      <c r="A3007" s="1" t="s">
        <v>5639</v>
      </c>
      <c r="B3007" s="1">
        <v>1</v>
      </c>
      <c r="C3007" s="1" t="s">
        <v>79</v>
      </c>
      <c r="D3007" s="1" t="s">
        <v>120</v>
      </c>
      <c r="E3007" s="1" t="s">
        <v>5640</v>
      </c>
      <c r="F3007" s="1" t="s">
        <v>166</v>
      </c>
      <c r="G3007" s="1" t="s">
        <v>71</v>
      </c>
      <c r="H3007" s="1" t="s">
        <v>127</v>
      </c>
      <c r="I3007" s="1" t="s">
        <v>22</v>
      </c>
      <c r="J3007" s="1" t="s">
        <v>128</v>
      </c>
      <c r="K3007" s="1">
        <v>43135.8725694444</v>
      </c>
      <c r="L3007" s="1">
        <v>43135.929861111101</v>
      </c>
      <c r="M3007" s="1">
        <v>1.367</v>
      </c>
      <c r="N3007" s="1">
        <v>0</v>
      </c>
      <c r="O3007" s="1">
        <v>137.38</v>
      </c>
      <c r="P3007" s="1">
        <v>0</v>
      </c>
      <c r="Q3007" s="1">
        <v>0</v>
      </c>
      <c r="R3007" s="1">
        <v>0</v>
      </c>
      <c r="S3007" s="1">
        <v>187.79846000000001</v>
      </c>
      <c r="T3007" s="1">
        <v>0</v>
      </c>
      <c r="U3007" s="1">
        <v>0</v>
      </c>
    </row>
    <row r="3008" spans="1:21" x14ac:dyDescent="0.3">
      <c r="A3008" s="1" t="s">
        <v>5641</v>
      </c>
      <c r="B3008" s="1">
        <v>1</v>
      </c>
      <c r="C3008" s="1" t="s">
        <v>79</v>
      </c>
      <c r="D3008" s="1" t="s">
        <v>120</v>
      </c>
      <c r="E3008" s="1" t="s">
        <v>5642</v>
      </c>
      <c r="F3008" s="1" t="s">
        <v>166</v>
      </c>
      <c r="G3008" s="1" t="s">
        <v>71</v>
      </c>
      <c r="H3008" s="1" t="s">
        <v>127</v>
      </c>
      <c r="I3008" s="1" t="s">
        <v>22</v>
      </c>
      <c r="J3008" s="1" t="s">
        <v>128</v>
      </c>
      <c r="K3008" s="1">
        <v>43134.756770833301</v>
      </c>
      <c r="L3008" s="1">
        <v>43134.789583333302</v>
      </c>
      <c r="M3008" s="1">
        <v>0.78300000000000003</v>
      </c>
      <c r="N3008" s="1">
        <v>0</v>
      </c>
      <c r="O3008" s="1">
        <v>0</v>
      </c>
      <c r="P3008" s="1">
        <v>0</v>
      </c>
      <c r="Q3008" s="1">
        <v>137.38</v>
      </c>
      <c r="R3008" s="1">
        <v>0</v>
      </c>
      <c r="S3008" s="1">
        <v>0</v>
      </c>
      <c r="T3008" s="1">
        <v>0</v>
      </c>
      <c r="U3008" s="1">
        <v>107.56854</v>
      </c>
    </row>
    <row r="3009" spans="1:21" x14ac:dyDescent="0.3">
      <c r="A3009" s="1" t="s">
        <v>5643</v>
      </c>
      <c r="B3009" s="1">
        <v>1</v>
      </c>
      <c r="C3009" s="1" t="s">
        <v>79</v>
      </c>
      <c r="D3009" s="1" t="s">
        <v>120</v>
      </c>
      <c r="E3009" s="1" t="s">
        <v>5644</v>
      </c>
      <c r="F3009" s="1" t="s">
        <v>166</v>
      </c>
      <c r="G3009" s="1" t="s">
        <v>71</v>
      </c>
      <c r="H3009" s="1" t="s">
        <v>127</v>
      </c>
      <c r="I3009" s="1" t="s">
        <v>22</v>
      </c>
      <c r="J3009" s="1" t="s">
        <v>128</v>
      </c>
      <c r="K3009" s="1">
        <v>43132.3848842593</v>
      </c>
      <c r="L3009" s="1">
        <v>43132.417361111096</v>
      </c>
      <c r="M3009" s="1">
        <v>0.76700000000000002</v>
      </c>
      <c r="N3009" s="1">
        <v>0</v>
      </c>
      <c r="O3009" s="1">
        <v>137.38</v>
      </c>
      <c r="P3009" s="1">
        <v>0</v>
      </c>
      <c r="Q3009" s="1">
        <v>0</v>
      </c>
      <c r="R3009" s="1">
        <v>0</v>
      </c>
      <c r="S3009" s="1">
        <v>105.37045999999999</v>
      </c>
      <c r="T3009" s="1">
        <v>0</v>
      </c>
      <c r="U3009" s="1">
        <v>0</v>
      </c>
    </row>
    <row r="3010" spans="1:21" x14ac:dyDescent="0.3">
      <c r="A3010" s="1" t="s">
        <v>5645</v>
      </c>
      <c r="B3010" s="1">
        <v>1</v>
      </c>
      <c r="C3010" s="1" t="s">
        <v>78</v>
      </c>
      <c r="D3010" s="1" t="s">
        <v>90</v>
      </c>
      <c r="E3010" s="1" t="s">
        <v>5646</v>
      </c>
      <c r="F3010" s="1" t="s">
        <v>168</v>
      </c>
      <c r="G3010" s="1" t="s">
        <v>71</v>
      </c>
      <c r="H3010" s="1" t="s">
        <v>127</v>
      </c>
      <c r="I3010" s="1" t="s">
        <v>22</v>
      </c>
      <c r="J3010" s="1" t="s">
        <v>128</v>
      </c>
      <c r="K3010" s="1">
        <v>43159.922789351898</v>
      </c>
      <c r="L3010" s="1">
        <v>43160.0222222222</v>
      </c>
      <c r="M3010" s="1">
        <v>2.383</v>
      </c>
      <c r="N3010" s="1">
        <v>0</v>
      </c>
      <c r="O3010" s="1">
        <v>115.81</v>
      </c>
      <c r="P3010" s="1">
        <v>0</v>
      </c>
      <c r="Q3010" s="1">
        <v>0</v>
      </c>
      <c r="R3010" s="1">
        <v>0</v>
      </c>
      <c r="S3010" s="1">
        <v>275.97523000000001</v>
      </c>
      <c r="T3010" s="1">
        <v>0</v>
      </c>
      <c r="U3010" s="1">
        <v>0</v>
      </c>
    </row>
    <row r="3011" spans="1:21" x14ac:dyDescent="0.3">
      <c r="A3011" s="1" t="s">
        <v>5647</v>
      </c>
      <c r="B3011" s="1">
        <v>1</v>
      </c>
      <c r="C3011" s="1" t="s">
        <v>78</v>
      </c>
      <c r="D3011" s="1" t="s">
        <v>90</v>
      </c>
      <c r="E3011" s="1" t="s">
        <v>5648</v>
      </c>
      <c r="F3011" s="1" t="s">
        <v>167</v>
      </c>
      <c r="G3011" s="1" t="s">
        <v>71</v>
      </c>
      <c r="H3011" s="1" t="s">
        <v>127</v>
      </c>
      <c r="I3011" s="1" t="s">
        <v>22</v>
      </c>
      <c r="J3011" s="1" t="s">
        <v>128</v>
      </c>
      <c r="K3011" s="1">
        <v>43159.725775462997</v>
      </c>
      <c r="L3011" s="1">
        <v>43159.818055555603</v>
      </c>
      <c r="M3011" s="1">
        <v>2.2000000000000002</v>
      </c>
      <c r="N3011" s="1">
        <v>0</v>
      </c>
      <c r="O3011" s="1">
        <v>115.81</v>
      </c>
      <c r="P3011" s="1">
        <v>0</v>
      </c>
      <c r="Q3011" s="1">
        <v>0</v>
      </c>
      <c r="R3011" s="1">
        <v>0</v>
      </c>
      <c r="S3011" s="1">
        <v>254.78200000000004</v>
      </c>
      <c r="T3011" s="1">
        <v>0</v>
      </c>
      <c r="U3011" s="1">
        <v>0</v>
      </c>
    </row>
    <row r="3012" spans="1:21" x14ac:dyDescent="0.3">
      <c r="A3012" s="1" t="s">
        <v>5649</v>
      </c>
      <c r="B3012" s="1">
        <v>1</v>
      </c>
      <c r="C3012" s="1" t="s">
        <v>78</v>
      </c>
      <c r="D3012" s="1" t="s">
        <v>90</v>
      </c>
      <c r="E3012" s="1" t="s">
        <v>5650</v>
      </c>
      <c r="F3012" s="1" t="s">
        <v>167</v>
      </c>
      <c r="G3012" s="1" t="s">
        <v>71</v>
      </c>
      <c r="H3012" s="1" t="s">
        <v>127</v>
      </c>
      <c r="I3012" s="1" t="s">
        <v>22</v>
      </c>
      <c r="J3012" s="1" t="s">
        <v>128</v>
      </c>
      <c r="K3012" s="1">
        <v>43159.586018518501</v>
      </c>
      <c r="L3012" s="1">
        <v>43159.648611111101</v>
      </c>
      <c r="M3012" s="1">
        <v>1.5</v>
      </c>
      <c r="N3012" s="1">
        <v>0</v>
      </c>
      <c r="O3012" s="1">
        <v>115.81</v>
      </c>
      <c r="P3012" s="1">
        <v>0</v>
      </c>
      <c r="Q3012" s="1">
        <v>0</v>
      </c>
      <c r="R3012" s="1">
        <v>0</v>
      </c>
      <c r="S3012" s="1">
        <v>173.715</v>
      </c>
      <c r="T3012" s="1">
        <v>0</v>
      </c>
      <c r="U3012" s="1">
        <v>0</v>
      </c>
    </row>
    <row r="3013" spans="1:21" x14ac:dyDescent="0.3">
      <c r="A3013" s="1" t="s">
        <v>5651</v>
      </c>
      <c r="B3013" s="1">
        <v>1</v>
      </c>
      <c r="C3013" s="1" t="s">
        <v>78</v>
      </c>
      <c r="D3013" s="1" t="s">
        <v>90</v>
      </c>
      <c r="E3013" s="1" t="s">
        <v>5650</v>
      </c>
      <c r="F3013" s="1" t="s">
        <v>169</v>
      </c>
      <c r="G3013" s="1" t="s">
        <v>71</v>
      </c>
      <c r="H3013" s="1" t="s">
        <v>127</v>
      </c>
      <c r="I3013" s="1" t="s">
        <v>22</v>
      </c>
      <c r="J3013" s="1" t="s">
        <v>128</v>
      </c>
      <c r="K3013" s="1">
        <v>43159.435844907399</v>
      </c>
      <c r="L3013" s="1">
        <v>43159.475694444402</v>
      </c>
      <c r="M3013" s="1">
        <v>0.95</v>
      </c>
      <c r="N3013" s="1">
        <v>0</v>
      </c>
      <c r="O3013" s="1">
        <v>115.81</v>
      </c>
      <c r="P3013" s="1">
        <v>0</v>
      </c>
      <c r="Q3013" s="1">
        <v>0</v>
      </c>
      <c r="R3013" s="1">
        <v>0</v>
      </c>
      <c r="S3013" s="1">
        <v>110.01949999999999</v>
      </c>
      <c r="T3013" s="1">
        <v>0</v>
      </c>
      <c r="U3013" s="1">
        <v>0</v>
      </c>
    </row>
    <row r="3014" spans="1:21" x14ac:dyDescent="0.3">
      <c r="A3014" s="1" t="s">
        <v>5652</v>
      </c>
      <c r="B3014" s="1">
        <v>1</v>
      </c>
      <c r="C3014" s="1" t="s">
        <v>78</v>
      </c>
      <c r="D3014" s="1" t="s">
        <v>90</v>
      </c>
      <c r="E3014" s="1" t="s">
        <v>5653</v>
      </c>
      <c r="F3014" s="1" t="s">
        <v>169</v>
      </c>
      <c r="G3014" s="1" t="s">
        <v>71</v>
      </c>
      <c r="H3014" s="1" t="s">
        <v>127</v>
      </c>
      <c r="I3014" s="1" t="s">
        <v>22</v>
      </c>
      <c r="J3014" s="1" t="s">
        <v>128</v>
      </c>
      <c r="K3014" s="1">
        <v>43159.329097222202</v>
      </c>
      <c r="L3014" s="1">
        <v>43159.378472222197</v>
      </c>
      <c r="M3014" s="1">
        <v>1.1830000000000001</v>
      </c>
      <c r="N3014" s="1">
        <v>0</v>
      </c>
      <c r="O3014" s="1">
        <v>115.81</v>
      </c>
      <c r="P3014" s="1">
        <v>0</v>
      </c>
      <c r="Q3014" s="1">
        <v>0</v>
      </c>
      <c r="R3014" s="1">
        <v>0</v>
      </c>
      <c r="S3014" s="1">
        <v>137.00323</v>
      </c>
      <c r="T3014" s="1">
        <v>0</v>
      </c>
      <c r="U3014" s="1">
        <v>0</v>
      </c>
    </row>
    <row r="3015" spans="1:21" x14ac:dyDescent="0.3">
      <c r="A3015" s="1" t="s">
        <v>5654</v>
      </c>
      <c r="B3015" s="1">
        <v>1</v>
      </c>
      <c r="C3015" s="1" t="s">
        <v>78</v>
      </c>
      <c r="D3015" s="1" t="s">
        <v>90</v>
      </c>
      <c r="E3015" s="1" t="s">
        <v>5655</v>
      </c>
      <c r="F3015" s="1" t="s">
        <v>167</v>
      </c>
      <c r="G3015" s="1" t="s">
        <v>71</v>
      </c>
      <c r="H3015" s="1" t="s">
        <v>127</v>
      </c>
      <c r="I3015" s="1" t="s">
        <v>22</v>
      </c>
      <c r="J3015" s="1" t="s">
        <v>128</v>
      </c>
      <c r="K3015" s="1">
        <v>43158.8143865741</v>
      </c>
      <c r="L3015" s="1">
        <v>43158.844444444403</v>
      </c>
      <c r="M3015" s="1">
        <v>0.71699999999999997</v>
      </c>
      <c r="N3015" s="1">
        <v>0</v>
      </c>
      <c r="O3015" s="1">
        <v>115.81</v>
      </c>
      <c r="P3015" s="1">
        <v>0</v>
      </c>
      <c r="Q3015" s="1">
        <v>0</v>
      </c>
      <c r="R3015" s="1">
        <v>0</v>
      </c>
      <c r="S3015" s="1">
        <v>83.035769999999999</v>
      </c>
      <c r="T3015" s="1">
        <v>0</v>
      </c>
      <c r="U3015" s="1">
        <v>0</v>
      </c>
    </row>
    <row r="3016" spans="1:21" x14ac:dyDescent="0.3">
      <c r="A3016" s="1" t="s">
        <v>5656</v>
      </c>
      <c r="B3016" s="1">
        <v>1</v>
      </c>
      <c r="C3016" s="1" t="s">
        <v>78</v>
      </c>
      <c r="D3016" s="1" t="s">
        <v>90</v>
      </c>
      <c r="E3016" s="1" t="s">
        <v>5657</v>
      </c>
      <c r="F3016" s="1" t="s">
        <v>134</v>
      </c>
      <c r="G3016" s="1" t="s">
        <v>71</v>
      </c>
      <c r="H3016" s="1" t="s">
        <v>127</v>
      </c>
      <c r="I3016" s="1" t="s">
        <v>22</v>
      </c>
      <c r="J3016" s="1" t="s">
        <v>130</v>
      </c>
      <c r="K3016" s="1">
        <v>43156.409837963001</v>
      </c>
      <c r="L3016" s="1">
        <v>43156.741666666698</v>
      </c>
      <c r="M3016" s="1">
        <v>7.95</v>
      </c>
      <c r="N3016" s="1">
        <v>0</v>
      </c>
      <c r="O3016" s="1">
        <v>115.81</v>
      </c>
      <c r="P3016" s="1">
        <v>0</v>
      </c>
      <c r="Q3016" s="1">
        <v>0</v>
      </c>
      <c r="R3016" s="1">
        <v>0</v>
      </c>
      <c r="S3016" s="1">
        <v>920.68950000000007</v>
      </c>
      <c r="T3016" s="1">
        <v>0</v>
      </c>
      <c r="U3016" s="1">
        <v>0</v>
      </c>
    </row>
    <row r="3017" spans="1:21" x14ac:dyDescent="0.3">
      <c r="A3017" s="1" t="s">
        <v>5658</v>
      </c>
      <c r="B3017" s="1">
        <v>1</v>
      </c>
      <c r="C3017" s="1" t="s">
        <v>78</v>
      </c>
      <c r="D3017" s="1" t="s">
        <v>90</v>
      </c>
      <c r="E3017" s="1" t="s">
        <v>5659</v>
      </c>
      <c r="F3017" s="1" t="s">
        <v>132</v>
      </c>
      <c r="G3017" s="1" t="s">
        <v>71</v>
      </c>
      <c r="H3017" s="1" t="s">
        <v>127</v>
      </c>
      <c r="I3017" s="1" t="s">
        <v>22</v>
      </c>
      <c r="J3017" s="1" t="s">
        <v>130</v>
      </c>
      <c r="K3017" s="1">
        <v>43156.3907175926</v>
      </c>
      <c r="L3017" s="1">
        <v>43156.704861111102</v>
      </c>
      <c r="M3017" s="1">
        <v>7.5330000000000004</v>
      </c>
      <c r="N3017" s="1">
        <v>0</v>
      </c>
      <c r="O3017" s="1">
        <v>115.81</v>
      </c>
      <c r="P3017" s="1">
        <v>0</v>
      </c>
      <c r="Q3017" s="1">
        <v>0</v>
      </c>
      <c r="R3017" s="1">
        <v>0</v>
      </c>
      <c r="S3017" s="1">
        <v>872.39673000000005</v>
      </c>
      <c r="T3017" s="1">
        <v>0</v>
      </c>
      <c r="U3017" s="1">
        <v>0</v>
      </c>
    </row>
    <row r="3018" spans="1:21" x14ac:dyDescent="0.3">
      <c r="A3018" s="1" t="s">
        <v>5660</v>
      </c>
      <c r="B3018" s="1">
        <v>1</v>
      </c>
      <c r="C3018" s="1" t="s">
        <v>78</v>
      </c>
      <c r="D3018" s="1" t="s">
        <v>90</v>
      </c>
      <c r="E3018" s="1" t="s">
        <v>5661</v>
      </c>
      <c r="F3018" s="1" t="s">
        <v>169</v>
      </c>
      <c r="G3018" s="1" t="s">
        <v>71</v>
      </c>
      <c r="H3018" s="1" t="s">
        <v>127</v>
      </c>
      <c r="I3018" s="1" t="s">
        <v>22</v>
      </c>
      <c r="J3018" s="1" t="s">
        <v>128</v>
      </c>
      <c r="K3018" s="1">
        <v>43154.437060185199</v>
      </c>
      <c r="L3018" s="1">
        <v>43154.4868055556</v>
      </c>
      <c r="M3018" s="1">
        <v>1.1830000000000001</v>
      </c>
      <c r="N3018" s="1">
        <v>0</v>
      </c>
      <c r="O3018" s="1">
        <v>115.81</v>
      </c>
      <c r="P3018" s="1">
        <v>0</v>
      </c>
      <c r="Q3018" s="1">
        <v>0</v>
      </c>
      <c r="R3018" s="1">
        <v>0</v>
      </c>
      <c r="S3018" s="1">
        <v>137.00323</v>
      </c>
      <c r="T3018" s="1">
        <v>0</v>
      </c>
      <c r="U3018" s="1">
        <v>0</v>
      </c>
    </row>
    <row r="3019" spans="1:21" x14ac:dyDescent="0.3">
      <c r="A3019" s="1" t="s">
        <v>5662</v>
      </c>
      <c r="B3019" s="1">
        <v>1</v>
      </c>
      <c r="C3019" s="1" t="s">
        <v>78</v>
      </c>
      <c r="D3019" s="1" t="s">
        <v>90</v>
      </c>
      <c r="E3019" s="1" t="s">
        <v>5663</v>
      </c>
      <c r="F3019" s="1" t="s">
        <v>169</v>
      </c>
      <c r="G3019" s="1" t="s">
        <v>71</v>
      </c>
      <c r="H3019" s="1" t="s">
        <v>127</v>
      </c>
      <c r="I3019" s="1" t="s">
        <v>22</v>
      </c>
      <c r="J3019" s="1" t="s">
        <v>128</v>
      </c>
      <c r="K3019" s="1">
        <v>43152.681018518502</v>
      </c>
      <c r="L3019" s="1">
        <v>43152.810416666704</v>
      </c>
      <c r="M3019" s="1">
        <v>3.1</v>
      </c>
      <c r="N3019" s="1">
        <v>0</v>
      </c>
      <c r="O3019" s="1">
        <v>115.81</v>
      </c>
      <c r="P3019" s="1">
        <v>0</v>
      </c>
      <c r="Q3019" s="1">
        <v>0</v>
      </c>
      <c r="R3019" s="1">
        <v>0</v>
      </c>
      <c r="S3019" s="1">
        <v>359.01100000000002</v>
      </c>
      <c r="T3019" s="1">
        <v>0</v>
      </c>
      <c r="U3019" s="1">
        <v>0</v>
      </c>
    </row>
    <row r="3020" spans="1:21" x14ac:dyDescent="0.3">
      <c r="A3020" s="1" t="s">
        <v>5664</v>
      </c>
      <c r="B3020" s="1">
        <v>1</v>
      </c>
      <c r="C3020" s="1" t="s">
        <v>78</v>
      </c>
      <c r="D3020" s="1" t="s">
        <v>90</v>
      </c>
      <c r="E3020" s="1" t="s">
        <v>5665</v>
      </c>
      <c r="F3020" s="1" t="s">
        <v>169</v>
      </c>
      <c r="G3020" s="1" t="s">
        <v>71</v>
      </c>
      <c r="H3020" s="1" t="s">
        <v>127</v>
      </c>
      <c r="I3020" s="1" t="s">
        <v>22</v>
      </c>
      <c r="J3020" s="1" t="s">
        <v>128</v>
      </c>
      <c r="K3020" s="1">
        <v>43152.651759259301</v>
      </c>
      <c r="L3020" s="1">
        <v>43152.679861111101</v>
      </c>
      <c r="M3020" s="1">
        <v>0.66700000000000004</v>
      </c>
      <c r="N3020" s="1">
        <v>0</v>
      </c>
      <c r="O3020" s="1">
        <v>115.81</v>
      </c>
      <c r="P3020" s="1">
        <v>0</v>
      </c>
      <c r="Q3020" s="1">
        <v>0</v>
      </c>
      <c r="R3020" s="1">
        <v>0</v>
      </c>
      <c r="S3020" s="1">
        <v>77.245270000000005</v>
      </c>
      <c r="T3020" s="1">
        <v>0</v>
      </c>
      <c r="U3020" s="1">
        <v>0</v>
      </c>
    </row>
    <row r="3021" spans="1:21" x14ac:dyDescent="0.3">
      <c r="A3021" s="1" t="s">
        <v>5666</v>
      </c>
      <c r="B3021" s="1">
        <v>1</v>
      </c>
      <c r="C3021" s="1" t="s">
        <v>78</v>
      </c>
      <c r="D3021" s="1" t="s">
        <v>90</v>
      </c>
      <c r="E3021" s="1" t="s">
        <v>5667</v>
      </c>
      <c r="F3021" s="1" t="s">
        <v>166</v>
      </c>
      <c r="G3021" s="1" t="s">
        <v>71</v>
      </c>
      <c r="H3021" s="1" t="s">
        <v>127</v>
      </c>
      <c r="I3021" s="1" t="s">
        <v>22</v>
      </c>
      <c r="J3021" s="1" t="s">
        <v>128</v>
      </c>
      <c r="K3021" s="1">
        <v>43152.619398148097</v>
      </c>
      <c r="L3021" s="1">
        <v>43152.677777777797</v>
      </c>
      <c r="M3021" s="1">
        <v>1.4</v>
      </c>
      <c r="N3021" s="1">
        <v>0</v>
      </c>
      <c r="O3021" s="1">
        <v>115.81</v>
      </c>
      <c r="P3021" s="1">
        <v>0</v>
      </c>
      <c r="Q3021" s="1">
        <v>0</v>
      </c>
      <c r="R3021" s="1">
        <v>0</v>
      </c>
      <c r="S3021" s="1">
        <v>162.13399999999999</v>
      </c>
      <c r="T3021" s="1">
        <v>0</v>
      </c>
      <c r="U3021" s="1">
        <v>0</v>
      </c>
    </row>
    <row r="3022" spans="1:21" x14ac:dyDescent="0.3">
      <c r="A3022" s="1" t="s">
        <v>5668</v>
      </c>
      <c r="B3022" s="1">
        <v>1</v>
      </c>
      <c r="C3022" s="1" t="s">
        <v>78</v>
      </c>
      <c r="D3022" s="1" t="s">
        <v>90</v>
      </c>
      <c r="E3022" s="1" t="s">
        <v>5669</v>
      </c>
      <c r="F3022" s="1" t="s">
        <v>167</v>
      </c>
      <c r="G3022" s="1" t="s">
        <v>71</v>
      </c>
      <c r="H3022" s="1" t="s">
        <v>127</v>
      </c>
      <c r="I3022" s="1" t="s">
        <v>22</v>
      </c>
      <c r="J3022" s="1" t="s">
        <v>128</v>
      </c>
      <c r="K3022" s="1">
        <v>43151.754328703697</v>
      </c>
      <c r="L3022" s="1">
        <v>43151.7993055556</v>
      </c>
      <c r="M3022" s="1">
        <v>1.0669999999999999</v>
      </c>
      <c r="N3022" s="1">
        <v>0</v>
      </c>
      <c r="O3022" s="1">
        <v>115.81</v>
      </c>
      <c r="P3022" s="1">
        <v>0</v>
      </c>
      <c r="Q3022" s="1">
        <v>0</v>
      </c>
      <c r="R3022" s="1">
        <v>0</v>
      </c>
      <c r="S3022" s="1">
        <v>123.56927</v>
      </c>
      <c r="T3022" s="1">
        <v>0</v>
      </c>
      <c r="U3022" s="1">
        <v>0</v>
      </c>
    </row>
    <row r="3023" spans="1:21" x14ac:dyDescent="0.3">
      <c r="A3023" s="1" t="s">
        <v>5670</v>
      </c>
      <c r="B3023" s="1">
        <v>1</v>
      </c>
      <c r="C3023" s="1" t="s">
        <v>78</v>
      </c>
      <c r="D3023" s="1" t="s">
        <v>90</v>
      </c>
      <c r="E3023" s="1" t="s">
        <v>5669</v>
      </c>
      <c r="F3023" s="1" t="s">
        <v>167</v>
      </c>
      <c r="G3023" s="1" t="s">
        <v>71</v>
      </c>
      <c r="H3023" s="1" t="s">
        <v>127</v>
      </c>
      <c r="I3023" s="1" t="s">
        <v>22</v>
      </c>
      <c r="J3023" s="1" t="s">
        <v>128</v>
      </c>
      <c r="K3023" s="1">
        <v>43151.683842592603</v>
      </c>
      <c r="L3023" s="1">
        <v>43151.706944444399</v>
      </c>
      <c r="M3023" s="1">
        <v>0.55000000000000004</v>
      </c>
      <c r="N3023" s="1">
        <v>0</v>
      </c>
      <c r="O3023" s="1">
        <v>115.81</v>
      </c>
      <c r="P3023" s="1">
        <v>0</v>
      </c>
      <c r="Q3023" s="1">
        <v>0</v>
      </c>
      <c r="R3023" s="1">
        <v>0</v>
      </c>
      <c r="S3023" s="1">
        <v>63.69550000000001</v>
      </c>
      <c r="T3023" s="1">
        <v>0</v>
      </c>
      <c r="U3023" s="1">
        <v>0</v>
      </c>
    </row>
    <row r="3024" spans="1:21" x14ac:dyDescent="0.3">
      <c r="A3024" s="1" t="s">
        <v>5671</v>
      </c>
      <c r="B3024" s="1">
        <v>1</v>
      </c>
      <c r="C3024" s="1" t="s">
        <v>78</v>
      </c>
      <c r="D3024" s="1" t="s">
        <v>90</v>
      </c>
      <c r="E3024" s="1" t="s">
        <v>5672</v>
      </c>
      <c r="F3024" s="1" t="s">
        <v>178</v>
      </c>
      <c r="G3024" s="1" t="s">
        <v>71</v>
      </c>
      <c r="H3024" s="1" t="s">
        <v>127</v>
      </c>
      <c r="I3024" s="1" t="s">
        <v>22</v>
      </c>
      <c r="J3024" s="1" t="s">
        <v>128</v>
      </c>
      <c r="K3024" s="1">
        <v>43149.463090277801</v>
      </c>
      <c r="L3024" s="1">
        <v>43149.532638888901</v>
      </c>
      <c r="M3024" s="1">
        <v>1.667</v>
      </c>
      <c r="N3024" s="1">
        <v>0</v>
      </c>
      <c r="O3024" s="1">
        <v>115.81</v>
      </c>
      <c r="P3024" s="1">
        <v>0</v>
      </c>
      <c r="Q3024" s="1">
        <v>0</v>
      </c>
      <c r="R3024" s="1">
        <v>0</v>
      </c>
      <c r="S3024" s="1">
        <v>193.05527000000001</v>
      </c>
      <c r="T3024" s="1">
        <v>0</v>
      </c>
      <c r="U3024" s="1">
        <v>0</v>
      </c>
    </row>
    <row r="3025" spans="1:21" x14ac:dyDescent="0.3">
      <c r="A3025" s="1" t="s">
        <v>5673</v>
      </c>
      <c r="B3025" s="1">
        <v>1</v>
      </c>
      <c r="C3025" s="1" t="s">
        <v>78</v>
      </c>
      <c r="D3025" s="1" t="s">
        <v>90</v>
      </c>
      <c r="E3025" s="1" t="s">
        <v>5674</v>
      </c>
      <c r="F3025" s="1" t="s">
        <v>182</v>
      </c>
      <c r="G3025" s="1" t="s">
        <v>71</v>
      </c>
      <c r="H3025" s="1" t="s">
        <v>127</v>
      </c>
      <c r="I3025" s="1" t="s">
        <v>22</v>
      </c>
      <c r="J3025" s="1" t="s">
        <v>128</v>
      </c>
      <c r="K3025" s="1">
        <v>43148.584976851896</v>
      </c>
      <c r="L3025" s="1">
        <v>43148.611111111102</v>
      </c>
      <c r="M3025" s="1">
        <v>0.61699999999999999</v>
      </c>
      <c r="N3025" s="1">
        <v>0</v>
      </c>
      <c r="O3025" s="1">
        <v>115.81</v>
      </c>
      <c r="P3025" s="1">
        <v>0</v>
      </c>
      <c r="Q3025" s="1">
        <v>0</v>
      </c>
      <c r="R3025" s="1">
        <v>0</v>
      </c>
      <c r="S3025" s="1">
        <v>71.454769999999996</v>
      </c>
      <c r="T3025" s="1">
        <v>0</v>
      </c>
      <c r="U3025" s="1">
        <v>0</v>
      </c>
    </row>
    <row r="3026" spans="1:21" x14ac:dyDescent="0.3">
      <c r="A3026" s="1" t="s">
        <v>5675</v>
      </c>
      <c r="B3026" s="1">
        <v>1</v>
      </c>
      <c r="C3026" s="1" t="s">
        <v>78</v>
      </c>
      <c r="D3026" s="1" t="s">
        <v>90</v>
      </c>
      <c r="E3026" s="1" t="s">
        <v>5676</v>
      </c>
      <c r="F3026" s="1" t="s">
        <v>134</v>
      </c>
      <c r="G3026" s="1" t="s">
        <v>71</v>
      </c>
      <c r="H3026" s="1" t="s">
        <v>127</v>
      </c>
      <c r="I3026" s="1" t="s">
        <v>22</v>
      </c>
      <c r="J3026" s="1" t="s">
        <v>130</v>
      </c>
      <c r="K3026" s="1">
        <v>43147.386215277802</v>
      </c>
      <c r="L3026" s="1">
        <v>43147.627777777801</v>
      </c>
      <c r="M3026" s="1">
        <v>5.7830000000000004</v>
      </c>
      <c r="N3026" s="1">
        <v>0</v>
      </c>
      <c r="O3026" s="1">
        <v>115.81</v>
      </c>
      <c r="P3026" s="1">
        <v>0</v>
      </c>
      <c r="Q3026" s="1">
        <v>0</v>
      </c>
      <c r="R3026" s="1">
        <v>0</v>
      </c>
      <c r="S3026" s="1">
        <v>669.72923000000003</v>
      </c>
      <c r="T3026" s="1">
        <v>0</v>
      </c>
      <c r="U3026" s="1">
        <v>0</v>
      </c>
    </row>
    <row r="3027" spans="1:21" x14ac:dyDescent="0.3">
      <c r="A3027" s="1" t="s">
        <v>5677</v>
      </c>
      <c r="B3027" s="1">
        <v>1</v>
      </c>
      <c r="C3027" s="1" t="s">
        <v>78</v>
      </c>
      <c r="D3027" s="1" t="s">
        <v>90</v>
      </c>
      <c r="E3027" s="1" t="s">
        <v>5669</v>
      </c>
      <c r="F3027" s="1" t="s">
        <v>167</v>
      </c>
      <c r="G3027" s="1" t="s">
        <v>71</v>
      </c>
      <c r="H3027" s="1" t="s">
        <v>127</v>
      </c>
      <c r="I3027" s="1" t="s">
        <v>22</v>
      </c>
      <c r="J3027" s="1" t="s">
        <v>128</v>
      </c>
      <c r="K3027" s="1">
        <v>43147.245543981502</v>
      </c>
      <c r="L3027" s="1">
        <v>43147.272916666698</v>
      </c>
      <c r="M3027" s="1">
        <v>0.65</v>
      </c>
      <c r="N3027" s="1">
        <v>0</v>
      </c>
      <c r="O3027" s="1">
        <v>115.81</v>
      </c>
      <c r="P3027" s="1">
        <v>0</v>
      </c>
      <c r="Q3027" s="1">
        <v>0</v>
      </c>
      <c r="R3027" s="1">
        <v>0</v>
      </c>
      <c r="S3027" s="1">
        <v>75.276499999999999</v>
      </c>
      <c r="T3027" s="1">
        <v>0</v>
      </c>
      <c r="U3027" s="1">
        <v>0</v>
      </c>
    </row>
    <row r="3028" spans="1:21" x14ac:dyDescent="0.3">
      <c r="A3028" s="1" t="s">
        <v>5678</v>
      </c>
      <c r="B3028" s="1">
        <v>1</v>
      </c>
      <c r="C3028" s="1" t="s">
        <v>78</v>
      </c>
      <c r="D3028" s="1" t="s">
        <v>90</v>
      </c>
      <c r="E3028" s="1" t="s">
        <v>5679</v>
      </c>
      <c r="F3028" s="1" t="s">
        <v>169</v>
      </c>
      <c r="G3028" s="1" t="s">
        <v>71</v>
      </c>
      <c r="H3028" s="1" t="s">
        <v>127</v>
      </c>
      <c r="I3028" s="1" t="s">
        <v>22</v>
      </c>
      <c r="J3028" s="1" t="s">
        <v>128</v>
      </c>
      <c r="K3028" s="1">
        <v>43146.483981481499</v>
      </c>
      <c r="L3028" s="1">
        <v>43146.564583333296</v>
      </c>
      <c r="M3028" s="1">
        <v>1.9330000000000001</v>
      </c>
      <c r="N3028" s="1">
        <v>0</v>
      </c>
      <c r="O3028" s="1">
        <v>115.81</v>
      </c>
      <c r="P3028" s="1">
        <v>0</v>
      </c>
      <c r="Q3028" s="1">
        <v>0</v>
      </c>
      <c r="R3028" s="1">
        <v>0</v>
      </c>
      <c r="S3028" s="1">
        <v>223.86073000000002</v>
      </c>
      <c r="T3028" s="1">
        <v>0</v>
      </c>
      <c r="U3028" s="1">
        <v>0</v>
      </c>
    </row>
    <row r="3029" spans="1:21" x14ac:dyDescent="0.3">
      <c r="A3029" s="1" t="s">
        <v>5680</v>
      </c>
      <c r="B3029" s="1">
        <v>1</v>
      </c>
      <c r="C3029" s="1" t="s">
        <v>78</v>
      </c>
      <c r="D3029" s="1" t="s">
        <v>90</v>
      </c>
      <c r="E3029" s="1" t="s">
        <v>5679</v>
      </c>
      <c r="F3029" s="1" t="s">
        <v>169</v>
      </c>
      <c r="G3029" s="1" t="s">
        <v>71</v>
      </c>
      <c r="H3029" s="1" t="s">
        <v>127</v>
      </c>
      <c r="I3029" s="1" t="s">
        <v>22</v>
      </c>
      <c r="J3029" s="1" t="s">
        <v>128</v>
      </c>
      <c r="K3029" s="1">
        <v>43146.482060185197</v>
      </c>
      <c r="L3029" s="1">
        <v>43146.539583333302</v>
      </c>
      <c r="M3029" s="1">
        <v>1.367</v>
      </c>
      <c r="N3029" s="1">
        <v>0</v>
      </c>
      <c r="O3029" s="1">
        <v>115.81</v>
      </c>
      <c r="P3029" s="1">
        <v>0</v>
      </c>
      <c r="Q3029" s="1">
        <v>0</v>
      </c>
      <c r="R3029" s="1">
        <v>0</v>
      </c>
      <c r="S3029" s="1">
        <v>158.31227000000001</v>
      </c>
      <c r="T3029" s="1">
        <v>0</v>
      </c>
      <c r="U3029" s="1">
        <v>0</v>
      </c>
    </row>
    <row r="3030" spans="1:21" x14ac:dyDescent="0.3">
      <c r="A3030" s="1" t="s">
        <v>5681</v>
      </c>
      <c r="B3030" s="1">
        <v>1</v>
      </c>
      <c r="C3030" s="1" t="s">
        <v>78</v>
      </c>
      <c r="D3030" s="1" t="s">
        <v>90</v>
      </c>
      <c r="E3030" s="1" t="s">
        <v>5682</v>
      </c>
      <c r="F3030" s="1" t="s">
        <v>167</v>
      </c>
      <c r="G3030" s="1" t="s">
        <v>71</v>
      </c>
      <c r="H3030" s="1" t="s">
        <v>127</v>
      </c>
      <c r="I3030" s="1" t="s">
        <v>22</v>
      </c>
      <c r="J3030" s="1" t="s">
        <v>128</v>
      </c>
      <c r="K3030" s="1">
        <v>43143.488194444399</v>
      </c>
      <c r="L3030" s="1">
        <v>43143.566666666702</v>
      </c>
      <c r="M3030" s="1">
        <v>1.883</v>
      </c>
      <c r="N3030" s="1">
        <v>0</v>
      </c>
      <c r="O3030" s="1">
        <v>115.81</v>
      </c>
      <c r="P3030" s="1">
        <v>0</v>
      </c>
      <c r="Q3030" s="1">
        <v>0</v>
      </c>
      <c r="R3030" s="1">
        <v>0</v>
      </c>
      <c r="S3030" s="1">
        <v>218.07023000000001</v>
      </c>
      <c r="T3030" s="1">
        <v>0</v>
      </c>
      <c r="U3030" s="1">
        <v>0</v>
      </c>
    </row>
    <row r="3031" spans="1:21" x14ac:dyDescent="0.3">
      <c r="A3031" s="1" t="s">
        <v>5683</v>
      </c>
      <c r="B3031" s="1">
        <v>1</v>
      </c>
      <c r="C3031" s="1" t="s">
        <v>78</v>
      </c>
      <c r="D3031" s="1" t="s">
        <v>90</v>
      </c>
      <c r="E3031" s="1" t="s">
        <v>5650</v>
      </c>
      <c r="F3031" s="1" t="s">
        <v>167</v>
      </c>
      <c r="G3031" s="1" t="s">
        <v>71</v>
      </c>
      <c r="H3031" s="1" t="s">
        <v>127</v>
      </c>
      <c r="I3031" s="1" t="s">
        <v>22</v>
      </c>
      <c r="J3031" s="1" t="s">
        <v>128</v>
      </c>
      <c r="K3031" s="1">
        <v>43142.832997685196</v>
      </c>
      <c r="L3031" s="1">
        <v>43142.894444444399</v>
      </c>
      <c r="M3031" s="1">
        <v>1.4670000000000001</v>
      </c>
      <c r="N3031" s="1">
        <v>0</v>
      </c>
      <c r="O3031" s="1">
        <v>115.81</v>
      </c>
      <c r="P3031" s="1">
        <v>0</v>
      </c>
      <c r="Q3031" s="1">
        <v>0</v>
      </c>
      <c r="R3031" s="1">
        <v>0</v>
      </c>
      <c r="S3031" s="1">
        <v>169.89327</v>
      </c>
      <c r="T3031" s="1">
        <v>0</v>
      </c>
      <c r="U3031" s="1">
        <v>0</v>
      </c>
    </row>
    <row r="3032" spans="1:21" x14ac:dyDescent="0.3">
      <c r="A3032" s="1" t="s">
        <v>5684</v>
      </c>
      <c r="B3032" s="1">
        <v>1</v>
      </c>
      <c r="C3032" s="1" t="s">
        <v>78</v>
      </c>
      <c r="D3032" s="1" t="s">
        <v>90</v>
      </c>
      <c r="E3032" s="1" t="s">
        <v>5669</v>
      </c>
      <c r="F3032" s="1" t="s">
        <v>169</v>
      </c>
      <c r="G3032" s="1" t="s">
        <v>71</v>
      </c>
      <c r="H3032" s="1" t="s">
        <v>127</v>
      </c>
      <c r="I3032" s="1" t="s">
        <v>22</v>
      </c>
      <c r="J3032" s="1" t="s">
        <v>128</v>
      </c>
      <c r="K3032" s="1">
        <v>43142.455081018503</v>
      </c>
      <c r="L3032" s="1">
        <v>43142.586805555598</v>
      </c>
      <c r="M3032" s="1">
        <v>3.15</v>
      </c>
      <c r="N3032" s="1">
        <v>0</v>
      </c>
      <c r="O3032" s="1">
        <v>115.81</v>
      </c>
      <c r="P3032" s="1">
        <v>0</v>
      </c>
      <c r="Q3032" s="1">
        <v>0</v>
      </c>
      <c r="R3032" s="1">
        <v>0</v>
      </c>
      <c r="S3032" s="1">
        <v>364.80149999999998</v>
      </c>
      <c r="T3032" s="1">
        <v>0</v>
      </c>
      <c r="U3032" s="1">
        <v>0</v>
      </c>
    </row>
    <row r="3033" spans="1:21" x14ac:dyDescent="0.3">
      <c r="A3033" s="1" t="s">
        <v>5685</v>
      </c>
      <c r="B3033" s="1">
        <v>1</v>
      </c>
      <c r="C3033" s="1" t="s">
        <v>78</v>
      </c>
      <c r="D3033" s="1" t="s">
        <v>90</v>
      </c>
      <c r="E3033" s="1" t="s">
        <v>5686</v>
      </c>
      <c r="F3033" s="1" t="s">
        <v>169</v>
      </c>
      <c r="G3033" s="1" t="s">
        <v>71</v>
      </c>
      <c r="H3033" s="1" t="s">
        <v>127</v>
      </c>
      <c r="I3033" s="1" t="s">
        <v>22</v>
      </c>
      <c r="J3033" s="1" t="s">
        <v>128</v>
      </c>
      <c r="K3033" s="1">
        <v>43141.634421296301</v>
      </c>
      <c r="L3033" s="1">
        <v>43141.7409722222</v>
      </c>
      <c r="M3033" s="1">
        <v>2.5499999999999998</v>
      </c>
      <c r="N3033" s="1">
        <v>0</v>
      </c>
      <c r="O3033" s="1">
        <v>115.81</v>
      </c>
      <c r="P3033" s="1">
        <v>0</v>
      </c>
      <c r="Q3033" s="1">
        <v>0</v>
      </c>
      <c r="R3033" s="1">
        <v>0</v>
      </c>
      <c r="S3033" s="1">
        <v>295.31549999999999</v>
      </c>
      <c r="T3033" s="1">
        <v>0</v>
      </c>
      <c r="U3033" s="1">
        <v>0</v>
      </c>
    </row>
    <row r="3034" spans="1:21" x14ac:dyDescent="0.3">
      <c r="A3034" s="1" t="s">
        <v>5687</v>
      </c>
      <c r="B3034" s="1">
        <v>1</v>
      </c>
      <c r="C3034" s="1" t="s">
        <v>78</v>
      </c>
      <c r="D3034" s="1" t="s">
        <v>90</v>
      </c>
      <c r="E3034" s="1" t="s">
        <v>5688</v>
      </c>
      <c r="F3034" s="1" t="s">
        <v>166</v>
      </c>
      <c r="G3034" s="1" t="s">
        <v>71</v>
      </c>
      <c r="H3034" s="1" t="s">
        <v>127</v>
      </c>
      <c r="I3034" s="1" t="s">
        <v>22</v>
      </c>
      <c r="J3034" s="1" t="s">
        <v>128</v>
      </c>
      <c r="K3034" s="1">
        <v>43141.592638888898</v>
      </c>
      <c r="L3034" s="1">
        <v>43141.639583333301</v>
      </c>
      <c r="M3034" s="1">
        <v>1.117</v>
      </c>
      <c r="N3034" s="1">
        <v>0</v>
      </c>
      <c r="O3034" s="1">
        <v>115.81</v>
      </c>
      <c r="P3034" s="1">
        <v>0</v>
      </c>
      <c r="Q3034" s="1">
        <v>0</v>
      </c>
      <c r="R3034" s="1">
        <v>0</v>
      </c>
      <c r="S3034" s="1">
        <v>129.35977</v>
      </c>
      <c r="T3034" s="1">
        <v>0</v>
      </c>
      <c r="U3034" s="1">
        <v>0</v>
      </c>
    </row>
    <row r="3035" spans="1:21" x14ac:dyDescent="0.3">
      <c r="A3035" s="1" t="s">
        <v>5689</v>
      </c>
      <c r="B3035" s="1">
        <v>1</v>
      </c>
      <c r="C3035" s="1" t="s">
        <v>78</v>
      </c>
      <c r="D3035" s="1" t="s">
        <v>90</v>
      </c>
      <c r="E3035" s="1" t="s">
        <v>5690</v>
      </c>
      <c r="F3035" s="1" t="s">
        <v>166</v>
      </c>
      <c r="G3035" s="1" t="s">
        <v>71</v>
      </c>
      <c r="H3035" s="1" t="s">
        <v>127</v>
      </c>
      <c r="I3035" s="1" t="s">
        <v>22</v>
      </c>
      <c r="J3035" s="1" t="s">
        <v>128</v>
      </c>
      <c r="K3035" s="1">
        <v>43141.5281944444</v>
      </c>
      <c r="L3035" s="1">
        <v>43141.579166666699</v>
      </c>
      <c r="M3035" s="1">
        <v>1.2170000000000001</v>
      </c>
      <c r="N3035" s="1">
        <v>0</v>
      </c>
      <c r="O3035" s="1">
        <v>115.81</v>
      </c>
      <c r="P3035" s="1">
        <v>0</v>
      </c>
      <c r="Q3035" s="1">
        <v>0</v>
      </c>
      <c r="R3035" s="1">
        <v>0</v>
      </c>
      <c r="S3035" s="1">
        <v>140.94077000000001</v>
      </c>
      <c r="T3035" s="1">
        <v>0</v>
      </c>
      <c r="U3035" s="1">
        <v>0</v>
      </c>
    </row>
    <row r="3036" spans="1:21" x14ac:dyDescent="0.3">
      <c r="A3036" s="1" t="s">
        <v>5691</v>
      </c>
      <c r="B3036" s="1">
        <v>1</v>
      </c>
      <c r="C3036" s="1" t="s">
        <v>78</v>
      </c>
      <c r="D3036" s="1" t="s">
        <v>90</v>
      </c>
      <c r="E3036" s="1" t="s">
        <v>5692</v>
      </c>
      <c r="F3036" s="1" t="s">
        <v>166</v>
      </c>
      <c r="G3036" s="1" t="s">
        <v>71</v>
      </c>
      <c r="H3036" s="1" t="s">
        <v>127</v>
      </c>
      <c r="I3036" s="1" t="s">
        <v>22</v>
      </c>
      <c r="J3036" s="1" t="s">
        <v>128</v>
      </c>
      <c r="K3036" s="1">
        <v>43140.7956134259</v>
      </c>
      <c r="L3036" s="1">
        <v>43140.826388888898</v>
      </c>
      <c r="M3036" s="1">
        <v>0.73299999999999998</v>
      </c>
      <c r="N3036" s="1">
        <v>0</v>
      </c>
      <c r="O3036" s="1">
        <v>115.81</v>
      </c>
      <c r="P3036" s="1">
        <v>0</v>
      </c>
      <c r="Q3036" s="1">
        <v>0</v>
      </c>
      <c r="R3036" s="1">
        <v>0</v>
      </c>
      <c r="S3036" s="1">
        <v>84.888729999999995</v>
      </c>
      <c r="T3036" s="1">
        <v>0</v>
      </c>
      <c r="U3036" s="1">
        <v>0</v>
      </c>
    </row>
    <row r="3037" spans="1:21" x14ac:dyDescent="0.3">
      <c r="A3037" s="1" t="s">
        <v>5693</v>
      </c>
      <c r="B3037" s="1">
        <v>1</v>
      </c>
      <c r="C3037" s="1" t="s">
        <v>78</v>
      </c>
      <c r="D3037" s="1" t="s">
        <v>90</v>
      </c>
      <c r="E3037" s="1" t="s">
        <v>5669</v>
      </c>
      <c r="F3037" s="1" t="s">
        <v>166</v>
      </c>
      <c r="G3037" s="1" t="s">
        <v>71</v>
      </c>
      <c r="H3037" s="1" t="s">
        <v>127</v>
      </c>
      <c r="I3037" s="1" t="s">
        <v>22</v>
      </c>
      <c r="J3037" s="1" t="s">
        <v>128</v>
      </c>
      <c r="K3037" s="1">
        <v>43140.777499999997</v>
      </c>
      <c r="L3037" s="1">
        <v>43140.8215277778</v>
      </c>
      <c r="M3037" s="1">
        <v>1.05</v>
      </c>
      <c r="N3037" s="1">
        <v>0</v>
      </c>
      <c r="O3037" s="1">
        <v>115.81</v>
      </c>
      <c r="P3037" s="1">
        <v>0</v>
      </c>
      <c r="Q3037" s="1">
        <v>0</v>
      </c>
      <c r="R3037" s="1">
        <v>0</v>
      </c>
      <c r="S3037" s="1">
        <v>121.60050000000001</v>
      </c>
      <c r="T3037" s="1">
        <v>0</v>
      </c>
      <c r="U3037" s="1">
        <v>0</v>
      </c>
    </row>
    <row r="3038" spans="1:21" x14ac:dyDescent="0.3">
      <c r="A3038" s="1" t="s">
        <v>5694</v>
      </c>
      <c r="B3038" s="1">
        <v>1</v>
      </c>
      <c r="C3038" s="1" t="s">
        <v>78</v>
      </c>
      <c r="D3038" s="1" t="s">
        <v>90</v>
      </c>
      <c r="E3038" s="1" t="s">
        <v>5674</v>
      </c>
      <c r="F3038" s="1" t="s">
        <v>179</v>
      </c>
      <c r="G3038" s="1" t="s">
        <v>71</v>
      </c>
      <c r="H3038" s="1" t="s">
        <v>127</v>
      </c>
      <c r="I3038" s="1" t="s">
        <v>22</v>
      </c>
      <c r="J3038" s="1" t="s">
        <v>128</v>
      </c>
      <c r="K3038" s="1">
        <v>43139.564305555599</v>
      </c>
      <c r="L3038" s="1">
        <v>43139.661805555603</v>
      </c>
      <c r="M3038" s="1">
        <v>2.3330000000000002</v>
      </c>
      <c r="N3038" s="1">
        <v>0</v>
      </c>
      <c r="O3038" s="1">
        <v>115.81</v>
      </c>
      <c r="P3038" s="1">
        <v>0</v>
      </c>
      <c r="Q3038" s="1">
        <v>0</v>
      </c>
      <c r="R3038" s="1">
        <v>0</v>
      </c>
      <c r="S3038" s="1">
        <v>270.18473</v>
      </c>
      <c r="T3038" s="1">
        <v>0</v>
      </c>
      <c r="U3038" s="1">
        <v>0</v>
      </c>
    </row>
    <row r="3039" spans="1:21" x14ac:dyDescent="0.3">
      <c r="A3039" s="1" t="s">
        <v>5695</v>
      </c>
      <c r="B3039" s="1">
        <v>1</v>
      </c>
      <c r="C3039" s="1" t="s">
        <v>78</v>
      </c>
      <c r="D3039" s="1" t="s">
        <v>90</v>
      </c>
      <c r="E3039" s="1" t="s">
        <v>5682</v>
      </c>
      <c r="F3039" s="1" t="s">
        <v>179</v>
      </c>
      <c r="G3039" s="1" t="s">
        <v>71</v>
      </c>
      <c r="H3039" s="1" t="s">
        <v>127</v>
      </c>
      <c r="I3039" s="1" t="s">
        <v>22</v>
      </c>
      <c r="J3039" s="1" t="s">
        <v>128</v>
      </c>
      <c r="K3039" s="1">
        <v>43138.812199074098</v>
      </c>
      <c r="L3039" s="1">
        <v>43138.84375</v>
      </c>
      <c r="M3039" s="1">
        <v>0.75</v>
      </c>
      <c r="N3039" s="1">
        <v>0</v>
      </c>
      <c r="O3039" s="1">
        <v>115.81</v>
      </c>
      <c r="P3039" s="1">
        <v>0</v>
      </c>
      <c r="Q3039" s="1">
        <v>0</v>
      </c>
      <c r="R3039" s="1">
        <v>0</v>
      </c>
      <c r="S3039" s="1">
        <v>86.857500000000002</v>
      </c>
      <c r="T3039" s="1">
        <v>0</v>
      </c>
      <c r="U3039" s="1">
        <v>0</v>
      </c>
    </row>
    <row r="3040" spans="1:21" x14ac:dyDescent="0.3">
      <c r="A3040" s="1" t="s">
        <v>5696</v>
      </c>
      <c r="B3040" s="1">
        <v>1</v>
      </c>
      <c r="C3040" s="1" t="s">
        <v>78</v>
      </c>
      <c r="D3040" s="1" t="s">
        <v>90</v>
      </c>
      <c r="E3040" s="1" t="s">
        <v>5697</v>
      </c>
      <c r="F3040" s="1" t="s">
        <v>131</v>
      </c>
      <c r="G3040" s="1" t="s">
        <v>71</v>
      </c>
      <c r="H3040" s="1" t="s">
        <v>127</v>
      </c>
      <c r="I3040" s="1" t="s">
        <v>22</v>
      </c>
      <c r="J3040" s="1" t="s">
        <v>130</v>
      </c>
      <c r="K3040" s="1">
        <v>43138.390474537002</v>
      </c>
      <c r="L3040" s="1">
        <v>43138.71875</v>
      </c>
      <c r="M3040" s="1">
        <v>7.867</v>
      </c>
      <c r="N3040" s="1">
        <v>0</v>
      </c>
      <c r="O3040" s="1">
        <v>115.81</v>
      </c>
      <c r="P3040" s="1">
        <v>0</v>
      </c>
      <c r="Q3040" s="1">
        <v>0</v>
      </c>
      <c r="R3040" s="1">
        <v>0</v>
      </c>
      <c r="S3040" s="1">
        <v>911.07727</v>
      </c>
      <c r="T3040" s="1">
        <v>0</v>
      </c>
      <c r="U3040" s="1">
        <v>0</v>
      </c>
    </row>
    <row r="3041" spans="1:21" x14ac:dyDescent="0.3">
      <c r="A3041" s="1" t="s">
        <v>5698</v>
      </c>
      <c r="B3041" s="1">
        <v>1</v>
      </c>
      <c r="C3041" s="1" t="s">
        <v>78</v>
      </c>
      <c r="D3041" s="1" t="s">
        <v>90</v>
      </c>
      <c r="E3041" s="1" t="s">
        <v>5699</v>
      </c>
      <c r="F3041" s="1" t="s">
        <v>166</v>
      </c>
      <c r="G3041" s="1" t="s">
        <v>71</v>
      </c>
      <c r="H3041" s="1" t="s">
        <v>127</v>
      </c>
      <c r="I3041" s="1" t="s">
        <v>22</v>
      </c>
      <c r="J3041" s="1" t="s">
        <v>128</v>
      </c>
      <c r="K3041" s="1">
        <v>43137.399490740703</v>
      </c>
      <c r="L3041" s="1">
        <v>43137.457638888904</v>
      </c>
      <c r="M3041" s="1">
        <v>1.383</v>
      </c>
      <c r="N3041" s="1">
        <v>0</v>
      </c>
      <c r="O3041" s="1">
        <v>115.81</v>
      </c>
      <c r="P3041" s="1">
        <v>0</v>
      </c>
      <c r="Q3041" s="1">
        <v>0</v>
      </c>
      <c r="R3041" s="1">
        <v>0</v>
      </c>
      <c r="S3041" s="1">
        <v>160.16523000000001</v>
      </c>
      <c r="T3041" s="1">
        <v>0</v>
      </c>
      <c r="U3041" s="1">
        <v>0</v>
      </c>
    </row>
    <row r="3042" spans="1:21" x14ac:dyDescent="0.3">
      <c r="A3042" s="1" t="s">
        <v>5700</v>
      </c>
      <c r="B3042" s="1">
        <v>1</v>
      </c>
      <c r="C3042" s="1" t="s">
        <v>78</v>
      </c>
      <c r="D3042" s="1" t="s">
        <v>90</v>
      </c>
      <c r="E3042" s="1" t="s">
        <v>5701</v>
      </c>
      <c r="F3042" s="1" t="s">
        <v>167</v>
      </c>
      <c r="G3042" s="1" t="s">
        <v>71</v>
      </c>
      <c r="H3042" s="1" t="s">
        <v>127</v>
      </c>
      <c r="I3042" s="1" t="s">
        <v>22</v>
      </c>
      <c r="J3042" s="1" t="s">
        <v>128</v>
      </c>
      <c r="K3042" s="1">
        <v>43136.538217592599</v>
      </c>
      <c r="L3042" s="1">
        <v>43136.624305555597</v>
      </c>
      <c r="M3042" s="1">
        <v>2.0499999999999998</v>
      </c>
      <c r="N3042" s="1">
        <v>0</v>
      </c>
      <c r="O3042" s="1">
        <v>115.81</v>
      </c>
      <c r="P3042" s="1">
        <v>0</v>
      </c>
      <c r="Q3042" s="1">
        <v>0</v>
      </c>
      <c r="R3042" s="1">
        <v>0</v>
      </c>
      <c r="S3042" s="1">
        <v>237.41049999999998</v>
      </c>
      <c r="T3042" s="1">
        <v>0</v>
      </c>
      <c r="U3042" s="1">
        <v>0</v>
      </c>
    </row>
    <row r="3043" spans="1:21" x14ac:dyDescent="0.3">
      <c r="A3043" s="1" t="s">
        <v>5702</v>
      </c>
      <c r="B3043" s="1">
        <v>1</v>
      </c>
      <c r="C3043" s="1" t="s">
        <v>78</v>
      </c>
      <c r="D3043" s="1" t="s">
        <v>90</v>
      </c>
      <c r="E3043" s="1" t="s">
        <v>5703</v>
      </c>
      <c r="F3043" s="1" t="s">
        <v>166</v>
      </c>
      <c r="G3043" s="1" t="s">
        <v>71</v>
      </c>
      <c r="H3043" s="1" t="s">
        <v>127</v>
      </c>
      <c r="I3043" s="1" t="s">
        <v>22</v>
      </c>
      <c r="J3043" s="1" t="s">
        <v>128</v>
      </c>
      <c r="K3043" s="1">
        <v>43135.959351851903</v>
      </c>
      <c r="L3043" s="1">
        <v>43135.986111111102</v>
      </c>
      <c r="M3043" s="1">
        <v>0.63300000000000001</v>
      </c>
      <c r="N3043" s="1">
        <v>0</v>
      </c>
      <c r="O3043" s="1">
        <v>115.81</v>
      </c>
      <c r="P3043" s="1">
        <v>0</v>
      </c>
      <c r="Q3043" s="1">
        <v>0</v>
      </c>
      <c r="R3043" s="1">
        <v>0</v>
      </c>
      <c r="S3043" s="1">
        <v>73.307730000000006</v>
      </c>
      <c r="T3043" s="1">
        <v>0</v>
      </c>
      <c r="U3043" s="1">
        <v>0</v>
      </c>
    </row>
    <row r="3044" spans="1:21" x14ac:dyDescent="0.3">
      <c r="A3044" s="1" t="s">
        <v>5704</v>
      </c>
      <c r="B3044" s="1">
        <v>1</v>
      </c>
      <c r="C3044" s="1" t="s">
        <v>78</v>
      </c>
      <c r="D3044" s="1" t="s">
        <v>90</v>
      </c>
      <c r="E3044" s="1" t="s">
        <v>5705</v>
      </c>
      <c r="F3044" s="1" t="s">
        <v>171</v>
      </c>
      <c r="G3044" s="1" t="s">
        <v>71</v>
      </c>
      <c r="H3044" s="1" t="s">
        <v>127</v>
      </c>
      <c r="I3044" s="1" t="s">
        <v>22</v>
      </c>
      <c r="J3044" s="1" t="s">
        <v>128</v>
      </c>
      <c r="K3044" s="1">
        <v>43135.8442013889</v>
      </c>
      <c r="L3044" s="1">
        <v>43135.860416666699</v>
      </c>
      <c r="M3044" s="1">
        <v>0.38300000000000001</v>
      </c>
      <c r="N3044" s="1">
        <v>0</v>
      </c>
      <c r="O3044" s="1">
        <v>115.81</v>
      </c>
      <c r="P3044" s="1">
        <v>0</v>
      </c>
      <c r="Q3044" s="1">
        <v>0</v>
      </c>
      <c r="R3044" s="1">
        <v>0</v>
      </c>
      <c r="S3044" s="1">
        <v>44.355229999999999</v>
      </c>
      <c r="T3044" s="1">
        <v>0</v>
      </c>
      <c r="U3044" s="1">
        <v>0</v>
      </c>
    </row>
    <row r="3045" spans="1:21" x14ac:dyDescent="0.3">
      <c r="A3045" s="1" t="s">
        <v>5706</v>
      </c>
      <c r="B3045" s="1">
        <v>1</v>
      </c>
      <c r="C3045" s="1" t="s">
        <v>78</v>
      </c>
      <c r="D3045" s="1" t="s">
        <v>90</v>
      </c>
      <c r="E3045" s="1" t="s">
        <v>5707</v>
      </c>
      <c r="F3045" s="1" t="s">
        <v>167</v>
      </c>
      <c r="G3045" s="1" t="s">
        <v>71</v>
      </c>
      <c r="H3045" s="1" t="s">
        <v>127</v>
      </c>
      <c r="I3045" s="1" t="s">
        <v>22</v>
      </c>
      <c r="J3045" s="1" t="s">
        <v>128</v>
      </c>
      <c r="K3045" s="1">
        <v>43135.6089699074</v>
      </c>
      <c r="L3045" s="1">
        <v>43135.659027777801</v>
      </c>
      <c r="M3045" s="1">
        <v>1.2</v>
      </c>
      <c r="N3045" s="1">
        <v>0</v>
      </c>
      <c r="O3045" s="1">
        <v>115.81</v>
      </c>
      <c r="P3045" s="1">
        <v>0</v>
      </c>
      <c r="Q3045" s="1">
        <v>0</v>
      </c>
      <c r="R3045" s="1">
        <v>0</v>
      </c>
      <c r="S3045" s="1">
        <v>138.97200000000001</v>
      </c>
      <c r="T3045" s="1">
        <v>0</v>
      </c>
      <c r="U3045" s="1">
        <v>0</v>
      </c>
    </row>
    <row r="3046" spans="1:21" x14ac:dyDescent="0.3">
      <c r="A3046" s="1" t="s">
        <v>5708</v>
      </c>
      <c r="B3046" s="1">
        <v>1</v>
      </c>
      <c r="C3046" s="1" t="s">
        <v>78</v>
      </c>
      <c r="D3046" s="1" t="s">
        <v>90</v>
      </c>
      <c r="E3046" s="1" t="s">
        <v>5709</v>
      </c>
      <c r="F3046" s="1" t="s">
        <v>171</v>
      </c>
      <c r="G3046" s="1" t="s">
        <v>71</v>
      </c>
      <c r="H3046" s="1" t="s">
        <v>127</v>
      </c>
      <c r="I3046" s="1" t="s">
        <v>22</v>
      </c>
      <c r="J3046" s="1" t="s">
        <v>128</v>
      </c>
      <c r="K3046" s="1">
        <v>43135.448090277801</v>
      </c>
      <c r="L3046" s="1">
        <v>43135.479166666701</v>
      </c>
      <c r="M3046" s="1">
        <v>0.73299999999999998</v>
      </c>
      <c r="N3046" s="1">
        <v>0</v>
      </c>
      <c r="O3046" s="1">
        <v>115.81</v>
      </c>
      <c r="P3046" s="1">
        <v>0</v>
      </c>
      <c r="Q3046" s="1">
        <v>0</v>
      </c>
      <c r="R3046" s="1">
        <v>0</v>
      </c>
      <c r="S3046" s="1">
        <v>84.888729999999995</v>
      </c>
      <c r="T3046" s="1">
        <v>0</v>
      </c>
      <c r="U3046" s="1">
        <v>0</v>
      </c>
    </row>
    <row r="3047" spans="1:21" x14ac:dyDescent="0.3">
      <c r="A3047" s="1" t="s">
        <v>5710</v>
      </c>
      <c r="B3047" s="1">
        <v>1</v>
      </c>
      <c r="C3047" s="1" t="s">
        <v>78</v>
      </c>
      <c r="D3047" s="1" t="s">
        <v>90</v>
      </c>
      <c r="E3047" s="1" t="s">
        <v>5711</v>
      </c>
      <c r="F3047" s="1" t="s">
        <v>175</v>
      </c>
      <c r="G3047" s="1" t="s">
        <v>71</v>
      </c>
      <c r="H3047" s="1" t="s">
        <v>127</v>
      </c>
      <c r="I3047" s="1" t="s">
        <v>22</v>
      </c>
      <c r="J3047" s="1" t="s">
        <v>128</v>
      </c>
      <c r="K3047" s="1">
        <v>43134.453599537002</v>
      </c>
      <c r="L3047" s="1">
        <v>43134.492361111101</v>
      </c>
      <c r="M3047" s="1">
        <v>0.91700000000000004</v>
      </c>
      <c r="N3047" s="1">
        <v>0</v>
      </c>
      <c r="O3047" s="1">
        <v>115.81</v>
      </c>
      <c r="P3047" s="1">
        <v>0</v>
      </c>
      <c r="Q3047" s="1">
        <v>0</v>
      </c>
      <c r="R3047" s="1">
        <v>0</v>
      </c>
      <c r="S3047" s="1">
        <v>106.19777000000001</v>
      </c>
      <c r="T3047" s="1">
        <v>0</v>
      </c>
      <c r="U3047" s="1">
        <v>0</v>
      </c>
    </row>
    <row r="3048" spans="1:21" x14ac:dyDescent="0.3">
      <c r="A3048" s="1" t="s">
        <v>5712</v>
      </c>
      <c r="B3048" s="1">
        <v>1</v>
      </c>
      <c r="C3048" s="1" t="s">
        <v>78</v>
      </c>
      <c r="D3048" s="1" t="s">
        <v>90</v>
      </c>
      <c r="E3048" s="1" t="s">
        <v>5661</v>
      </c>
      <c r="F3048" s="1" t="s">
        <v>167</v>
      </c>
      <c r="G3048" s="1" t="s">
        <v>71</v>
      </c>
      <c r="H3048" s="1" t="s">
        <v>127</v>
      </c>
      <c r="I3048" s="1" t="s">
        <v>22</v>
      </c>
      <c r="J3048" s="1" t="s">
        <v>128</v>
      </c>
      <c r="K3048" s="1">
        <v>43133.010046296302</v>
      </c>
      <c r="L3048" s="1">
        <v>43133.0534722222</v>
      </c>
      <c r="M3048" s="1">
        <v>1.0329999999999999</v>
      </c>
      <c r="N3048" s="1">
        <v>0</v>
      </c>
      <c r="O3048" s="1">
        <v>0</v>
      </c>
      <c r="P3048" s="1">
        <v>0</v>
      </c>
      <c r="Q3048" s="1">
        <v>115.81</v>
      </c>
      <c r="R3048" s="1">
        <v>0</v>
      </c>
      <c r="S3048" s="1">
        <v>0</v>
      </c>
      <c r="T3048" s="1">
        <v>0</v>
      </c>
      <c r="U3048" s="1">
        <v>119.63172999999999</v>
      </c>
    </row>
    <row r="3049" spans="1:21" x14ac:dyDescent="0.3">
      <c r="A3049" s="1" t="s">
        <v>5713</v>
      </c>
      <c r="B3049" s="1">
        <v>1</v>
      </c>
      <c r="C3049" s="1" t="s">
        <v>78</v>
      </c>
      <c r="D3049" s="1" t="s">
        <v>90</v>
      </c>
      <c r="E3049" s="1" t="s">
        <v>5655</v>
      </c>
      <c r="F3049" s="1" t="s">
        <v>171</v>
      </c>
      <c r="G3049" s="1" t="s">
        <v>71</v>
      </c>
      <c r="H3049" s="1" t="s">
        <v>127</v>
      </c>
      <c r="I3049" s="1" t="s">
        <v>22</v>
      </c>
      <c r="J3049" s="1" t="s">
        <v>128</v>
      </c>
      <c r="K3049" s="1">
        <v>43132.837638888901</v>
      </c>
      <c r="L3049" s="1">
        <v>43132.847916666702</v>
      </c>
      <c r="M3049" s="1">
        <v>0.23300000000000001</v>
      </c>
      <c r="N3049" s="1">
        <v>0</v>
      </c>
      <c r="O3049" s="1">
        <v>115.81</v>
      </c>
      <c r="P3049" s="1">
        <v>0</v>
      </c>
      <c r="Q3049" s="1">
        <v>0</v>
      </c>
      <c r="R3049" s="1">
        <v>0</v>
      </c>
      <c r="S3049" s="1">
        <v>26.983730000000001</v>
      </c>
      <c r="T3049" s="1">
        <v>0</v>
      </c>
      <c r="U3049" s="1">
        <v>0</v>
      </c>
    </row>
    <row r="3050" spans="1:21" x14ac:dyDescent="0.3">
      <c r="A3050" s="1" t="s">
        <v>5714</v>
      </c>
      <c r="B3050" s="1">
        <v>1</v>
      </c>
      <c r="C3050" s="1" t="s">
        <v>79</v>
      </c>
      <c r="D3050" s="1" t="s">
        <v>115</v>
      </c>
      <c r="E3050" s="1" t="s">
        <v>5715</v>
      </c>
      <c r="F3050" s="1" t="s">
        <v>166</v>
      </c>
      <c r="G3050" s="1" t="s">
        <v>71</v>
      </c>
      <c r="H3050" s="1" t="s">
        <v>127</v>
      </c>
      <c r="I3050" s="1" t="s">
        <v>22</v>
      </c>
      <c r="J3050" s="1" t="s">
        <v>128</v>
      </c>
      <c r="K3050" s="1">
        <v>43159.886631944399</v>
      </c>
      <c r="L3050" s="1">
        <v>43159.963888888902</v>
      </c>
      <c r="M3050" s="1">
        <v>1.85</v>
      </c>
      <c r="N3050" s="1">
        <v>0</v>
      </c>
      <c r="O3050" s="1">
        <v>0</v>
      </c>
      <c r="P3050" s="1">
        <v>0</v>
      </c>
      <c r="Q3050" s="1">
        <v>17.86</v>
      </c>
      <c r="R3050" s="1">
        <v>0</v>
      </c>
      <c r="S3050" s="1">
        <v>0</v>
      </c>
      <c r="T3050" s="1">
        <v>0</v>
      </c>
      <c r="U3050" s="1">
        <v>33.041000000000004</v>
      </c>
    </row>
    <row r="3051" spans="1:21" x14ac:dyDescent="0.3">
      <c r="A3051" s="1" t="s">
        <v>5716</v>
      </c>
      <c r="B3051" s="1">
        <v>1</v>
      </c>
      <c r="C3051" s="1" t="s">
        <v>79</v>
      </c>
      <c r="D3051" s="1" t="s">
        <v>115</v>
      </c>
      <c r="E3051" s="1" t="s">
        <v>5717</v>
      </c>
      <c r="F3051" s="1" t="s">
        <v>167</v>
      </c>
      <c r="G3051" s="1" t="s">
        <v>71</v>
      </c>
      <c r="H3051" s="1" t="s">
        <v>127</v>
      </c>
      <c r="I3051" s="1" t="s">
        <v>22</v>
      </c>
      <c r="J3051" s="1" t="s">
        <v>128</v>
      </c>
      <c r="K3051" s="1">
        <v>43159.705335648097</v>
      </c>
      <c r="L3051" s="1">
        <v>43159.809027777803</v>
      </c>
      <c r="M3051" s="1">
        <v>2.4830000000000001</v>
      </c>
      <c r="N3051" s="1">
        <v>0</v>
      </c>
      <c r="O3051" s="1">
        <v>0</v>
      </c>
      <c r="P3051" s="1">
        <v>0</v>
      </c>
      <c r="Q3051" s="1">
        <v>17.86</v>
      </c>
      <c r="R3051" s="1">
        <v>0</v>
      </c>
      <c r="S3051" s="1">
        <v>0</v>
      </c>
      <c r="T3051" s="1">
        <v>0</v>
      </c>
      <c r="U3051" s="1">
        <v>44.346380000000003</v>
      </c>
    </row>
    <row r="3052" spans="1:21" x14ac:dyDescent="0.3">
      <c r="A3052" s="1" t="s">
        <v>5718</v>
      </c>
      <c r="B3052" s="1">
        <v>1</v>
      </c>
      <c r="C3052" s="1" t="s">
        <v>79</v>
      </c>
      <c r="D3052" s="1" t="s">
        <v>115</v>
      </c>
      <c r="E3052" s="1" t="s">
        <v>5719</v>
      </c>
      <c r="F3052" s="1" t="s">
        <v>173</v>
      </c>
      <c r="G3052" s="1" t="s">
        <v>71</v>
      </c>
      <c r="H3052" s="1" t="s">
        <v>127</v>
      </c>
      <c r="I3052" s="1" t="s">
        <v>22</v>
      </c>
      <c r="J3052" s="1" t="s">
        <v>128</v>
      </c>
      <c r="K3052" s="1">
        <v>43159.693587962996</v>
      </c>
      <c r="L3052" s="1">
        <v>43159.806944444397</v>
      </c>
      <c r="M3052" s="1">
        <v>2.7170000000000001</v>
      </c>
      <c r="N3052" s="1">
        <v>0</v>
      </c>
      <c r="O3052" s="1">
        <v>0</v>
      </c>
      <c r="P3052" s="1">
        <v>0</v>
      </c>
      <c r="Q3052" s="1">
        <v>17.86</v>
      </c>
      <c r="R3052" s="1">
        <v>0</v>
      </c>
      <c r="S3052" s="1">
        <v>0</v>
      </c>
      <c r="T3052" s="1">
        <v>0</v>
      </c>
      <c r="U3052" s="1">
        <v>48.525619999999996</v>
      </c>
    </row>
    <row r="3053" spans="1:21" x14ac:dyDescent="0.3">
      <c r="A3053" s="1" t="s">
        <v>5720</v>
      </c>
      <c r="B3053" s="1">
        <v>1</v>
      </c>
      <c r="C3053" s="1" t="s">
        <v>79</v>
      </c>
      <c r="D3053" s="1" t="s">
        <v>115</v>
      </c>
      <c r="E3053" s="1" t="s">
        <v>5721</v>
      </c>
      <c r="F3053" s="1" t="s">
        <v>167</v>
      </c>
      <c r="G3053" s="1" t="s">
        <v>71</v>
      </c>
      <c r="H3053" s="1" t="s">
        <v>127</v>
      </c>
      <c r="I3053" s="1" t="s">
        <v>22</v>
      </c>
      <c r="J3053" s="1" t="s">
        <v>128</v>
      </c>
      <c r="K3053" s="1">
        <v>43159.653888888897</v>
      </c>
      <c r="L3053" s="1">
        <v>43159.726388888899</v>
      </c>
      <c r="M3053" s="1">
        <v>1.7330000000000001</v>
      </c>
      <c r="N3053" s="1">
        <v>0</v>
      </c>
      <c r="O3053" s="1">
        <v>0</v>
      </c>
      <c r="P3053" s="1">
        <v>0</v>
      </c>
      <c r="Q3053" s="1">
        <v>17.86</v>
      </c>
      <c r="R3053" s="1">
        <v>0</v>
      </c>
      <c r="S3053" s="1">
        <v>0</v>
      </c>
      <c r="T3053" s="1">
        <v>0</v>
      </c>
      <c r="U3053" s="1">
        <v>30.95138</v>
      </c>
    </row>
    <row r="3054" spans="1:21" x14ac:dyDescent="0.3">
      <c r="A3054" s="1" t="s">
        <v>5722</v>
      </c>
      <c r="B3054" s="1">
        <v>1</v>
      </c>
      <c r="C3054" s="1" t="s">
        <v>79</v>
      </c>
      <c r="D3054" s="1" t="s">
        <v>115</v>
      </c>
      <c r="E3054" s="1" t="s">
        <v>5723</v>
      </c>
      <c r="F3054" s="1" t="s">
        <v>167</v>
      </c>
      <c r="G3054" s="1" t="s">
        <v>71</v>
      </c>
      <c r="H3054" s="1" t="s">
        <v>127</v>
      </c>
      <c r="I3054" s="1" t="s">
        <v>22</v>
      </c>
      <c r="J3054" s="1" t="s">
        <v>128</v>
      </c>
      <c r="K3054" s="1">
        <v>43159.5772685185</v>
      </c>
      <c r="L3054" s="1">
        <v>43159.631249999999</v>
      </c>
      <c r="M3054" s="1">
        <v>1.2829999999999999</v>
      </c>
      <c r="N3054" s="1">
        <v>0</v>
      </c>
      <c r="O3054" s="1">
        <v>0</v>
      </c>
      <c r="P3054" s="1">
        <v>0</v>
      </c>
      <c r="Q3054" s="1">
        <v>17.86</v>
      </c>
      <c r="R3054" s="1">
        <v>0</v>
      </c>
      <c r="S3054" s="1">
        <v>0</v>
      </c>
      <c r="T3054" s="1">
        <v>0</v>
      </c>
      <c r="U3054" s="1">
        <v>22.914379999999998</v>
      </c>
    </row>
    <row r="3055" spans="1:21" x14ac:dyDescent="0.3">
      <c r="A3055" s="1" t="s">
        <v>5724</v>
      </c>
      <c r="B3055" s="1">
        <v>1</v>
      </c>
      <c r="C3055" s="1" t="s">
        <v>79</v>
      </c>
      <c r="D3055" s="1" t="s">
        <v>115</v>
      </c>
      <c r="E3055" s="1" t="s">
        <v>5725</v>
      </c>
      <c r="F3055" s="1" t="s">
        <v>167</v>
      </c>
      <c r="G3055" s="1" t="s">
        <v>71</v>
      </c>
      <c r="H3055" s="1" t="s">
        <v>127</v>
      </c>
      <c r="I3055" s="1" t="s">
        <v>22</v>
      </c>
      <c r="J3055" s="1" t="s">
        <v>128</v>
      </c>
      <c r="K3055" s="1">
        <v>43159.548078703701</v>
      </c>
      <c r="L3055" s="1">
        <v>43159.6</v>
      </c>
      <c r="M3055" s="1">
        <v>1.2330000000000001</v>
      </c>
      <c r="N3055" s="1">
        <v>0</v>
      </c>
      <c r="O3055" s="1">
        <v>0</v>
      </c>
      <c r="P3055" s="1">
        <v>0</v>
      </c>
      <c r="Q3055" s="1">
        <v>17.86</v>
      </c>
      <c r="R3055" s="1">
        <v>0</v>
      </c>
      <c r="S3055" s="1">
        <v>0</v>
      </c>
      <c r="T3055" s="1">
        <v>0</v>
      </c>
      <c r="U3055" s="1">
        <v>22.021380000000001</v>
      </c>
    </row>
    <row r="3056" spans="1:21" x14ac:dyDescent="0.3">
      <c r="A3056" s="1" t="s">
        <v>5726</v>
      </c>
      <c r="B3056" s="1">
        <v>1</v>
      </c>
      <c r="C3056" s="1" t="s">
        <v>79</v>
      </c>
      <c r="D3056" s="1" t="s">
        <v>115</v>
      </c>
      <c r="E3056" s="1" t="s">
        <v>5727</v>
      </c>
      <c r="F3056" s="1" t="s">
        <v>167</v>
      </c>
      <c r="G3056" s="1" t="s">
        <v>71</v>
      </c>
      <c r="H3056" s="1" t="s">
        <v>127</v>
      </c>
      <c r="I3056" s="1" t="s">
        <v>22</v>
      </c>
      <c r="J3056" s="1" t="s">
        <v>128</v>
      </c>
      <c r="K3056" s="1">
        <v>43159.5382523148</v>
      </c>
      <c r="L3056" s="1">
        <v>43159.5715277778</v>
      </c>
      <c r="M3056" s="1">
        <v>0.78300000000000003</v>
      </c>
      <c r="N3056" s="1">
        <v>0</v>
      </c>
      <c r="O3056" s="1">
        <v>0</v>
      </c>
      <c r="P3056" s="1">
        <v>0</v>
      </c>
      <c r="Q3056" s="1">
        <v>17.86</v>
      </c>
      <c r="R3056" s="1">
        <v>0</v>
      </c>
      <c r="S3056" s="1">
        <v>0</v>
      </c>
      <c r="T3056" s="1">
        <v>0</v>
      </c>
      <c r="U3056" s="1">
        <v>13.98438</v>
      </c>
    </row>
    <row r="3057" spans="1:21" x14ac:dyDescent="0.3">
      <c r="A3057" s="1" t="s">
        <v>5728</v>
      </c>
      <c r="B3057" s="1">
        <v>1</v>
      </c>
      <c r="C3057" s="1" t="s">
        <v>79</v>
      </c>
      <c r="D3057" s="1" t="s">
        <v>115</v>
      </c>
      <c r="E3057" s="1" t="s">
        <v>5729</v>
      </c>
      <c r="F3057" s="1" t="s">
        <v>167</v>
      </c>
      <c r="G3057" s="1" t="s">
        <v>71</v>
      </c>
      <c r="H3057" s="1" t="s">
        <v>127</v>
      </c>
      <c r="I3057" s="1" t="s">
        <v>22</v>
      </c>
      <c r="J3057" s="1" t="s">
        <v>128</v>
      </c>
      <c r="K3057" s="1">
        <v>43159.485972222203</v>
      </c>
      <c r="L3057" s="1">
        <v>43159.5534722222</v>
      </c>
      <c r="M3057" s="1">
        <v>1.617</v>
      </c>
      <c r="N3057" s="1">
        <v>0</v>
      </c>
      <c r="O3057" s="1">
        <v>0</v>
      </c>
      <c r="P3057" s="1">
        <v>0</v>
      </c>
      <c r="Q3057" s="1">
        <v>17.86</v>
      </c>
      <c r="R3057" s="1">
        <v>0</v>
      </c>
      <c r="S3057" s="1">
        <v>0</v>
      </c>
      <c r="T3057" s="1">
        <v>0</v>
      </c>
      <c r="U3057" s="1">
        <v>28.879619999999999</v>
      </c>
    </row>
    <row r="3058" spans="1:21" x14ac:dyDescent="0.3">
      <c r="A3058" s="1" t="s">
        <v>5730</v>
      </c>
      <c r="B3058" s="1">
        <v>1</v>
      </c>
      <c r="C3058" s="1" t="s">
        <v>79</v>
      </c>
      <c r="D3058" s="1" t="s">
        <v>115</v>
      </c>
      <c r="E3058" s="1" t="s">
        <v>5731</v>
      </c>
      <c r="F3058" s="1" t="s">
        <v>169</v>
      </c>
      <c r="G3058" s="1" t="s">
        <v>71</v>
      </c>
      <c r="H3058" s="1" t="s">
        <v>127</v>
      </c>
      <c r="I3058" s="1" t="s">
        <v>22</v>
      </c>
      <c r="J3058" s="1" t="s">
        <v>128</v>
      </c>
      <c r="K3058" s="1">
        <v>43157.430127314801</v>
      </c>
      <c r="L3058" s="1">
        <v>43157.500694444403</v>
      </c>
      <c r="M3058" s="1">
        <v>1.6830000000000001</v>
      </c>
      <c r="N3058" s="1">
        <v>0</v>
      </c>
      <c r="O3058" s="1">
        <v>0</v>
      </c>
      <c r="P3058" s="1">
        <v>0</v>
      </c>
      <c r="Q3058" s="1">
        <v>17.86</v>
      </c>
      <c r="R3058" s="1">
        <v>0</v>
      </c>
      <c r="S3058" s="1">
        <v>0</v>
      </c>
      <c r="T3058" s="1">
        <v>0</v>
      </c>
      <c r="U3058" s="1">
        <v>30.05838</v>
      </c>
    </row>
    <row r="3059" spans="1:21" x14ac:dyDescent="0.3">
      <c r="A3059" s="1" t="s">
        <v>5732</v>
      </c>
      <c r="B3059" s="1">
        <v>1</v>
      </c>
      <c r="C3059" s="1" t="s">
        <v>79</v>
      </c>
      <c r="D3059" s="1" t="s">
        <v>115</v>
      </c>
      <c r="E3059" s="1" t="s">
        <v>5733</v>
      </c>
      <c r="F3059" s="1" t="s">
        <v>167</v>
      </c>
      <c r="G3059" s="1" t="s">
        <v>71</v>
      </c>
      <c r="H3059" s="1" t="s">
        <v>127</v>
      </c>
      <c r="I3059" s="1" t="s">
        <v>22</v>
      </c>
      <c r="J3059" s="1" t="s">
        <v>128</v>
      </c>
      <c r="K3059" s="1">
        <v>43155.435937499999</v>
      </c>
      <c r="L3059" s="1">
        <v>43155.474305555603</v>
      </c>
      <c r="M3059" s="1">
        <v>0.91700000000000004</v>
      </c>
      <c r="N3059" s="1">
        <v>0</v>
      </c>
      <c r="O3059" s="1">
        <v>0</v>
      </c>
      <c r="P3059" s="1">
        <v>0</v>
      </c>
      <c r="Q3059" s="1">
        <v>89.29</v>
      </c>
      <c r="R3059" s="1">
        <v>0</v>
      </c>
      <c r="S3059" s="1">
        <v>0</v>
      </c>
      <c r="T3059" s="1">
        <v>0</v>
      </c>
      <c r="U3059" s="1">
        <v>81.878930000000011</v>
      </c>
    </row>
    <row r="3060" spans="1:21" x14ac:dyDescent="0.3">
      <c r="A3060" s="1" t="s">
        <v>5734</v>
      </c>
      <c r="B3060" s="1">
        <v>1</v>
      </c>
      <c r="C3060" s="1" t="s">
        <v>79</v>
      </c>
      <c r="D3060" s="1" t="s">
        <v>115</v>
      </c>
      <c r="E3060" s="1" t="s">
        <v>5735</v>
      </c>
      <c r="F3060" s="1" t="s">
        <v>169</v>
      </c>
      <c r="G3060" s="1" t="s">
        <v>71</v>
      </c>
      <c r="H3060" s="1" t="s">
        <v>127</v>
      </c>
      <c r="I3060" s="1" t="s">
        <v>22</v>
      </c>
      <c r="J3060" s="1" t="s">
        <v>128</v>
      </c>
      <c r="K3060" s="1">
        <v>43153.812870370399</v>
      </c>
      <c r="L3060" s="1">
        <v>43153.859027777798</v>
      </c>
      <c r="M3060" s="1">
        <v>1.1000000000000001</v>
      </c>
      <c r="N3060" s="1">
        <v>0</v>
      </c>
      <c r="O3060" s="1">
        <v>0</v>
      </c>
      <c r="P3060" s="1">
        <v>0</v>
      </c>
      <c r="Q3060" s="1">
        <v>17.86</v>
      </c>
      <c r="R3060" s="1">
        <v>0</v>
      </c>
      <c r="S3060" s="1">
        <v>0</v>
      </c>
      <c r="T3060" s="1">
        <v>0</v>
      </c>
      <c r="U3060" s="1">
        <v>19.646000000000001</v>
      </c>
    </row>
    <row r="3061" spans="1:21" x14ac:dyDescent="0.3">
      <c r="A3061" s="1" t="s">
        <v>5736</v>
      </c>
      <c r="B3061" s="1">
        <v>1</v>
      </c>
      <c r="C3061" s="1" t="s">
        <v>79</v>
      </c>
      <c r="D3061" s="1" t="s">
        <v>115</v>
      </c>
      <c r="E3061" s="1" t="s">
        <v>5737</v>
      </c>
      <c r="F3061" s="1" t="s">
        <v>167</v>
      </c>
      <c r="G3061" s="1" t="s">
        <v>71</v>
      </c>
      <c r="H3061" s="1" t="s">
        <v>127</v>
      </c>
      <c r="I3061" s="1" t="s">
        <v>22</v>
      </c>
      <c r="J3061" s="1" t="s">
        <v>128</v>
      </c>
      <c r="K3061" s="1">
        <v>43153.7995717593</v>
      </c>
      <c r="L3061" s="1">
        <v>43153.941666666702</v>
      </c>
      <c r="M3061" s="1">
        <v>3.4</v>
      </c>
      <c r="N3061" s="1">
        <v>0</v>
      </c>
      <c r="O3061" s="1">
        <v>0</v>
      </c>
      <c r="P3061" s="1">
        <v>0</v>
      </c>
      <c r="Q3061" s="1">
        <v>17.86</v>
      </c>
      <c r="R3061" s="1">
        <v>0</v>
      </c>
      <c r="S3061" s="1">
        <v>0</v>
      </c>
      <c r="T3061" s="1">
        <v>0</v>
      </c>
      <c r="U3061" s="1">
        <v>60.723999999999997</v>
      </c>
    </row>
    <row r="3062" spans="1:21" x14ac:dyDescent="0.3">
      <c r="A3062" s="1" t="s">
        <v>5738</v>
      </c>
      <c r="B3062" s="1">
        <v>1</v>
      </c>
      <c r="C3062" s="1" t="s">
        <v>79</v>
      </c>
      <c r="D3062" s="1" t="s">
        <v>115</v>
      </c>
      <c r="E3062" s="1" t="s">
        <v>5739</v>
      </c>
      <c r="F3062" s="1" t="s">
        <v>167</v>
      </c>
      <c r="G3062" s="1" t="s">
        <v>71</v>
      </c>
      <c r="H3062" s="1" t="s">
        <v>127</v>
      </c>
      <c r="I3062" s="1" t="s">
        <v>22</v>
      </c>
      <c r="J3062" s="1" t="s">
        <v>128</v>
      </c>
      <c r="K3062" s="1">
        <v>43152.687511574099</v>
      </c>
      <c r="L3062" s="1">
        <v>43152.797916666699</v>
      </c>
      <c r="M3062" s="1">
        <v>2.633</v>
      </c>
      <c r="N3062" s="1">
        <v>0</v>
      </c>
      <c r="O3062" s="1">
        <v>0</v>
      </c>
      <c r="P3062" s="1">
        <v>0</v>
      </c>
      <c r="Q3062" s="1">
        <v>17.86</v>
      </c>
      <c r="R3062" s="1">
        <v>0</v>
      </c>
      <c r="S3062" s="1">
        <v>0</v>
      </c>
      <c r="T3062" s="1">
        <v>0</v>
      </c>
      <c r="U3062" s="1">
        <v>47.025379999999998</v>
      </c>
    </row>
    <row r="3063" spans="1:21" x14ac:dyDescent="0.3">
      <c r="A3063" s="1" t="s">
        <v>5740</v>
      </c>
      <c r="B3063" s="1">
        <v>1</v>
      </c>
      <c r="C3063" s="1" t="s">
        <v>79</v>
      </c>
      <c r="D3063" s="1" t="s">
        <v>115</v>
      </c>
      <c r="E3063" s="1" t="s">
        <v>5741</v>
      </c>
      <c r="F3063" s="1" t="s">
        <v>167</v>
      </c>
      <c r="G3063" s="1" t="s">
        <v>71</v>
      </c>
      <c r="H3063" s="1" t="s">
        <v>127</v>
      </c>
      <c r="I3063" s="1" t="s">
        <v>22</v>
      </c>
      <c r="J3063" s="1" t="s">
        <v>128</v>
      </c>
      <c r="K3063" s="1">
        <v>43150.8813310185</v>
      </c>
      <c r="L3063" s="1">
        <v>43150.918055555601</v>
      </c>
      <c r="M3063" s="1">
        <v>0.86699999999999999</v>
      </c>
      <c r="N3063" s="1">
        <v>0</v>
      </c>
      <c r="O3063" s="1">
        <v>0</v>
      </c>
      <c r="P3063" s="1">
        <v>0</v>
      </c>
      <c r="Q3063" s="1">
        <v>17.86</v>
      </c>
      <c r="R3063" s="1">
        <v>0</v>
      </c>
      <c r="S3063" s="1">
        <v>0</v>
      </c>
      <c r="T3063" s="1">
        <v>0</v>
      </c>
      <c r="U3063" s="1">
        <v>15.48462</v>
      </c>
    </row>
    <row r="3064" spans="1:21" x14ac:dyDescent="0.3">
      <c r="A3064" s="1" t="s">
        <v>5742</v>
      </c>
      <c r="B3064" s="1">
        <v>1</v>
      </c>
      <c r="C3064" s="1" t="s">
        <v>79</v>
      </c>
      <c r="D3064" s="1" t="s">
        <v>115</v>
      </c>
      <c r="E3064" s="1" t="s">
        <v>5743</v>
      </c>
      <c r="F3064" s="1" t="s">
        <v>167</v>
      </c>
      <c r="G3064" s="1" t="s">
        <v>71</v>
      </c>
      <c r="H3064" s="1" t="s">
        <v>127</v>
      </c>
      <c r="I3064" s="1" t="s">
        <v>22</v>
      </c>
      <c r="J3064" s="1" t="s">
        <v>128</v>
      </c>
      <c r="K3064" s="1">
        <v>43150.754895833299</v>
      </c>
      <c r="L3064" s="1">
        <v>43150.7993055556</v>
      </c>
      <c r="M3064" s="1">
        <v>1.05</v>
      </c>
      <c r="N3064" s="1">
        <v>0</v>
      </c>
      <c r="O3064" s="1">
        <v>17.86</v>
      </c>
      <c r="P3064" s="1">
        <v>0</v>
      </c>
      <c r="Q3064" s="1">
        <v>0</v>
      </c>
      <c r="R3064" s="1">
        <v>0</v>
      </c>
      <c r="S3064" s="1">
        <v>18.753</v>
      </c>
      <c r="T3064" s="1">
        <v>0</v>
      </c>
      <c r="U3064" s="1">
        <v>0</v>
      </c>
    </row>
    <row r="3065" spans="1:21" x14ac:dyDescent="0.3">
      <c r="A3065" s="1" t="s">
        <v>5744</v>
      </c>
      <c r="B3065" s="1">
        <v>1</v>
      </c>
      <c r="C3065" s="1" t="s">
        <v>79</v>
      </c>
      <c r="D3065" s="1" t="s">
        <v>115</v>
      </c>
      <c r="E3065" s="1" t="s">
        <v>5745</v>
      </c>
      <c r="F3065" s="1" t="s">
        <v>167</v>
      </c>
      <c r="G3065" s="1" t="s">
        <v>71</v>
      </c>
      <c r="H3065" s="1" t="s">
        <v>127</v>
      </c>
      <c r="I3065" s="1" t="s">
        <v>22</v>
      </c>
      <c r="J3065" s="1" t="s">
        <v>128</v>
      </c>
      <c r="K3065" s="1">
        <v>43150.520474536999</v>
      </c>
      <c r="L3065" s="1">
        <v>43150.6118055556</v>
      </c>
      <c r="M3065" s="1">
        <v>2.1829999999999998</v>
      </c>
      <c r="N3065" s="1">
        <v>0</v>
      </c>
      <c r="O3065" s="1">
        <v>0</v>
      </c>
      <c r="P3065" s="1">
        <v>0</v>
      </c>
      <c r="Q3065" s="1">
        <v>17.86</v>
      </c>
      <c r="R3065" s="1">
        <v>0</v>
      </c>
      <c r="S3065" s="1">
        <v>0</v>
      </c>
      <c r="T3065" s="1">
        <v>0</v>
      </c>
      <c r="U3065" s="1">
        <v>38.988379999999992</v>
      </c>
    </row>
    <row r="3066" spans="1:21" x14ac:dyDescent="0.3">
      <c r="A3066" s="1" t="s">
        <v>5746</v>
      </c>
      <c r="B3066" s="1">
        <v>1</v>
      </c>
      <c r="C3066" s="1" t="s">
        <v>79</v>
      </c>
      <c r="D3066" s="1" t="s">
        <v>115</v>
      </c>
      <c r="E3066" s="1" t="s">
        <v>5747</v>
      </c>
      <c r="F3066" s="1" t="s">
        <v>167</v>
      </c>
      <c r="G3066" s="1" t="s">
        <v>71</v>
      </c>
      <c r="H3066" s="1" t="s">
        <v>127</v>
      </c>
      <c r="I3066" s="1" t="s">
        <v>22</v>
      </c>
      <c r="J3066" s="1" t="s">
        <v>128</v>
      </c>
      <c r="K3066" s="1">
        <v>43149.458113425899</v>
      </c>
      <c r="L3066" s="1">
        <v>43149.5444444444</v>
      </c>
      <c r="M3066" s="1">
        <v>2.0670000000000002</v>
      </c>
      <c r="N3066" s="1">
        <v>0</v>
      </c>
      <c r="O3066" s="1">
        <v>0</v>
      </c>
      <c r="P3066" s="1">
        <v>0</v>
      </c>
      <c r="Q3066" s="1">
        <v>17.86</v>
      </c>
      <c r="R3066" s="1">
        <v>0</v>
      </c>
      <c r="S3066" s="1">
        <v>0</v>
      </c>
      <c r="T3066" s="1">
        <v>0</v>
      </c>
      <c r="U3066" s="1">
        <v>36.916620000000002</v>
      </c>
    </row>
    <row r="3067" spans="1:21" x14ac:dyDescent="0.3">
      <c r="A3067" s="1" t="s">
        <v>5748</v>
      </c>
      <c r="B3067" s="1">
        <v>1</v>
      </c>
      <c r="C3067" s="1" t="s">
        <v>79</v>
      </c>
      <c r="D3067" s="1" t="s">
        <v>115</v>
      </c>
      <c r="E3067" s="1" t="s">
        <v>5749</v>
      </c>
      <c r="F3067" s="1" t="s">
        <v>167</v>
      </c>
      <c r="G3067" s="1" t="s">
        <v>71</v>
      </c>
      <c r="H3067" s="1" t="s">
        <v>127</v>
      </c>
      <c r="I3067" s="1" t="s">
        <v>22</v>
      </c>
      <c r="J3067" s="1" t="s">
        <v>128</v>
      </c>
      <c r="K3067" s="1">
        <v>43147.803726851896</v>
      </c>
      <c r="L3067" s="1">
        <v>43147.995833333298</v>
      </c>
      <c r="M3067" s="1">
        <v>4.5999999999999996</v>
      </c>
      <c r="N3067" s="1">
        <v>0</v>
      </c>
      <c r="O3067" s="1">
        <v>0</v>
      </c>
      <c r="P3067" s="1">
        <v>0</v>
      </c>
      <c r="Q3067" s="1">
        <v>17.86</v>
      </c>
      <c r="R3067" s="1">
        <v>0</v>
      </c>
      <c r="S3067" s="1">
        <v>0</v>
      </c>
      <c r="T3067" s="1">
        <v>0</v>
      </c>
      <c r="U3067" s="1">
        <v>82.155999999999992</v>
      </c>
    </row>
    <row r="3068" spans="1:21" x14ac:dyDescent="0.3">
      <c r="A3068" s="1" t="s">
        <v>5750</v>
      </c>
      <c r="B3068" s="1">
        <v>1</v>
      </c>
      <c r="C3068" s="1" t="s">
        <v>79</v>
      </c>
      <c r="D3068" s="1" t="s">
        <v>115</v>
      </c>
      <c r="E3068" s="1" t="s">
        <v>5751</v>
      </c>
      <c r="F3068" s="1" t="s">
        <v>167</v>
      </c>
      <c r="G3068" s="1" t="s">
        <v>71</v>
      </c>
      <c r="H3068" s="1" t="s">
        <v>127</v>
      </c>
      <c r="I3068" s="1" t="s">
        <v>22</v>
      </c>
      <c r="J3068" s="1" t="s">
        <v>128</v>
      </c>
      <c r="K3068" s="1">
        <v>43147.387604166703</v>
      </c>
      <c r="L3068" s="1">
        <v>43147.486111111102</v>
      </c>
      <c r="M3068" s="1">
        <v>2.35</v>
      </c>
      <c r="N3068" s="1">
        <v>0</v>
      </c>
      <c r="O3068" s="1">
        <v>17.86</v>
      </c>
      <c r="P3068" s="1">
        <v>0</v>
      </c>
      <c r="Q3068" s="1">
        <v>0</v>
      </c>
      <c r="R3068" s="1">
        <v>0</v>
      </c>
      <c r="S3068" s="1">
        <v>41.971000000000004</v>
      </c>
      <c r="T3068" s="1">
        <v>0</v>
      </c>
      <c r="U3068" s="1">
        <v>0</v>
      </c>
    </row>
    <row r="3069" spans="1:21" x14ac:dyDescent="0.3">
      <c r="A3069" s="1" t="s">
        <v>5752</v>
      </c>
      <c r="B3069" s="1">
        <v>1</v>
      </c>
      <c r="C3069" s="1" t="s">
        <v>79</v>
      </c>
      <c r="D3069" s="1" t="s">
        <v>115</v>
      </c>
      <c r="E3069" s="1" t="s">
        <v>5749</v>
      </c>
      <c r="F3069" s="1" t="s">
        <v>167</v>
      </c>
      <c r="G3069" s="1" t="s">
        <v>71</v>
      </c>
      <c r="H3069" s="1" t="s">
        <v>127</v>
      </c>
      <c r="I3069" s="1" t="s">
        <v>22</v>
      </c>
      <c r="J3069" s="1" t="s">
        <v>128</v>
      </c>
      <c r="K3069" s="1">
        <v>43146.970613425903</v>
      </c>
      <c r="L3069" s="1">
        <v>43147.004166666702</v>
      </c>
      <c r="M3069" s="1">
        <v>0.8</v>
      </c>
      <c r="N3069" s="1">
        <v>0</v>
      </c>
      <c r="O3069" s="1">
        <v>0</v>
      </c>
      <c r="P3069" s="1">
        <v>0</v>
      </c>
      <c r="Q3069" s="1">
        <v>17.86</v>
      </c>
      <c r="R3069" s="1">
        <v>0</v>
      </c>
      <c r="S3069" s="1">
        <v>0</v>
      </c>
      <c r="T3069" s="1">
        <v>0</v>
      </c>
      <c r="U3069" s="1">
        <v>14.288</v>
      </c>
    </row>
    <row r="3070" spans="1:21" x14ac:dyDescent="0.3">
      <c r="A3070" s="1" t="s">
        <v>5753</v>
      </c>
      <c r="B3070" s="1">
        <v>1</v>
      </c>
      <c r="C3070" s="1" t="s">
        <v>79</v>
      </c>
      <c r="D3070" s="1" t="s">
        <v>115</v>
      </c>
      <c r="E3070" s="1" t="s">
        <v>5754</v>
      </c>
      <c r="F3070" s="1" t="s">
        <v>167</v>
      </c>
      <c r="G3070" s="1" t="s">
        <v>71</v>
      </c>
      <c r="H3070" s="1" t="s">
        <v>127</v>
      </c>
      <c r="I3070" s="1" t="s">
        <v>22</v>
      </c>
      <c r="J3070" s="1" t="s">
        <v>128</v>
      </c>
      <c r="K3070" s="1">
        <v>43146.953703703701</v>
      </c>
      <c r="L3070" s="1">
        <v>43146.979166666701</v>
      </c>
      <c r="M3070" s="1">
        <v>0.6</v>
      </c>
      <c r="N3070" s="1">
        <v>0</v>
      </c>
      <c r="O3070" s="1">
        <v>0</v>
      </c>
      <c r="P3070" s="1">
        <v>0</v>
      </c>
      <c r="Q3070" s="1">
        <v>17.86</v>
      </c>
      <c r="R3070" s="1">
        <v>0</v>
      </c>
      <c r="S3070" s="1">
        <v>0</v>
      </c>
      <c r="T3070" s="1">
        <v>0</v>
      </c>
      <c r="U3070" s="1">
        <v>10.715999999999999</v>
      </c>
    </row>
    <row r="3071" spans="1:21" x14ac:dyDescent="0.3">
      <c r="A3071" s="1" t="s">
        <v>5755</v>
      </c>
      <c r="B3071" s="1">
        <v>1</v>
      </c>
      <c r="C3071" s="1" t="s">
        <v>79</v>
      </c>
      <c r="D3071" s="1" t="s">
        <v>115</v>
      </c>
      <c r="E3071" s="1" t="s">
        <v>5756</v>
      </c>
      <c r="F3071" s="1" t="s">
        <v>167</v>
      </c>
      <c r="G3071" s="1" t="s">
        <v>71</v>
      </c>
      <c r="H3071" s="1" t="s">
        <v>127</v>
      </c>
      <c r="I3071" s="1" t="s">
        <v>22</v>
      </c>
      <c r="J3071" s="1" t="s">
        <v>128</v>
      </c>
      <c r="K3071" s="1">
        <v>43146.739791666703</v>
      </c>
      <c r="L3071" s="1">
        <v>43146.831250000003</v>
      </c>
      <c r="M3071" s="1">
        <v>2.1829999999999998</v>
      </c>
      <c r="N3071" s="1">
        <v>0</v>
      </c>
      <c r="O3071" s="1">
        <v>17.86</v>
      </c>
      <c r="P3071" s="1">
        <v>0</v>
      </c>
      <c r="Q3071" s="1">
        <v>0</v>
      </c>
      <c r="R3071" s="1">
        <v>0</v>
      </c>
      <c r="S3071" s="1">
        <v>38.988379999999992</v>
      </c>
      <c r="T3071" s="1">
        <v>0</v>
      </c>
      <c r="U3071" s="1">
        <v>0</v>
      </c>
    </row>
    <row r="3072" spans="1:21" x14ac:dyDescent="0.3">
      <c r="A3072" s="1" t="s">
        <v>5757</v>
      </c>
      <c r="B3072" s="1">
        <v>1</v>
      </c>
      <c r="C3072" s="1" t="s">
        <v>79</v>
      </c>
      <c r="D3072" s="1" t="s">
        <v>115</v>
      </c>
      <c r="E3072" s="1" t="s">
        <v>5758</v>
      </c>
      <c r="F3072" s="1" t="s">
        <v>167</v>
      </c>
      <c r="G3072" s="1" t="s">
        <v>71</v>
      </c>
      <c r="H3072" s="1" t="s">
        <v>127</v>
      </c>
      <c r="I3072" s="1" t="s">
        <v>22</v>
      </c>
      <c r="J3072" s="1" t="s">
        <v>128</v>
      </c>
      <c r="K3072" s="1">
        <v>43146.389837962997</v>
      </c>
      <c r="L3072" s="1">
        <v>43146.427777777797</v>
      </c>
      <c r="M3072" s="1">
        <v>0.9</v>
      </c>
      <c r="N3072" s="1">
        <v>0</v>
      </c>
      <c r="O3072" s="1">
        <v>17.86</v>
      </c>
      <c r="P3072" s="1">
        <v>0</v>
      </c>
      <c r="Q3072" s="1">
        <v>0</v>
      </c>
      <c r="R3072" s="1">
        <v>0</v>
      </c>
      <c r="S3072" s="1">
        <v>16.074000000000002</v>
      </c>
      <c r="T3072" s="1">
        <v>0</v>
      </c>
      <c r="U3072" s="1">
        <v>0</v>
      </c>
    </row>
    <row r="3073" spans="1:21" x14ac:dyDescent="0.3">
      <c r="A3073" s="1" t="s">
        <v>5759</v>
      </c>
      <c r="B3073" s="1">
        <v>1</v>
      </c>
      <c r="C3073" s="1" t="s">
        <v>79</v>
      </c>
      <c r="D3073" s="1" t="s">
        <v>115</v>
      </c>
      <c r="E3073" s="1" t="s">
        <v>5760</v>
      </c>
      <c r="F3073" s="1" t="s">
        <v>172</v>
      </c>
      <c r="G3073" s="1" t="s">
        <v>71</v>
      </c>
      <c r="H3073" s="1" t="s">
        <v>127</v>
      </c>
      <c r="I3073" s="1" t="s">
        <v>22</v>
      </c>
      <c r="J3073" s="1" t="s">
        <v>128</v>
      </c>
      <c r="K3073" s="1">
        <v>43144.582175925898</v>
      </c>
      <c r="L3073" s="1">
        <v>43144.638888888898</v>
      </c>
      <c r="M3073" s="1">
        <v>1.35</v>
      </c>
      <c r="N3073" s="1">
        <v>0</v>
      </c>
      <c r="O3073" s="1">
        <v>0</v>
      </c>
      <c r="P3073" s="1">
        <v>0</v>
      </c>
      <c r="Q3073" s="1">
        <v>17.86</v>
      </c>
      <c r="R3073" s="1">
        <v>0</v>
      </c>
      <c r="S3073" s="1">
        <v>0</v>
      </c>
      <c r="T3073" s="1">
        <v>0</v>
      </c>
      <c r="U3073" s="1">
        <v>24.111000000000001</v>
      </c>
    </row>
    <row r="3074" spans="1:21" x14ac:dyDescent="0.3">
      <c r="A3074" s="1" t="s">
        <v>5761</v>
      </c>
      <c r="B3074" s="1">
        <v>1</v>
      </c>
      <c r="C3074" s="1" t="s">
        <v>79</v>
      </c>
      <c r="D3074" s="1" t="s">
        <v>115</v>
      </c>
      <c r="E3074" s="1" t="s">
        <v>5762</v>
      </c>
      <c r="F3074" s="1" t="s">
        <v>167</v>
      </c>
      <c r="G3074" s="1" t="s">
        <v>71</v>
      </c>
      <c r="H3074" s="1" t="s">
        <v>127</v>
      </c>
      <c r="I3074" s="1" t="s">
        <v>22</v>
      </c>
      <c r="J3074" s="1" t="s">
        <v>128</v>
      </c>
      <c r="K3074" s="1">
        <v>43142.860613425903</v>
      </c>
      <c r="L3074" s="1">
        <v>43142.956250000003</v>
      </c>
      <c r="M3074" s="1">
        <v>2.2829999999999999</v>
      </c>
      <c r="N3074" s="1">
        <v>0</v>
      </c>
      <c r="O3074" s="1">
        <v>0</v>
      </c>
      <c r="P3074" s="1">
        <v>0</v>
      </c>
      <c r="Q3074" s="1">
        <v>17.86</v>
      </c>
      <c r="R3074" s="1">
        <v>0</v>
      </c>
      <c r="S3074" s="1">
        <v>0</v>
      </c>
      <c r="T3074" s="1">
        <v>0</v>
      </c>
      <c r="U3074" s="1">
        <v>40.774380000000001</v>
      </c>
    </row>
    <row r="3075" spans="1:21" x14ac:dyDescent="0.3">
      <c r="A3075" s="1" t="s">
        <v>5763</v>
      </c>
      <c r="B3075" s="1">
        <v>1</v>
      </c>
      <c r="C3075" s="1" t="s">
        <v>79</v>
      </c>
      <c r="D3075" s="1" t="s">
        <v>115</v>
      </c>
      <c r="E3075" s="1" t="s">
        <v>5764</v>
      </c>
      <c r="F3075" s="1" t="s">
        <v>169</v>
      </c>
      <c r="G3075" s="1" t="s">
        <v>71</v>
      </c>
      <c r="H3075" s="1" t="s">
        <v>127</v>
      </c>
      <c r="I3075" s="1" t="s">
        <v>22</v>
      </c>
      <c r="J3075" s="1" t="s">
        <v>128</v>
      </c>
      <c r="K3075" s="1">
        <v>43142.802893518499</v>
      </c>
      <c r="L3075" s="1">
        <v>43142.9152777778</v>
      </c>
      <c r="M3075" s="1">
        <v>2.6829999999999998</v>
      </c>
      <c r="N3075" s="1">
        <v>0</v>
      </c>
      <c r="O3075" s="1">
        <v>0</v>
      </c>
      <c r="P3075" s="1">
        <v>0</v>
      </c>
      <c r="Q3075" s="1">
        <v>17.86</v>
      </c>
      <c r="R3075" s="1">
        <v>0</v>
      </c>
      <c r="S3075" s="1">
        <v>0</v>
      </c>
      <c r="T3075" s="1">
        <v>0</v>
      </c>
      <c r="U3075" s="1">
        <v>47.918379999999992</v>
      </c>
    </row>
    <row r="3076" spans="1:21" x14ac:dyDescent="0.3">
      <c r="A3076" s="1" t="s">
        <v>5765</v>
      </c>
      <c r="B3076" s="1">
        <v>1</v>
      </c>
      <c r="C3076" s="1" t="s">
        <v>79</v>
      </c>
      <c r="D3076" s="1" t="s">
        <v>115</v>
      </c>
      <c r="E3076" s="1" t="s">
        <v>5766</v>
      </c>
      <c r="F3076" s="1" t="s">
        <v>175</v>
      </c>
      <c r="G3076" s="1" t="s">
        <v>71</v>
      </c>
      <c r="H3076" s="1" t="s">
        <v>127</v>
      </c>
      <c r="I3076" s="1" t="s">
        <v>22</v>
      </c>
      <c r="J3076" s="1" t="s">
        <v>128</v>
      </c>
      <c r="K3076" s="1">
        <v>43142.755231481497</v>
      </c>
      <c r="L3076" s="1">
        <v>43142.831250000003</v>
      </c>
      <c r="M3076" s="1">
        <v>1.8169999999999999</v>
      </c>
      <c r="N3076" s="1">
        <v>0</v>
      </c>
      <c r="O3076" s="1">
        <v>0</v>
      </c>
      <c r="P3076" s="1">
        <v>0</v>
      </c>
      <c r="Q3076" s="1">
        <v>89.29</v>
      </c>
      <c r="R3076" s="1">
        <v>0</v>
      </c>
      <c r="S3076" s="1">
        <v>0</v>
      </c>
      <c r="T3076" s="1">
        <v>0</v>
      </c>
      <c r="U3076" s="1">
        <v>162.23993000000002</v>
      </c>
    </row>
    <row r="3077" spans="1:21" x14ac:dyDescent="0.3">
      <c r="A3077" s="1" t="s">
        <v>5767</v>
      </c>
      <c r="B3077" s="1">
        <v>1</v>
      </c>
      <c r="C3077" s="1" t="s">
        <v>79</v>
      </c>
      <c r="D3077" s="1" t="s">
        <v>115</v>
      </c>
      <c r="E3077" s="1" t="s">
        <v>5768</v>
      </c>
      <c r="F3077" s="1" t="s">
        <v>167</v>
      </c>
      <c r="G3077" s="1" t="s">
        <v>71</v>
      </c>
      <c r="H3077" s="1" t="s">
        <v>127</v>
      </c>
      <c r="I3077" s="1" t="s">
        <v>22</v>
      </c>
      <c r="J3077" s="1" t="s">
        <v>128</v>
      </c>
      <c r="K3077" s="1">
        <v>43142.650034722203</v>
      </c>
      <c r="L3077" s="1">
        <v>43142.739583333299</v>
      </c>
      <c r="M3077" s="1">
        <v>2.133</v>
      </c>
      <c r="N3077" s="1">
        <v>0</v>
      </c>
      <c r="O3077" s="1">
        <v>0</v>
      </c>
      <c r="P3077" s="1">
        <v>0</v>
      </c>
      <c r="Q3077" s="1">
        <v>89.29</v>
      </c>
      <c r="R3077" s="1">
        <v>0</v>
      </c>
      <c r="S3077" s="1">
        <v>0</v>
      </c>
      <c r="T3077" s="1">
        <v>0</v>
      </c>
      <c r="U3077" s="1">
        <v>190.45557000000002</v>
      </c>
    </row>
    <row r="3078" spans="1:21" x14ac:dyDescent="0.3">
      <c r="A3078" s="1" t="s">
        <v>5769</v>
      </c>
      <c r="B3078" s="1">
        <v>1</v>
      </c>
      <c r="C3078" s="1" t="s">
        <v>79</v>
      </c>
      <c r="D3078" s="1" t="s">
        <v>115</v>
      </c>
      <c r="E3078" s="1" t="s">
        <v>5770</v>
      </c>
      <c r="F3078" s="1" t="s">
        <v>169</v>
      </c>
      <c r="G3078" s="1" t="s">
        <v>71</v>
      </c>
      <c r="H3078" s="1" t="s">
        <v>127</v>
      </c>
      <c r="I3078" s="1" t="s">
        <v>22</v>
      </c>
      <c r="J3078" s="1" t="s">
        <v>128</v>
      </c>
      <c r="K3078" s="1">
        <v>43142.596342592602</v>
      </c>
      <c r="L3078" s="1">
        <v>43142.738194444399</v>
      </c>
      <c r="M3078" s="1">
        <v>3.4</v>
      </c>
      <c r="N3078" s="1">
        <v>0</v>
      </c>
      <c r="O3078" s="1">
        <v>0</v>
      </c>
      <c r="P3078" s="1">
        <v>0</v>
      </c>
      <c r="Q3078" s="1">
        <v>17.86</v>
      </c>
      <c r="R3078" s="1">
        <v>0</v>
      </c>
      <c r="S3078" s="1">
        <v>0</v>
      </c>
      <c r="T3078" s="1">
        <v>0</v>
      </c>
      <c r="U3078" s="1">
        <v>60.723999999999997</v>
      </c>
    </row>
    <row r="3079" spans="1:21" x14ac:dyDescent="0.3">
      <c r="A3079" s="1" t="s">
        <v>5771</v>
      </c>
      <c r="B3079" s="1">
        <v>1</v>
      </c>
      <c r="C3079" s="1" t="s">
        <v>79</v>
      </c>
      <c r="D3079" s="1" t="s">
        <v>115</v>
      </c>
      <c r="E3079" s="1" t="s">
        <v>5772</v>
      </c>
      <c r="F3079" s="1" t="s">
        <v>172</v>
      </c>
      <c r="G3079" s="1" t="s">
        <v>71</v>
      </c>
      <c r="H3079" s="1" t="s">
        <v>127</v>
      </c>
      <c r="I3079" s="1" t="s">
        <v>22</v>
      </c>
      <c r="J3079" s="1" t="s">
        <v>128</v>
      </c>
      <c r="K3079" s="1">
        <v>43142.496365740699</v>
      </c>
      <c r="L3079" s="1">
        <v>43142.603472222203</v>
      </c>
      <c r="M3079" s="1">
        <v>2.5670000000000002</v>
      </c>
      <c r="N3079" s="1">
        <v>0</v>
      </c>
      <c r="O3079" s="1">
        <v>0</v>
      </c>
      <c r="P3079" s="1">
        <v>0</v>
      </c>
      <c r="Q3079" s="1">
        <v>17.86</v>
      </c>
      <c r="R3079" s="1">
        <v>0</v>
      </c>
      <c r="S3079" s="1">
        <v>0</v>
      </c>
      <c r="T3079" s="1">
        <v>0</v>
      </c>
      <c r="U3079" s="1">
        <v>45.846620000000001</v>
      </c>
    </row>
    <row r="3080" spans="1:21" x14ac:dyDescent="0.3">
      <c r="A3080" s="1" t="s">
        <v>5773</v>
      </c>
      <c r="B3080" s="1">
        <v>1</v>
      </c>
      <c r="C3080" s="1" t="s">
        <v>79</v>
      </c>
      <c r="D3080" s="1" t="s">
        <v>115</v>
      </c>
      <c r="E3080" s="1" t="s">
        <v>5774</v>
      </c>
      <c r="F3080" s="1" t="s">
        <v>167</v>
      </c>
      <c r="G3080" s="1" t="s">
        <v>71</v>
      </c>
      <c r="H3080" s="1" t="s">
        <v>127</v>
      </c>
      <c r="I3080" s="1" t="s">
        <v>22</v>
      </c>
      <c r="J3080" s="1" t="s">
        <v>128</v>
      </c>
      <c r="K3080" s="1">
        <v>43142.479363425897</v>
      </c>
      <c r="L3080" s="1">
        <v>43142.561111111099</v>
      </c>
      <c r="M3080" s="1">
        <v>1.95</v>
      </c>
      <c r="N3080" s="1">
        <v>0</v>
      </c>
      <c r="O3080" s="1">
        <v>0</v>
      </c>
      <c r="P3080" s="1">
        <v>0</v>
      </c>
      <c r="Q3080" s="1">
        <v>17.86</v>
      </c>
      <c r="R3080" s="1">
        <v>0</v>
      </c>
      <c r="S3080" s="1">
        <v>0</v>
      </c>
      <c r="T3080" s="1">
        <v>0</v>
      </c>
      <c r="U3080" s="1">
        <v>34.826999999999998</v>
      </c>
    </row>
    <row r="3081" spans="1:21" x14ac:dyDescent="0.3">
      <c r="A3081" s="1" t="s">
        <v>5775</v>
      </c>
      <c r="B3081" s="1">
        <v>1</v>
      </c>
      <c r="C3081" s="1" t="s">
        <v>79</v>
      </c>
      <c r="D3081" s="1" t="s">
        <v>115</v>
      </c>
      <c r="E3081" s="1" t="s">
        <v>5776</v>
      </c>
      <c r="F3081" s="1" t="s">
        <v>175</v>
      </c>
      <c r="G3081" s="1" t="s">
        <v>71</v>
      </c>
      <c r="H3081" s="1" t="s">
        <v>127</v>
      </c>
      <c r="I3081" s="1" t="s">
        <v>22</v>
      </c>
      <c r="J3081" s="1" t="s">
        <v>128</v>
      </c>
      <c r="K3081" s="1">
        <v>43141.555729166699</v>
      </c>
      <c r="L3081" s="1">
        <v>43141.5847222222</v>
      </c>
      <c r="M3081" s="1">
        <v>0.68300000000000005</v>
      </c>
      <c r="N3081" s="1">
        <v>0</v>
      </c>
      <c r="O3081" s="1">
        <v>0</v>
      </c>
      <c r="P3081" s="1">
        <v>0</v>
      </c>
      <c r="Q3081" s="1">
        <v>89.29</v>
      </c>
      <c r="R3081" s="1">
        <v>0</v>
      </c>
      <c r="S3081" s="1">
        <v>0</v>
      </c>
      <c r="T3081" s="1">
        <v>0</v>
      </c>
      <c r="U3081" s="1">
        <v>60.985070000000007</v>
      </c>
    </row>
    <row r="3082" spans="1:21" x14ac:dyDescent="0.3">
      <c r="A3082" s="1" t="s">
        <v>5777</v>
      </c>
      <c r="B3082" s="1">
        <v>1</v>
      </c>
      <c r="C3082" s="1" t="s">
        <v>79</v>
      </c>
      <c r="D3082" s="1" t="s">
        <v>115</v>
      </c>
      <c r="E3082" s="1" t="s">
        <v>5778</v>
      </c>
      <c r="F3082" s="1" t="s">
        <v>167</v>
      </c>
      <c r="G3082" s="1" t="s">
        <v>71</v>
      </c>
      <c r="H3082" s="1" t="s">
        <v>127</v>
      </c>
      <c r="I3082" s="1" t="s">
        <v>22</v>
      </c>
      <c r="J3082" s="1" t="s">
        <v>128</v>
      </c>
      <c r="K3082" s="1">
        <v>43141.462569444397</v>
      </c>
      <c r="L3082" s="1">
        <v>43141.495833333298</v>
      </c>
      <c r="M3082" s="1">
        <v>0.78300000000000003</v>
      </c>
      <c r="N3082" s="1">
        <v>0</v>
      </c>
      <c r="O3082" s="1">
        <v>17.86</v>
      </c>
      <c r="P3082" s="1">
        <v>0</v>
      </c>
      <c r="Q3082" s="1">
        <v>0</v>
      </c>
      <c r="R3082" s="1">
        <v>0</v>
      </c>
      <c r="S3082" s="1">
        <v>13.98438</v>
      </c>
      <c r="T3082" s="1">
        <v>0</v>
      </c>
      <c r="U3082" s="1">
        <v>0</v>
      </c>
    </row>
    <row r="3083" spans="1:21" x14ac:dyDescent="0.3">
      <c r="A3083" s="1" t="s">
        <v>5779</v>
      </c>
      <c r="B3083" s="1">
        <v>1</v>
      </c>
      <c r="C3083" s="1" t="s">
        <v>79</v>
      </c>
      <c r="D3083" s="1" t="s">
        <v>115</v>
      </c>
      <c r="E3083" s="1" t="s">
        <v>5780</v>
      </c>
      <c r="F3083" s="1" t="s">
        <v>167</v>
      </c>
      <c r="G3083" s="1" t="s">
        <v>71</v>
      </c>
      <c r="H3083" s="1" t="s">
        <v>127</v>
      </c>
      <c r="I3083" s="1" t="s">
        <v>22</v>
      </c>
      <c r="J3083" s="1" t="s">
        <v>128</v>
      </c>
      <c r="K3083" s="1">
        <v>43141.454050925902</v>
      </c>
      <c r="L3083" s="1">
        <v>43141.493750000001</v>
      </c>
      <c r="M3083" s="1">
        <v>0.95</v>
      </c>
      <c r="N3083" s="1">
        <v>0</v>
      </c>
      <c r="O3083" s="1">
        <v>17.86</v>
      </c>
      <c r="P3083" s="1">
        <v>0</v>
      </c>
      <c r="Q3083" s="1">
        <v>0</v>
      </c>
      <c r="R3083" s="1">
        <v>0</v>
      </c>
      <c r="S3083" s="1">
        <v>16.966999999999999</v>
      </c>
      <c r="T3083" s="1">
        <v>0</v>
      </c>
      <c r="U3083" s="1">
        <v>0</v>
      </c>
    </row>
    <row r="3084" spans="1:21" x14ac:dyDescent="0.3">
      <c r="A3084" s="1" t="s">
        <v>5781</v>
      </c>
      <c r="B3084" s="1">
        <v>1</v>
      </c>
      <c r="C3084" s="1" t="s">
        <v>79</v>
      </c>
      <c r="D3084" s="1" t="s">
        <v>115</v>
      </c>
      <c r="E3084" s="1" t="s">
        <v>5782</v>
      </c>
      <c r="F3084" s="1" t="s">
        <v>167</v>
      </c>
      <c r="G3084" s="1" t="s">
        <v>71</v>
      </c>
      <c r="H3084" s="1" t="s">
        <v>127</v>
      </c>
      <c r="I3084" s="1" t="s">
        <v>22</v>
      </c>
      <c r="J3084" s="1" t="s">
        <v>128</v>
      </c>
      <c r="K3084" s="1">
        <v>43139.854293981502</v>
      </c>
      <c r="L3084" s="1">
        <v>43139.902777777803</v>
      </c>
      <c r="M3084" s="1">
        <v>1.1499999999999999</v>
      </c>
      <c r="N3084" s="1">
        <v>0</v>
      </c>
      <c r="O3084" s="1">
        <v>0</v>
      </c>
      <c r="P3084" s="1">
        <v>0</v>
      </c>
      <c r="Q3084" s="1">
        <v>17.86</v>
      </c>
      <c r="R3084" s="1">
        <v>0</v>
      </c>
      <c r="S3084" s="1">
        <v>0</v>
      </c>
      <c r="T3084" s="1">
        <v>0</v>
      </c>
      <c r="U3084" s="1">
        <v>20.538999999999998</v>
      </c>
    </row>
    <row r="3085" spans="1:21" x14ac:dyDescent="0.3">
      <c r="A3085" s="1" t="s">
        <v>5783</v>
      </c>
      <c r="B3085" s="1">
        <v>1</v>
      </c>
      <c r="C3085" s="1" t="s">
        <v>79</v>
      </c>
      <c r="D3085" s="1" t="s">
        <v>115</v>
      </c>
      <c r="E3085" s="1" t="s">
        <v>5784</v>
      </c>
      <c r="F3085" s="1" t="s">
        <v>167</v>
      </c>
      <c r="G3085" s="1" t="s">
        <v>71</v>
      </c>
      <c r="H3085" s="1" t="s">
        <v>127</v>
      </c>
      <c r="I3085" s="1" t="s">
        <v>22</v>
      </c>
      <c r="J3085" s="1" t="s">
        <v>128</v>
      </c>
      <c r="K3085" s="1">
        <v>43138.829907407402</v>
      </c>
      <c r="L3085" s="1">
        <v>43138.879166666702</v>
      </c>
      <c r="M3085" s="1">
        <v>1.167</v>
      </c>
      <c r="N3085" s="1">
        <v>0</v>
      </c>
      <c r="O3085" s="1">
        <v>0</v>
      </c>
      <c r="P3085" s="1">
        <v>0</v>
      </c>
      <c r="Q3085" s="1">
        <v>17.86</v>
      </c>
      <c r="R3085" s="1">
        <v>0</v>
      </c>
      <c r="S3085" s="1">
        <v>0</v>
      </c>
      <c r="T3085" s="1">
        <v>0</v>
      </c>
      <c r="U3085" s="1">
        <v>20.84262</v>
      </c>
    </row>
    <row r="3086" spans="1:21" x14ac:dyDescent="0.3">
      <c r="A3086" s="1" t="s">
        <v>5785</v>
      </c>
      <c r="B3086" s="1">
        <v>1</v>
      </c>
      <c r="C3086" s="1" t="s">
        <v>79</v>
      </c>
      <c r="D3086" s="1" t="s">
        <v>115</v>
      </c>
      <c r="E3086" s="1" t="s">
        <v>5786</v>
      </c>
      <c r="F3086" s="1" t="s">
        <v>167</v>
      </c>
      <c r="G3086" s="1" t="s">
        <v>71</v>
      </c>
      <c r="H3086" s="1" t="s">
        <v>127</v>
      </c>
      <c r="I3086" s="1" t="s">
        <v>22</v>
      </c>
      <c r="J3086" s="1" t="s">
        <v>128</v>
      </c>
      <c r="K3086" s="1">
        <v>43137.895347222198</v>
      </c>
      <c r="L3086" s="1">
        <v>43137.9152777778</v>
      </c>
      <c r="M3086" s="1">
        <v>0.46700000000000003</v>
      </c>
      <c r="N3086" s="1">
        <v>0</v>
      </c>
      <c r="O3086" s="1">
        <v>0</v>
      </c>
      <c r="P3086" s="1">
        <v>0</v>
      </c>
      <c r="Q3086" s="1">
        <v>17.86</v>
      </c>
      <c r="R3086" s="1">
        <v>0</v>
      </c>
      <c r="S3086" s="1">
        <v>0</v>
      </c>
      <c r="T3086" s="1">
        <v>0</v>
      </c>
      <c r="U3086" s="1">
        <v>8.3406199999999995</v>
      </c>
    </row>
    <row r="3087" spans="1:21" x14ac:dyDescent="0.3">
      <c r="A3087" s="1" t="s">
        <v>5787</v>
      </c>
      <c r="B3087" s="1">
        <v>1</v>
      </c>
      <c r="C3087" s="1" t="s">
        <v>79</v>
      </c>
      <c r="D3087" s="1" t="s">
        <v>115</v>
      </c>
      <c r="E3087" s="1" t="s">
        <v>5788</v>
      </c>
      <c r="F3087" s="1" t="s">
        <v>167</v>
      </c>
      <c r="G3087" s="1" t="s">
        <v>71</v>
      </c>
      <c r="H3087" s="1" t="s">
        <v>127</v>
      </c>
      <c r="I3087" s="1" t="s">
        <v>22</v>
      </c>
      <c r="J3087" s="1" t="s">
        <v>128</v>
      </c>
      <c r="K3087" s="1">
        <v>43136.900173611102</v>
      </c>
      <c r="L3087" s="1">
        <v>43136.932638888902</v>
      </c>
      <c r="M3087" s="1">
        <v>0.76700000000000002</v>
      </c>
      <c r="N3087" s="1">
        <v>0</v>
      </c>
      <c r="O3087" s="1">
        <v>0</v>
      </c>
      <c r="P3087" s="1">
        <v>0</v>
      </c>
      <c r="Q3087" s="1">
        <v>17.86</v>
      </c>
      <c r="R3087" s="1">
        <v>0</v>
      </c>
      <c r="S3087" s="1">
        <v>0</v>
      </c>
      <c r="T3087" s="1">
        <v>0</v>
      </c>
      <c r="U3087" s="1">
        <v>13.69862</v>
      </c>
    </row>
    <row r="3088" spans="1:21" x14ac:dyDescent="0.3">
      <c r="A3088" s="1" t="s">
        <v>5789</v>
      </c>
      <c r="B3088" s="1">
        <v>1</v>
      </c>
      <c r="C3088" s="1" t="s">
        <v>79</v>
      </c>
      <c r="D3088" s="1" t="s">
        <v>115</v>
      </c>
      <c r="E3088" s="1" t="s">
        <v>5790</v>
      </c>
      <c r="F3088" s="1" t="s">
        <v>166</v>
      </c>
      <c r="G3088" s="1" t="s">
        <v>71</v>
      </c>
      <c r="H3088" s="1" t="s">
        <v>127</v>
      </c>
      <c r="I3088" s="1" t="s">
        <v>22</v>
      </c>
      <c r="J3088" s="1" t="s">
        <v>128</v>
      </c>
      <c r="K3088" s="1">
        <v>43136.845555555599</v>
      </c>
      <c r="L3088" s="1">
        <v>43136.902777777803</v>
      </c>
      <c r="M3088" s="1">
        <v>1.367</v>
      </c>
      <c r="N3088" s="1">
        <v>0</v>
      </c>
      <c r="O3088" s="1">
        <v>0</v>
      </c>
      <c r="P3088" s="1">
        <v>0</v>
      </c>
      <c r="Q3088" s="1">
        <v>17.86</v>
      </c>
      <c r="R3088" s="1">
        <v>0</v>
      </c>
      <c r="S3088" s="1">
        <v>0</v>
      </c>
      <c r="T3088" s="1">
        <v>0</v>
      </c>
      <c r="U3088" s="1">
        <v>24.414619999999999</v>
      </c>
    </row>
    <row r="3089" spans="1:21" x14ac:dyDescent="0.3">
      <c r="A3089" s="1" t="s">
        <v>5791</v>
      </c>
      <c r="B3089" s="1">
        <v>1</v>
      </c>
      <c r="C3089" s="1" t="s">
        <v>79</v>
      </c>
      <c r="D3089" s="1" t="s">
        <v>115</v>
      </c>
      <c r="E3089" s="1" t="s">
        <v>5792</v>
      </c>
      <c r="F3089" s="1" t="s">
        <v>149</v>
      </c>
      <c r="G3089" s="1" t="s">
        <v>71</v>
      </c>
      <c r="H3089" s="1" t="s">
        <v>127</v>
      </c>
      <c r="I3089" s="1" t="s">
        <v>22</v>
      </c>
      <c r="J3089" s="1" t="s">
        <v>128</v>
      </c>
      <c r="K3089" s="1">
        <v>43135.9062962963</v>
      </c>
      <c r="L3089" s="1">
        <v>43135.920833333301</v>
      </c>
      <c r="M3089" s="1">
        <v>0.33300000000000002</v>
      </c>
      <c r="N3089" s="1">
        <v>0</v>
      </c>
      <c r="O3089" s="1">
        <v>0</v>
      </c>
      <c r="P3089" s="1">
        <v>0</v>
      </c>
      <c r="Q3089" s="1">
        <v>89.29</v>
      </c>
      <c r="R3089" s="1">
        <v>0</v>
      </c>
      <c r="S3089" s="1">
        <v>0</v>
      </c>
      <c r="T3089" s="1">
        <v>0</v>
      </c>
      <c r="U3089" s="1">
        <v>29.733570000000004</v>
      </c>
    </row>
    <row r="3090" spans="1:21" x14ac:dyDescent="0.3">
      <c r="A3090" s="1" t="s">
        <v>5793</v>
      </c>
      <c r="B3090" s="1">
        <v>1</v>
      </c>
      <c r="C3090" s="1" t="s">
        <v>79</v>
      </c>
      <c r="D3090" s="1" t="s">
        <v>115</v>
      </c>
      <c r="E3090" s="1" t="s">
        <v>5794</v>
      </c>
      <c r="F3090" s="1" t="s">
        <v>167</v>
      </c>
      <c r="G3090" s="1" t="s">
        <v>71</v>
      </c>
      <c r="H3090" s="1" t="s">
        <v>127</v>
      </c>
      <c r="I3090" s="1" t="s">
        <v>22</v>
      </c>
      <c r="J3090" s="1" t="s">
        <v>128</v>
      </c>
      <c r="K3090" s="1">
        <v>43135.898113425901</v>
      </c>
      <c r="L3090" s="1">
        <v>43135.916666666701</v>
      </c>
      <c r="M3090" s="1">
        <v>0.433</v>
      </c>
      <c r="N3090" s="1">
        <v>0</v>
      </c>
      <c r="O3090" s="1">
        <v>0</v>
      </c>
      <c r="P3090" s="1">
        <v>0</v>
      </c>
      <c r="Q3090" s="1">
        <v>17.86</v>
      </c>
      <c r="R3090" s="1">
        <v>0</v>
      </c>
      <c r="S3090" s="1">
        <v>0</v>
      </c>
      <c r="T3090" s="1">
        <v>0</v>
      </c>
      <c r="U3090" s="1">
        <v>7.7333799999999995</v>
      </c>
    </row>
    <row r="3091" spans="1:21" x14ac:dyDescent="0.3">
      <c r="A3091" s="1" t="s">
        <v>5795</v>
      </c>
      <c r="B3091" s="1">
        <v>1</v>
      </c>
      <c r="C3091" s="1" t="s">
        <v>79</v>
      </c>
      <c r="D3091" s="1" t="s">
        <v>115</v>
      </c>
      <c r="E3091" s="1" t="s">
        <v>5796</v>
      </c>
      <c r="F3091" s="1" t="s">
        <v>175</v>
      </c>
      <c r="G3091" s="1" t="s">
        <v>71</v>
      </c>
      <c r="H3091" s="1" t="s">
        <v>127</v>
      </c>
      <c r="I3091" s="1" t="s">
        <v>22</v>
      </c>
      <c r="J3091" s="1" t="s">
        <v>128</v>
      </c>
      <c r="K3091" s="1">
        <v>43135.8905324074</v>
      </c>
      <c r="L3091" s="1">
        <v>43135.90625</v>
      </c>
      <c r="M3091" s="1">
        <v>0.36699999999999999</v>
      </c>
      <c r="N3091" s="1">
        <v>0</v>
      </c>
      <c r="O3091" s="1">
        <v>0</v>
      </c>
      <c r="P3091" s="1">
        <v>0</v>
      </c>
      <c r="Q3091" s="1">
        <v>89.29</v>
      </c>
      <c r="R3091" s="1">
        <v>0</v>
      </c>
      <c r="S3091" s="1">
        <v>0</v>
      </c>
      <c r="T3091" s="1">
        <v>0</v>
      </c>
      <c r="U3091" s="1">
        <v>32.76943</v>
      </c>
    </row>
    <row r="3092" spans="1:21" x14ac:dyDescent="0.3">
      <c r="A3092" s="1" t="s">
        <v>5797</v>
      </c>
      <c r="B3092" s="1">
        <v>1</v>
      </c>
      <c r="C3092" s="1" t="s">
        <v>79</v>
      </c>
      <c r="D3092" s="1" t="s">
        <v>115</v>
      </c>
      <c r="E3092" s="1" t="s">
        <v>5798</v>
      </c>
      <c r="F3092" s="1" t="s">
        <v>167</v>
      </c>
      <c r="G3092" s="1" t="s">
        <v>71</v>
      </c>
      <c r="H3092" s="1" t="s">
        <v>127</v>
      </c>
      <c r="I3092" s="1" t="s">
        <v>22</v>
      </c>
      <c r="J3092" s="1" t="s">
        <v>128</v>
      </c>
      <c r="K3092" s="1">
        <v>43135.852604166699</v>
      </c>
      <c r="L3092" s="1">
        <v>43135.879861111098</v>
      </c>
      <c r="M3092" s="1">
        <v>0.65</v>
      </c>
      <c r="N3092" s="1">
        <v>0</v>
      </c>
      <c r="O3092" s="1">
        <v>0</v>
      </c>
      <c r="P3092" s="1">
        <v>0</v>
      </c>
      <c r="Q3092" s="1">
        <v>17.86</v>
      </c>
      <c r="R3092" s="1">
        <v>0</v>
      </c>
      <c r="S3092" s="1">
        <v>0</v>
      </c>
      <c r="T3092" s="1">
        <v>0</v>
      </c>
      <c r="U3092" s="1">
        <v>11.609</v>
      </c>
    </row>
    <row r="3093" spans="1:21" x14ac:dyDescent="0.3">
      <c r="A3093" s="1" t="s">
        <v>5799</v>
      </c>
      <c r="B3093" s="1">
        <v>1</v>
      </c>
      <c r="C3093" s="1" t="s">
        <v>79</v>
      </c>
      <c r="D3093" s="1" t="s">
        <v>115</v>
      </c>
      <c r="E3093" s="1" t="s">
        <v>5800</v>
      </c>
      <c r="F3093" s="1" t="s">
        <v>167</v>
      </c>
      <c r="G3093" s="1" t="s">
        <v>71</v>
      </c>
      <c r="H3093" s="1" t="s">
        <v>127</v>
      </c>
      <c r="I3093" s="1" t="s">
        <v>22</v>
      </c>
      <c r="J3093" s="1" t="s">
        <v>128</v>
      </c>
      <c r="K3093" s="1">
        <v>43134.7948958333</v>
      </c>
      <c r="L3093" s="1">
        <v>43134.823611111096</v>
      </c>
      <c r="M3093" s="1">
        <v>0.68300000000000005</v>
      </c>
      <c r="N3093" s="1">
        <v>0</v>
      </c>
      <c r="O3093" s="1">
        <v>0</v>
      </c>
      <c r="P3093" s="1">
        <v>0</v>
      </c>
      <c r="Q3093" s="1">
        <v>17.86</v>
      </c>
      <c r="R3093" s="1">
        <v>0</v>
      </c>
      <c r="S3093" s="1">
        <v>0</v>
      </c>
      <c r="T3093" s="1">
        <v>0</v>
      </c>
      <c r="U3093" s="1">
        <v>12.19838</v>
      </c>
    </row>
    <row r="3094" spans="1:21" x14ac:dyDescent="0.3">
      <c r="A3094" s="1" t="s">
        <v>5801</v>
      </c>
      <c r="B3094" s="1">
        <v>1</v>
      </c>
      <c r="C3094" s="1" t="s">
        <v>79</v>
      </c>
      <c r="D3094" s="1" t="s">
        <v>115</v>
      </c>
      <c r="E3094" s="1" t="s">
        <v>5802</v>
      </c>
      <c r="F3094" s="1" t="s">
        <v>167</v>
      </c>
      <c r="G3094" s="1" t="s">
        <v>71</v>
      </c>
      <c r="H3094" s="1" t="s">
        <v>127</v>
      </c>
      <c r="I3094" s="1" t="s">
        <v>22</v>
      </c>
      <c r="J3094" s="1" t="s">
        <v>128</v>
      </c>
      <c r="K3094" s="1">
        <v>43132.817037036999</v>
      </c>
      <c r="L3094" s="1">
        <v>43132.847222222197</v>
      </c>
      <c r="M3094" s="1">
        <v>0.71699999999999997</v>
      </c>
      <c r="N3094" s="1">
        <v>0</v>
      </c>
      <c r="O3094" s="1">
        <v>17.86</v>
      </c>
      <c r="P3094" s="1">
        <v>0</v>
      </c>
      <c r="Q3094" s="1">
        <v>0</v>
      </c>
      <c r="R3094" s="1">
        <v>0</v>
      </c>
      <c r="S3094" s="1">
        <v>12.805619999999999</v>
      </c>
      <c r="T3094" s="1">
        <v>0</v>
      </c>
      <c r="U3094" s="1">
        <v>0</v>
      </c>
    </row>
    <row r="3095" spans="1:21" x14ac:dyDescent="0.3">
      <c r="A3095" s="1" t="s">
        <v>5803</v>
      </c>
      <c r="B3095" s="1">
        <v>1</v>
      </c>
      <c r="C3095" s="1" t="s">
        <v>79</v>
      </c>
      <c r="D3095" s="1" t="s">
        <v>109</v>
      </c>
      <c r="E3095" s="1" t="s">
        <v>5804</v>
      </c>
      <c r="F3095" s="1" t="s">
        <v>167</v>
      </c>
      <c r="G3095" s="1" t="s">
        <v>71</v>
      </c>
      <c r="H3095" s="1" t="s">
        <v>127</v>
      </c>
      <c r="I3095" s="1" t="s">
        <v>22</v>
      </c>
      <c r="J3095" s="1" t="s">
        <v>128</v>
      </c>
      <c r="K3095" s="1">
        <v>43159.987754629597</v>
      </c>
      <c r="L3095" s="1">
        <v>43160.051388888904</v>
      </c>
      <c r="M3095" s="1">
        <v>1.5169999999999999</v>
      </c>
      <c r="N3095" s="1">
        <v>0</v>
      </c>
      <c r="O3095" s="1">
        <v>0</v>
      </c>
      <c r="P3095" s="1">
        <v>0</v>
      </c>
      <c r="Q3095" s="1">
        <v>99.93</v>
      </c>
      <c r="R3095" s="1">
        <v>0</v>
      </c>
      <c r="S3095" s="1">
        <v>0</v>
      </c>
      <c r="T3095" s="1">
        <v>0</v>
      </c>
      <c r="U3095" s="1">
        <v>151.59380999999999</v>
      </c>
    </row>
    <row r="3096" spans="1:21" x14ac:dyDescent="0.3">
      <c r="A3096" s="1" t="s">
        <v>5805</v>
      </c>
      <c r="B3096" s="1">
        <v>1</v>
      </c>
      <c r="C3096" s="1" t="s">
        <v>79</v>
      </c>
      <c r="D3096" s="1" t="s">
        <v>109</v>
      </c>
      <c r="E3096" s="1" t="s">
        <v>5806</v>
      </c>
      <c r="F3096" s="1" t="s">
        <v>167</v>
      </c>
      <c r="G3096" s="1" t="s">
        <v>71</v>
      </c>
      <c r="H3096" s="1" t="s">
        <v>127</v>
      </c>
      <c r="I3096" s="1" t="s">
        <v>22</v>
      </c>
      <c r="J3096" s="1" t="s">
        <v>128</v>
      </c>
      <c r="K3096" s="1">
        <v>43159.8468055556</v>
      </c>
      <c r="L3096" s="1">
        <v>43159.918055555601</v>
      </c>
      <c r="M3096" s="1">
        <v>1.7</v>
      </c>
      <c r="N3096" s="1">
        <v>0</v>
      </c>
      <c r="O3096" s="1">
        <v>0</v>
      </c>
      <c r="P3096" s="1">
        <v>0</v>
      </c>
      <c r="Q3096" s="1">
        <v>99.93</v>
      </c>
      <c r="R3096" s="1">
        <v>0</v>
      </c>
      <c r="S3096" s="1">
        <v>0</v>
      </c>
      <c r="T3096" s="1">
        <v>0</v>
      </c>
      <c r="U3096" s="1">
        <v>169.881</v>
      </c>
    </row>
    <row r="3097" spans="1:21" x14ac:dyDescent="0.3">
      <c r="A3097" s="1" t="s">
        <v>5807</v>
      </c>
      <c r="B3097" s="1">
        <v>1</v>
      </c>
      <c r="C3097" s="1" t="s">
        <v>79</v>
      </c>
      <c r="D3097" s="1" t="s">
        <v>109</v>
      </c>
      <c r="E3097" s="1" t="s">
        <v>5808</v>
      </c>
      <c r="F3097" s="1" t="s">
        <v>166</v>
      </c>
      <c r="G3097" s="1" t="s">
        <v>71</v>
      </c>
      <c r="H3097" s="1" t="s">
        <v>127</v>
      </c>
      <c r="I3097" s="1" t="s">
        <v>22</v>
      </c>
      <c r="J3097" s="1" t="s">
        <v>128</v>
      </c>
      <c r="K3097" s="1">
        <v>43159.842928240701</v>
      </c>
      <c r="L3097" s="1">
        <v>43159.893750000003</v>
      </c>
      <c r="M3097" s="1">
        <v>1.2170000000000001</v>
      </c>
      <c r="N3097" s="1">
        <v>0</v>
      </c>
      <c r="O3097" s="1">
        <v>0</v>
      </c>
      <c r="P3097" s="1">
        <v>0</v>
      </c>
      <c r="Q3097" s="1">
        <v>99.93</v>
      </c>
      <c r="R3097" s="1">
        <v>0</v>
      </c>
      <c r="S3097" s="1">
        <v>0</v>
      </c>
      <c r="T3097" s="1">
        <v>0</v>
      </c>
      <c r="U3097" s="1">
        <v>121.61481000000002</v>
      </c>
    </row>
    <row r="3098" spans="1:21" x14ac:dyDescent="0.3">
      <c r="A3098" s="1" t="s">
        <v>5809</v>
      </c>
      <c r="B3098" s="1">
        <v>1</v>
      </c>
      <c r="C3098" s="1" t="s">
        <v>79</v>
      </c>
      <c r="D3098" s="1" t="s">
        <v>109</v>
      </c>
      <c r="E3098" s="1" t="s">
        <v>5810</v>
      </c>
      <c r="F3098" s="1" t="s">
        <v>173</v>
      </c>
      <c r="G3098" s="1" t="s">
        <v>71</v>
      </c>
      <c r="H3098" s="1" t="s">
        <v>127</v>
      </c>
      <c r="I3098" s="1" t="s">
        <v>22</v>
      </c>
      <c r="J3098" s="1" t="s">
        <v>128</v>
      </c>
      <c r="K3098" s="1">
        <v>43159.808935185203</v>
      </c>
      <c r="L3098" s="1">
        <v>43159.892361111102</v>
      </c>
      <c r="M3098" s="1">
        <v>2</v>
      </c>
      <c r="N3098" s="1">
        <v>0</v>
      </c>
      <c r="O3098" s="1">
        <v>0</v>
      </c>
      <c r="P3098" s="1">
        <v>0</v>
      </c>
      <c r="Q3098" s="1">
        <v>99.93</v>
      </c>
      <c r="R3098" s="1">
        <v>0</v>
      </c>
      <c r="S3098" s="1">
        <v>0</v>
      </c>
      <c r="T3098" s="1">
        <v>0</v>
      </c>
      <c r="U3098" s="1">
        <v>199.86</v>
      </c>
    </row>
    <row r="3099" spans="1:21" x14ac:dyDescent="0.3">
      <c r="A3099" s="1" t="s">
        <v>5811</v>
      </c>
      <c r="B3099" s="1">
        <v>1</v>
      </c>
      <c r="C3099" s="1" t="s">
        <v>79</v>
      </c>
      <c r="D3099" s="1" t="s">
        <v>109</v>
      </c>
      <c r="E3099" s="1" t="s">
        <v>5812</v>
      </c>
      <c r="F3099" s="1" t="s">
        <v>167</v>
      </c>
      <c r="G3099" s="1" t="s">
        <v>71</v>
      </c>
      <c r="H3099" s="1" t="s">
        <v>127</v>
      </c>
      <c r="I3099" s="1" t="s">
        <v>22</v>
      </c>
      <c r="J3099" s="1" t="s">
        <v>128</v>
      </c>
      <c r="K3099" s="1">
        <v>43159.776956018497</v>
      </c>
      <c r="L3099" s="1">
        <v>43159.853472222203</v>
      </c>
      <c r="M3099" s="1">
        <v>1.833</v>
      </c>
      <c r="N3099" s="1">
        <v>0</v>
      </c>
      <c r="O3099" s="1">
        <v>0</v>
      </c>
      <c r="P3099" s="1">
        <v>0</v>
      </c>
      <c r="Q3099" s="1">
        <v>99.93</v>
      </c>
      <c r="R3099" s="1">
        <v>0</v>
      </c>
      <c r="S3099" s="1">
        <v>0</v>
      </c>
      <c r="T3099" s="1">
        <v>0</v>
      </c>
      <c r="U3099" s="1">
        <v>183.17169000000001</v>
      </c>
    </row>
    <row r="3100" spans="1:21" x14ac:dyDescent="0.3">
      <c r="A3100" s="1" t="s">
        <v>5813</v>
      </c>
      <c r="B3100" s="1">
        <v>1</v>
      </c>
      <c r="C3100" s="1" t="s">
        <v>79</v>
      </c>
      <c r="D3100" s="1" t="s">
        <v>109</v>
      </c>
      <c r="E3100" s="1" t="s">
        <v>5812</v>
      </c>
      <c r="F3100" s="1" t="s">
        <v>167</v>
      </c>
      <c r="G3100" s="1" t="s">
        <v>71</v>
      </c>
      <c r="H3100" s="1" t="s">
        <v>127</v>
      </c>
      <c r="I3100" s="1" t="s">
        <v>22</v>
      </c>
      <c r="J3100" s="1" t="s">
        <v>128</v>
      </c>
      <c r="K3100" s="1">
        <v>43159.710347222201</v>
      </c>
      <c r="L3100" s="1">
        <v>43159.90625</v>
      </c>
      <c r="M3100" s="1">
        <v>4.7</v>
      </c>
      <c r="N3100" s="1">
        <v>0</v>
      </c>
      <c r="O3100" s="1">
        <v>0</v>
      </c>
      <c r="P3100" s="1">
        <v>0</v>
      </c>
      <c r="Q3100" s="1">
        <v>99.93</v>
      </c>
      <c r="R3100" s="1">
        <v>0</v>
      </c>
      <c r="S3100" s="1">
        <v>0</v>
      </c>
      <c r="T3100" s="1">
        <v>0</v>
      </c>
      <c r="U3100" s="1">
        <v>469.67100000000005</v>
      </c>
    </row>
    <row r="3101" spans="1:21" x14ac:dyDescent="0.3">
      <c r="A3101" s="1" t="s">
        <v>5814</v>
      </c>
      <c r="B3101" s="1">
        <v>1</v>
      </c>
      <c r="C3101" s="1" t="s">
        <v>79</v>
      </c>
      <c r="D3101" s="1" t="s">
        <v>109</v>
      </c>
      <c r="E3101" s="1" t="s">
        <v>5815</v>
      </c>
      <c r="F3101" s="1" t="s">
        <v>167</v>
      </c>
      <c r="G3101" s="1" t="s">
        <v>71</v>
      </c>
      <c r="H3101" s="1" t="s">
        <v>127</v>
      </c>
      <c r="I3101" s="1" t="s">
        <v>22</v>
      </c>
      <c r="J3101" s="1" t="s">
        <v>128</v>
      </c>
      <c r="K3101" s="1">
        <v>43159.661018518498</v>
      </c>
      <c r="L3101" s="1">
        <v>43159.766666666699</v>
      </c>
      <c r="M3101" s="1">
        <v>2.5329999999999999</v>
      </c>
      <c r="N3101" s="1">
        <v>0</v>
      </c>
      <c r="O3101" s="1">
        <v>0</v>
      </c>
      <c r="P3101" s="1">
        <v>0</v>
      </c>
      <c r="Q3101" s="1">
        <v>99.93</v>
      </c>
      <c r="R3101" s="1">
        <v>0</v>
      </c>
      <c r="S3101" s="1">
        <v>0</v>
      </c>
      <c r="T3101" s="1">
        <v>0</v>
      </c>
      <c r="U3101" s="1">
        <v>253.12269000000001</v>
      </c>
    </row>
    <row r="3102" spans="1:21" x14ac:dyDescent="0.3">
      <c r="A3102" s="1" t="s">
        <v>5816</v>
      </c>
      <c r="B3102" s="1">
        <v>1</v>
      </c>
      <c r="C3102" s="1" t="s">
        <v>79</v>
      </c>
      <c r="D3102" s="1" t="s">
        <v>109</v>
      </c>
      <c r="E3102" s="1" t="s">
        <v>5817</v>
      </c>
      <c r="F3102" s="1" t="s">
        <v>169</v>
      </c>
      <c r="G3102" s="1" t="s">
        <v>71</v>
      </c>
      <c r="H3102" s="1" t="s">
        <v>127</v>
      </c>
      <c r="I3102" s="1" t="s">
        <v>22</v>
      </c>
      <c r="J3102" s="1" t="s">
        <v>128</v>
      </c>
      <c r="K3102" s="1">
        <v>43159.639618055597</v>
      </c>
      <c r="L3102" s="1">
        <v>43159.824999999997</v>
      </c>
      <c r="M3102" s="1">
        <v>4.4329999999999998</v>
      </c>
      <c r="N3102" s="1">
        <v>0</v>
      </c>
      <c r="O3102" s="1">
        <v>0</v>
      </c>
      <c r="P3102" s="1">
        <v>0</v>
      </c>
      <c r="Q3102" s="1">
        <v>99.93</v>
      </c>
      <c r="R3102" s="1">
        <v>0</v>
      </c>
      <c r="S3102" s="1">
        <v>0</v>
      </c>
      <c r="T3102" s="1">
        <v>0</v>
      </c>
      <c r="U3102" s="1">
        <v>442.98969</v>
      </c>
    </row>
    <row r="3103" spans="1:21" x14ac:dyDescent="0.3">
      <c r="A3103" s="1" t="s">
        <v>5818</v>
      </c>
      <c r="B3103" s="1">
        <v>1</v>
      </c>
      <c r="C3103" s="1" t="s">
        <v>79</v>
      </c>
      <c r="D3103" s="1" t="s">
        <v>109</v>
      </c>
      <c r="E3103" s="1" t="s">
        <v>5819</v>
      </c>
      <c r="F3103" s="1" t="s">
        <v>167</v>
      </c>
      <c r="G3103" s="1" t="s">
        <v>71</v>
      </c>
      <c r="H3103" s="1" t="s">
        <v>127</v>
      </c>
      <c r="I3103" s="1" t="s">
        <v>22</v>
      </c>
      <c r="J3103" s="1" t="s">
        <v>128</v>
      </c>
      <c r="K3103" s="1">
        <v>43159.639398148101</v>
      </c>
      <c r="L3103" s="1">
        <v>43159.697222222203</v>
      </c>
      <c r="M3103" s="1">
        <v>1.383</v>
      </c>
      <c r="N3103" s="1">
        <v>0</v>
      </c>
      <c r="O3103" s="1">
        <v>0</v>
      </c>
      <c r="P3103" s="1">
        <v>0</v>
      </c>
      <c r="Q3103" s="1">
        <v>99.93</v>
      </c>
      <c r="R3103" s="1">
        <v>0</v>
      </c>
      <c r="S3103" s="1">
        <v>0</v>
      </c>
      <c r="T3103" s="1">
        <v>0</v>
      </c>
      <c r="U3103" s="1">
        <v>138.20319000000001</v>
      </c>
    </row>
    <row r="3104" spans="1:21" x14ac:dyDescent="0.3">
      <c r="A3104" s="1" t="s">
        <v>5820</v>
      </c>
      <c r="B3104" s="1">
        <v>1</v>
      </c>
      <c r="C3104" s="1" t="s">
        <v>79</v>
      </c>
      <c r="D3104" s="1" t="s">
        <v>109</v>
      </c>
      <c r="E3104" s="1" t="s">
        <v>5821</v>
      </c>
      <c r="F3104" s="1" t="s">
        <v>167</v>
      </c>
      <c r="G3104" s="1" t="s">
        <v>71</v>
      </c>
      <c r="H3104" s="1" t="s">
        <v>127</v>
      </c>
      <c r="I3104" s="1" t="s">
        <v>22</v>
      </c>
      <c r="J3104" s="1" t="s">
        <v>128</v>
      </c>
      <c r="K3104" s="1">
        <v>43159.616585648102</v>
      </c>
      <c r="L3104" s="1">
        <v>43159.772916666698</v>
      </c>
      <c r="M3104" s="1">
        <v>3.75</v>
      </c>
      <c r="N3104" s="1">
        <v>0</v>
      </c>
      <c r="O3104" s="1">
        <v>0</v>
      </c>
      <c r="P3104" s="1">
        <v>0</v>
      </c>
      <c r="Q3104" s="1">
        <v>99.93</v>
      </c>
      <c r="R3104" s="1">
        <v>0</v>
      </c>
      <c r="S3104" s="1">
        <v>0</v>
      </c>
      <c r="T3104" s="1">
        <v>0</v>
      </c>
      <c r="U3104" s="1">
        <v>374.73750000000001</v>
      </c>
    </row>
    <row r="3105" spans="1:21" x14ac:dyDescent="0.3">
      <c r="A3105" s="1" t="s">
        <v>5822</v>
      </c>
      <c r="B3105" s="1">
        <v>1</v>
      </c>
      <c r="C3105" s="1" t="s">
        <v>79</v>
      </c>
      <c r="D3105" s="1" t="s">
        <v>109</v>
      </c>
      <c r="E3105" s="1" t="s">
        <v>5823</v>
      </c>
      <c r="F3105" s="1" t="s">
        <v>175</v>
      </c>
      <c r="G3105" s="1" t="s">
        <v>71</v>
      </c>
      <c r="H3105" s="1" t="s">
        <v>127</v>
      </c>
      <c r="I3105" s="1" t="s">
        <v>22</v>
      </c>
      <c r="J3105" s="1" t="s">
        <v>128</v>
      </c>
      <c r="K3105" s="1">
        <v>43159.609212962998</v>
      </c>
      <c r="L3105" s="1">
        <v>43159.656944444403</v>
      </c>
      <c r="M3105" s="1">
        <v>1.133</v>
      </c>
      <c r="N3105" s="1">
        <v>0</v>
      </c>
      <c r="O3105" s="1">
        <v>0</v>
      </c>
      <c r="P3105" s="1">
        <v>0</v>
      </c>
      <c r="Q3105" s="1">
        <v>99.93</v>
      </c>
      <c r="R3105" s="1">
        <v>0</v>
      </c>
      <c r="S3105" s="1">
        <v>0</v>
      </c>
      <c r="T3105" s="1">
        <v>0</v>
      </c>
      <c r="U3105" s="1">
        <v>113.22069</v>
      </c>
    </row>
    <row r="3106" spans="1:21" x14ac:dyDescent="0.3">
      <c r="A3106" s="1" t="s">
        <v>5824</v>
      </c>
      <c r="B3106" s="1">
        <v>1</v>
      </c>
      <c r="C3106" s="1" t="s">
        <v>79</v>
      </c>
      <c r="D3106" s="1" t="s">
        <v>109</v>
      </c>
      <c r="E3106" s="1" t="s">
        <v>5825</v>
      </c>
      <c r="F3106" s="1" t="s">
        <v>167</v>
      </c>
      <c r="G3106" s="1" t="s">
        <v>71</v>
      </c>
      <c r="H3106" s="1" t="s">
        <v>127</v>
      </c>
      <c r="I3106" s="1" t="s">
        <v>22</v>
      </c>
      <c r="J3106" s="1" t="s">
        <v>128</v>
      </c>
      <c r="K3106" s="1">
        <v>43159.597696759301</v>
      </c>
      <c r="L3106" s="1">
        <v>43159.657638888901</v>
      </c>
      <c r="M3106" s="1">
        <v>1.4330000000000001</v>
      </c>
      <c r="N3106" s="1">
        <v>0</v>
      </c>
      <c r="O3106" s="1">
        <v>99.93</v>
      </c>
      <c r="P3106" s="1">
        <v>0</v>
      </c>
      <c r="Q3106" s="1">
        <v>0</v>
      </c>
      <c r="R3106" s="1">
        <v>0</v>
      </c>
      <c r="S3106" s="1">
        <v>143.19969</v>
      </c>
      <c r="T3106" s="1">
        <v>0</v>
      </c>
      <c r="U3106" s="1">
        <v>0</v>
      </c>
    </row>
    <row r="3107" spans="1:21" x14ac:dyDescent="0.3">
      <c r="A3107" s="1" t="s">
        <v>5826</v>
      </c>
      <c r="B3107" s="1">
        <v>1</v>
      </c>
      <c r="C3107" s="1" t="s">
        <v>79</v>
      </c>
      <c r="D3107" s="1" t="s">
        <v>109</v>
      </c>
      <c r="E3107" s="1" t="s">
        <v>5827</v>
      </c>
      <c r="F3107" s="1" t="s">
        <v>175</v>
      </c>
      <c r="G3107" s="1" t="s">
        <v>71</v>
      </c>
      <c r="H3107" s="1" t="s">
        <v>127</v>
      </c>
      <c r="I3107" s="1" t="s">
        <v>22</v>
      </c>
      <c r="J3107" s="1" t="s">
        <v>128</v>
      </c>
      <c r="K3107" s="1">
        <v>43159.537835648101</v>
      </c>
      <c r="L3107" s="1">
        <v>43159.811111111099</v>
      </c>
      <c r="M3107" s="1">
        <v>6.55</v>
      </c>
      <c r="N3107" s="1">
        <v>0</v>
      </c>
      <c r="O3107" s="1">
        <v>0</v>
      </c>
      <c r="P3107" s="1">
        <v>0</v>
      </c>
      <c r="Q3107" s="1">
        <v>99.93</v>
      </c>
      <c r="R3107" s="1">
        <v>0</v>
      </c>
      <c r="S3107" s="1">
        <v>0</v>
      </c>
      <c r="T3107" s="1">
        <v>0</v>
      </c>
      <c r="U3107" s="1">
        <v>654.54150000000004</v>
      </c>
    </row>
    <row r="3108" spans="1:21" x14ac:dyDescent="0.3">
      <c r="A3108" s="1" t="s">
        <v>5828</v>
      </c>
      <c r="B3108" s="1">
        <v>1</v>
      </c>
      <c r="C3108" s="1" t="s">
        <v>79</v>
      </c>
      <c r="D3108" s="1" t="s">
        <v>109</v>
      </c>
      <c r="E3108" s="1" t="s">
        <v>5829</v>
      </c>
      <c r="F3108" s="1" t="s">
        <v>169</v>
      </c>
      <c r="G3108" s="1" t="s">
        <v>71</v>
      </c>
      <c r="H3108" s="1" t="s">
        <v>127</v>
      </c>
      <c r="I3108" s="1" t="s">
        <v>22</v>
      </c>
      <c r="J3108" s="1" t="s">
        <v>128</v>
      </c>
      <c r="K3108" s="1">
        <v>43159.533553240697</v>
      </c>
      <c r="L3108" s="1">
        <v>43159.846527777801</v>
      </c>
      <c r="M3108" s="1">
        <v>7.5</v>
      </c>
      <c r="N3108" s="1">
        <v>0</v>
      </c>
      <c r="O3108" s="1">
        <v>0</v>
      </c>
      <c r="P3108" s="1">
        <v>0</v>
      </c>
      <c r="Q3108" s="1">
        <v>99.93</v>
      </c>
      <c r="R3108" s="1">
        <v>0</v>
      </c>
      <c r="S3108" s="1">
        <v>0</v>
      </c>
      <c r="T3108" s="1">
        <v>0</v>
      </c>
      <c r="U3108" s="1">
        <v>749.47500000000002</v>
      </c>
    </row>
    <row r="3109" spans="1:21" x14ac:dyDescent="0.3">
      <c r="A3109" s="1" t="s">
        <v>5830</v>
      </c>
      <c r="B3109" s="1">
        <v>1</v>
      </c>
      <c r="C3109" s="1" t="s">
        <v>79</v>
      </c>
      <c r="D3109" s="1" t="s">
        <v>109</v>
      </c>
      <c r="E3109" s="1" t="s">
        <v>5831</v>
      </c>
      <c r="F3109" s="1" t="s">
        <v>167</v>
      </c>
      <c r="G3109" s="1" t="s">
        <v>71</v>
      </c>
      <c r="H3109" s="1" t="s">
        <v>127</v>
      </c>
      <c r="I3109" s="1" t="s">
        <v>22</v>
      </c>
      <c r="J3109" s="1" t="s">
        <v>128</v>
      </c>
      <c r="K3109" s="1">
        <v>43159.508900462999</v>
      </c>
      <c r="L3109" s="1">
        <v>43159.537499999999</v>
      </c>
      <c r="M3109" s="1">
        <v>0.68300000000000005</v>
      </c>
      <c r="N3109" s="1">
        <v>0</v>
      </c>
      <c r="O3109" s="1">
        <v>99.93</v>
      </c>
      <c r="P3109" s="1">
        <v>0</v>
      </c>
      <c r="Q3109" s="1">
        <v>0</v>
      </c>
      <c r="R3109" s="1">
        <v>0</v>
      </c>
      <c r="S3109" s="1">
        <v>68.252190000000013</v>
      </c>
      <c r="T3109" s="1">
        <v>0</v>
      </c>
      <c r="U3109" s="1">
        <v>0</v>
      </c>
    </row>
    <row r="3110" spans="1:21" x14ac:dyDescent="0.3">
      <c r="A3110" s="1" t="s">
        <v>5832</v>
      </c>
      <c r="B3110" s="1">
        <v>1</v>
      </c>
      <c r="C3110" s="1" t="s">
        <v>79</v>
      </c>
      <c r="D3110" s="1" t="s">
        <v>109</v>
      </c>
      <c r="E3110" s="1" t="s">
        <v>5810</v>
      </c>
      <c r="F3110" s="1" t="s">
        <v>174</v>
      </c>
      <c r="G3110" s="1" t="s">
        <v>71</v>
      </c>
      <c r="H3110" s="1" t="s">
        <v>127</v>
      </c>
      <c r="I3110" s="1" t="s">
        <v>22</v>
      </c>
      <c r="J3110" s="1" t="s">
        <v>128</v>
      </c>
      <c r="K3110" s="1">
        <v>43159.431273148097</v>
      </c>
      <c r="L3110" s="1">
        <v>43159.882662036987</v>
      </c>
      <c r="M3110" s="1">
        <v>10.833</v>
      </c>
      <c r="N3110" s="1">
        <v>0</v>
      </c>
      <c r="O3110" s="1">
        <v>0</v>
      </c>
      <c r="P3110" s="1">
        <v>0</v>
      </c>
      <c r="Q3110" s="1">
        <v>99.93</v>
      </c>
      <c r="R3110" s="1">
        <v>0</v>
      </c>
      <c r="S3110" s="1">
        <v>0</v>
      </c>
      <c r="T3110" s="1">
        <v>0</v>
      </c>
      <c r="U3110" s="1">
        <v>1082.54169</v>
      </c>
    </row>
    <row r="3111" spans="1:21" x14ac:dyDescent="0.3">
      <c r="A3111" s="1" t="s">
        <v>5833</v>
      </c>
      <c r="B3111" s="1">
        <v>1</v>
      </c>
      <c r="C3111" s="1" t="s">
        <v>79</v>
      </c>
      <c r="D3111" s="1" t="s">
        <v>109</v>
      </c>
      <c r="E3111" s="1" t="s">
        <v>5819</v>
      </c>
      <c r="F3111" s="1" t="s">
        <v>167</v>
      </c>
      <c r="G3111" s="1" t="s">
        <v>71</v>
      </c>
      <c r="H3111" s="1" t="s">
        <v>127</v>
      </c>
      <c r="I3111" s="1" t="s">
        <v>22</v>
      </c>
      <c r="J3111" s="1" t="s">
        <v>128</v>
      </c>
      <c r="K3111" s="1">
        <v>43159.409340277802</v>
      </c>
      <c r="L3111" s="1">
        <v>43159.477083333302</v>
      </c>
      <c r="M3111" s="1">
        <v>1.617</v>
      </c>
      <c r="N3111" s="1">
        <v>0</v>
      </c>
      <c r="O3111" s="1">
        <v>0</v>
      </c>
      <c r="P3111" s="1">
        <v>0</v>
      </c>
      <c r="Q3111" s="1">
        <v>99.93</v>
      </c>
      <c r="R3111" s="1">
        <v>0</v>
      </c>
      <c r="S3111" s="1">
        <v>0</v>
      </c>
      <c r="T3111" s="1">
        <v>0</v>
      </c>
      <c r="U3111" s="1">
        <v>161.58681000000001</v>
      </c>
    </row>
    <row r="3112" spans="1:21" x14ac:dyDescent="0.3">
      <c r="A3112" s="1" t="s">
        <v>5834</v>
      </c>
      <c r="B3112" s="1">
        <v>1</v>
      </c>
      <c r="C3112" s="1" t="s">
        <v>79</v>
      </c>
      <c r="D3112" s="1" t="s">
        <v>109</v>
      </c>
      <c r="E3112" s="1" t="s">
        <v>5835</v>
      </c>
      <c r="F3112" s="1" t="s">
        <v>166</v>
      </c>
      <c r="G3112" s="1" t="s">
        <v>71</v>
      </c>
      <c r="H3112" s="1" t="s">
        <v>127</v>
      </c>
      <c r="I3112" s="1" t="s">
        <v>22</v>
      </c>
      <c r="J3112" s="1" t="s">
        <v>128</v>
      </c>
      <c r="K3112" s="1">
        <v>43158.8881944444</v>
      </c>
      <c r="L3112" s="1">
        <v>43158.914583333302</v>
      </c>
      <c r="M3112" s="1">
        <v>0.63300000000000001</v>
      </c>
      <c r="N3112" s="1">
        <v>0</v>
      </c>
      <c r="O3112" s="1">
        <v>0</v>
      </c>
      <c r="P3112" s="1">
        <v>0</v>
      </c>
      <c r="Q3112" s="1">
        <v>99.93</v>
      </c>
      <c r="R3112" s="1">
        <v>0</v>
      </c>
      <c r="S3112" s="1">
        <v>0</v>
      </c>
      <c r="T3112" s="1">
        <v>0</v>
      </c>
      <c r="U3112" s="1">
        <v>63.255690000000008</v>
      </c>
    </row>
    <row r="3113" spans="1:21" x14ac:dyDescent="0.3">
      <c r="A3113" s="1" t="s">
        <v>5836</v>
      </c>
      <c r="B3113" s="1">
        <v>1</v>
      </c>
      <c r="C3113" s="1" t="s">
        <v>79</v>
      </c>
      <c r="D3113" s="1" t="s">
        <v>109</v>
      </c>
      <c r="E3113" s="1" t="s">
        <v>5835</v>
      </c>
      <c r="F3113" s="1" t="s">
        <v>166</v>
      </c>
      <c r="G3113" s="1" t="s">
        <v>71</v>
      </c>
      <c r="H3113" s="1" t="s">
        <v>127</v>
      </c>
      <c r="I3113" s="1" t="s">
        <v>22</v>
      </c>
      <c r="J3113" s="1" t="s">
        <v>128</v>
      </c>
      <c r="K3113" s="1">
        <v>43158.819317129601</v>
      </c>
      <c r="L3113" s="1">
        <v>43158.847222222197</v>
      </c>
      <c r="M3113" s="1">
        <v>0.66700000000000004</v>
      </c>
      <c r="N3113" s="1">
        <v>0</v>
      </c>
      <c r="O3113" s="1">
        <v>0</v>
      </c>
      <c r="P3113" s="1">
        <v>0</v>
      </c>
      <c r="Q3113" s="1">
        <v>99.93</v>
      </c>
      <c r="R3113" s="1">
        <v>0</v>
      </c>
      <c r="S3113" s="1">
        <v>0</v>
      </c>
      <c r="T3113" s="1">
        <v>0</v>
      </c>
      <c r="U3113" s="1">
        <v>66.653310000000005</v>
      </c>
    </row>
    <row r="3114" spans="1:21" x14ac:dyDescent="0.3">
      <c r="A3114" s="1" t="s">
        <v>5837</v>
      </c>
      <c r="B3114" s="1">
        <v>1</v>
      </c>
      <c r="C3114" s="1" t="s">
        <v>79</v>
      </c>
      <c r="D3114" s="1" t="s">
        <v>109</v>
      </c>
      <c r="E3114" s="1" t="s">
        <v>5838</v>
      </c>
      <c r="F3114" s="1" t="s">
        <v>175</v>
      </c>
      <c r="G3114" s="1" t="s">
        <v>71</v>
      </c>
      <c r="H3114" s="1" t="s">
        <v>127</v>
      </c>
      <c r="I3114" s="1" t="s">
        <v>22</v>
      </c>
      <c r="J3114" s="1" t="s">
        <v>128</v>
      </c>
      <c r="K3114" s="1">
        <v>43158.668032407397</v>
      </c>
      <c r="L3114" s="1">
        <v>43158.788194444402</v>
      </c>
      <c r="M3114" s="1">
        <v>2.883</v>
      </c>
      <c r="N3114" s="1">
        <v>0</v>
      </c>
      <c r="O3114" s="1">
        <v>0</v>
      </c>
      <c r="P3114" s="1">
        <v>0</v>
      </c>
      <c r="Q3114" s="1">
        <v>99.93</v>
      </c>
      <c r="R3114" s="1">
        <v>0</v>
      </c>
      <c r="S3114" s="1">
        <v>0</v>
      </c>
      <c r="T3114" s="1">
        <v>0</v>
      </c>
      <c r="U3114" s="1">
        <v>288.09819000000005</v>
      </c>
    </row>
    <row r="3115" spans="1:21" x14ac:dyDescent="0.3">
      <c r="A3115" s="1" t="s">
        <v>5839</v>
      </c>
      <c r="B3115" s="1">
        <v>1</v>
      </c>
      <c r="C3115" s="1" t="s">
        <v>79</v>
      </c>
      <c r="D3115" s="1" t="s">
        <v>109</v>
      </c>
      <c r="E3115" s="1" t="s">
        <v>5840</v>
      </c>
      <c r="F3115" s="1" t="s">
        <v>166</v>
      </c>
      <c r="G3115" s="1" t="s">
        <v>71</v>
      </c>
      <c r="H3115" s="1" t="s">
        <v>127</v>
      </c>
      <c r="I3115" s="1" t="s">
        <v>22</v>
      </c>
      <c r="J3115" s="1" t="s">
        <v>128</v>
      </c>
      <c r="K3115" s="1">
        <v>43158.554803240702</v>
      </c>
      <c r="L3115" s="1">
        <v>43158.702083333301</v>
      </c>
      <c r="M3115" s="1">
        <v>3.5329999999999999</v>
      </c>
      <c r="N3115" s="1">
        <v>0</v>
      </c>
      <c r="O3115" s="1">
        <v>0</v>
      </c>
      <c r="P3115" s="1">
        <v>0</v>
      </c>
      <c r="Q3115" s="1">
        <v>99.93</v>
      </c>
      <c r="R3115" s="1">
        <v>0</v>
      </c>
      <c r="S3115" s="1">
        <v>0</v>
      </c>
      <c r="T3115" s="1">
        <v>0</v>
      </c>
      <c r="U3115" s="1">
        <v>353.05269000000004</v>
      </c>
    </row>
    <row r="3116" spans="1:21" x14ac:dyDescent="0.3">
      <c r="A3116" s="1" t="s">
        <v>5841</v>
      </c>
      <c r="B3116" s="1">
        <v>1</v>
      </c>
      <c r="C3116" s="1" t="s">
        <v>79</v>
      </c>
      <c r="D3116" s="1" t="s">
        <v>109</v>
      </c>
      <c r="E3116" s="1" t="s">
        <v>5842</v>
      </c>
      <c r="F3116" s="1" t="s">
        <v>167</v>
      </c>
      <c r="G3116" s="1" t="s">
        <v>71</v>
      </c>
      <c r="H3116" s="1" t="s">
        <v>127</v>
      </c>
      <c r="I3116" s="1" t="s">
        <v>22</v>
      </c>
      <c r="J3116" s="1" t="s">
        <v>128</v>
      </c>
      <c r="K3116" s="1">
        <v>43157.8653009259</v>
      </c>
      <c r="L3116" s="1">
        <v>43157.918055555601</v>
      </c>
      <c r="M3116" s="1">
        <v>1.25</v>
      </c>
      <c r="N3116" s="1">
        <v>0</v>
      </c>
      <c r="O3116" s="1">
        <v>99.93</v>
      </c>
      <c r="P3116" s="1">
        <v>0</v>
      </c>
      <c r="Q3116" s="1">
        <v>0</v>
      </c>
      <c r="R3116" s="1">
        <v>0</v>
      </c>
      <c r="S3116" s="1">
        <v>124.91250000000001</v>
      </c>
      <c r="T3116" s="1">
        <v>0</v>
      </c>
      <c r="U3116" s="1">
        <v>0</v>
      </c>
    </row>
    <row r="3117" spans="1:21" x14ac:dyDescent="0.3">
      <c r="A3117" s="1" t="s">
        <v>5843</v>
      </c>
      <c r="B3117" s="1">
        <v>1</v>
      </c>
      <c r="C3117" s="1" t="s">
        <v>79</v>
      </c>
      <c r="D3117" s="1" t="s">
        <v>109</v>
      </c>
      <c r="E3117" s="1" t="s">
        <v>5844</v>
      </c>
      <c r="F3117" s="1" t="s">
        <v>167</v>
      </c>
      <c r="G3117" s="1" t="s">
        <v>71</v>
      </c>
      <c r="H3117" s="1" t="s">
        <v>127</v>
      </c>
      <c r="I3117" s="1" t="s">
        <v>22</v>
      </c>
      <c r="J3117" s="1" t="s">
        <v>128</v>
      </c>
      <c r="K3117" s="1">
        <v>43157.7957060185</v>
      </c>
      <c r="L3117" s="1">
        <v>43157.852083333302</v>
      </c>
      <c r="M3117" s="1">
        <v>1.35</v>
      </c>
      <c r="N3117" s="1">
        <v>0</v>
      </c>
      <c r="O3117" s="1">
        <v>0</v>
      </c>
      <c r="P3117" s="1">
        <v>0</v>
      </c>
      <c r="Q3117" s="1">
        <v>99.93</v>
      </c>
      <c r="R3117" s="1">
        <v>0</v>
      </c>
      <c r="S3117" s="1">
        <v>0</v>
      </c>
      <c r="T3117" s="1">
        <v>0</v>
      </c>
      <c r="U3117" s="1">
        <v>134.90550000000002</v>
      </c>
    </row>
    <row r="3118" spans="1:21" x14ac:dyDescent="0.3">
      <c r="A3118" s="1" t="s">
        <v>5845</v>
      </c>
      <c r="B3118" s="1">
        <v>1</v>
      </c>
      <c r="C3118" s="1" t="s">
        <v>79</v>
      </c>
      <c r="D3118" s="1" t="s">
        <v>109</v>
      </c>
      <c r="E3118" s="1" t="s">
        <v>5846</v>
      </c>
      <c r="F3118" s="1" t="s">
        <v>167</v>
      </c>
      <c r="G3118" s="1" t="s">
        <v>71</v>
      </c>
      <c r="H3118" s="1" t="s">
        <v>127</v>
      </c>
      <c r="I3118" s="1" t="s">
        <v>22</v>
      </c>
      <c r="J3118" s="1" t="s">
        <v>128</v>
      </c>
      <c r="K3118" s="1">
        <v>43157.782615740703</v>
      </c>
      <c r="L3118" s="1">
        <v>43157.808333333298</v>
      </c>
      <c r="M3118" s="1">
        <v>0.61699999999999999</v>
      </c>
      <c r="N3118" s="1">
        <v>0</v>
      </c>
      <c r="O3118" s="1">
        <v>0</v>
      </c>
      <c r="P3118" s="1">
        <v>0</v>
      </c>
      <c r="Q3118" s="1">
        <v>99.93</v>
      </c>
      <c r="R3118" s="1">
        <v>0</v>
      </c>
      <c r="S3118" s="1">
        <v>0</v>
      </c>
      <c r="T3118" s="1">
        <v>0</v>
      </c>
      <c r="U3118" s="1">
        <v>61.65681</v>
      </c>
    </row>
    <row r="3119" spans="1:21" x14ac:dyDescent="0.3">
      <c r="A3119" s="1" t="s">
        <v>5847</v>
      </c>
      <c r="B3119" s="1">
        <v>1</v>
      </c>
      <c r="C3119" s="1" t="s">
        <v>79</v>
      </c>
      <c r="D3119" s="1" t="s">
        <v>109</v>
      </c>
      <c r="E3119" s="1" t="s">
        <v>5848</v>
      </c>
      <c r="F3119" s="1" t="s">
        <v>175</v>
      </c>
      <c r="G3119" s="1" t="s">
        <v>71</v>
      </c>
      <c r="H3119" s="1" t="s">
        <v>127</v>
      </c>
      <c r="I3119" s="1" t="s">
        <v>22</v>
      </c>
      <c r="J3119" s="1" t="s">
        <v>128</v>
      </c>
      <c r="K3119" s="1">
        <v>43157.661979166704</v>
      </c>
      <c r="L3119" s="1">
        <v>43157.698611111096</v>
      </c>
      <c r="M3119" s="1">
        <v>0.86699999999999999</v>
      </c>
      <c r="N3119" s="1">
        <v>0</v>
      </c>
      <c r="O3119" s="1">
        <v>99.93</v>
      </c>
      <c r="P3119" s="1">
        <v>0</v>
      </c>
      <c r="Q3119" s="1">
        <v>0</v>
      </c>
      <c r="R3119" s="1">
        <v>0</v>
      </c>
      <c r="S3119" s="1">
        <v>86.639310000000009</v>
      </c>
      <c r="T3119" s="1">
        <v>0</v>
      </c>
      <c r="U3119" s="1">
        <v>0</v>
      </c>
    </row>
    <row r="3120" spans="1:21" x14ac:dyDescent="0.3">
      <c r="A3120" s="1" t="s">
        <v>5849</v>
      </c>
      <c r="B3120" s="1">
        <v>1</v>
      </c>
      <c r="C3120" s="1" t="s">
        <v>79</v>
      </c>
      <c r="D3120" s="1" t="s">
        <v>109</v>
      </c>
      <c r="E3120" s="1" t="s">
        <v>5850</v>
      </c>
      <c r="F3120" s="1" t="s">
        <v>167</v>
      </c>
      <c r="G3120" s="1" t="s">
        <v>71</v>
      </c>
      <c r="H3120" s="1" t="s">
        <v>127</v>
      </c>
      <c r="I3120" s="1" t="s">
        <v>22</v>
      </c>
      <c r="J3120" s="1" t="s">
        <v>128</v>
      </c>
      <c r="K3120" s="1">
        <v>43156.9123958333</v>
      </c>
      <c r="L3120" s="1">
        <v>43156.945138888899</v>
      </c>
      <c r="M3120" s="1">
        <v>0.78300000000000003</v>
      </c>
      <c r="N3120" s="1">
        <v>0</v>
      </c>
      <c r="O3120" s="1">
        <v>0</v>
      </c>
      <c r="P3120" s="1">
        <v>0</v>
      </c>
      <c r="Q3120" s="1">
        <v>99.93</v>
      </c>
      <c r="R3120" s="1">
        <v>0</v>
      </c>
      <c r="S3120" s="1">
        <v>0</v>
      </c>
      <c r="T3120" s="1">
        <v>0</v>
      </c>
      <c r="U3120" s="1">
        <v>78.245190000000008</v>
      </c>
    </row>
    <row r="3121" spans="1:21" x14ac:dyDescent="0.3">
      <c r="A3121" s="1" t="s">
        <v>5851</v>
      </c>
      <c r="B3121" s="1">
        <v>1</v>
      </c>
      <c r="C3121" s="1" t="s">
        <v>79</v>
      </c>
      <c r="D3121" s="1" t="s">
        <v>109</v>
      </c>
      <c r="E3121" s="1" t="s">
        <v>5852</v>
      </c>
      <c r="F3121" s="1" t="s">
        <v>166</v>
      </c>
      <c r="G3121" s="1" t="s">
        <v>71</v>
      </c>
      <c r="H3121" s="1" t="s">
        <v>127</v>
      </c>
      <c r="I3121" s="1" t="s">
        <v>22</v>
      </c>
      <c r="J3121" s="1" t="s">
        <v>128</v>
      </c>
      <c r="K3121" s="1">
        <v>43156.569120370397</v>
      </c>
      <c r="L3121" s="1">
        <v>43156.623611111099</v>
      </c>
      <c r="M3121" s="1">
        <v>1.3</v>
      </c>
      <c r="N3121" s="1">
        <v>0</v>
      </c>
      <c r="O3121" s="1">
        <v>0</v>
      </c>
      <c r="P3121" s="1">
        <v>0</v>
      </c>
      <c r="Q3121" s="1">
        <v>99.93</v>
      </c>
      <c r="R3121" s="1">
        <v>0</v>
      </c>
      <c r="S3121" s="1">
        <v>0</v>
      </c>
      <c r="T3121" s="1">
        <v>0</v>
      </c>
      <c r="U3121" s="1">
        <v>129.90900000000002</v>
      </c>
    </row>
    <row r="3122" spans="1:21" x14ac:dyDescent="0.3">
      <c r="A3122" s="1" t="s">
        <v>5853</v>
      </c>
      <c r="B3122" s="1">
        <v>1</v>
      </c>
      <c r="C3122" s="1" t="s">
        <v>79</v>
      </c>
      <c r="D3122" s="1" t="s">
        <v>109</v>
      </c>
      <c r="E3122" s="1" t="s">
        <v>5854</v>
      </c>
      <c r="F3122" s="1" t="s">
        <v>167</v>
      </c>
      <c r="G3122" s="1" t="s">
        <v>71</v>
      </c>
      <c r="H3122" s="1" t="s">
        <v>127</v>
      </c>
      <c r="I3122" s="1" t="s">
        <v>22</v>
      </c>
      <c r="J3122" s="1" t="s">
        <v>128</v>
      </c>
      <c r="K3122" s="1">
        <v>43156.514224537001</v>
      </c>
      <c r="L3122" s="1">
        <v>43156.538888888899</v>
      </c>
      <c r="M3122" s="1">
        <v>0.58299999999999996</v>
      </c>
      <c r="N3122" s="1">
        <v>0</v>
      </c>
      <c r="O3122" s="1">
        <v>0</v>
      </c>
      <c r="P3122" s="1">
        <v>0</v>
      </c>
      <c r="Q3122" s="1">
        <v>99.93</v>
      </c>
      <c r="R3122" s="1">
        <v>0</v>
      </c>
      <c r="S3122" s="1">
        <v>0</v>
      </c>
      <c r="T3122" s="1">
        <v>0</v>
      </c>
      <c r="U3122" s="1">
        <v>58.259189999999997</v>
      </c>
    </row>
    <row r="3123" spans="1:21" x14ac:dyDescent="0.3">
      <c r="A3123" s="1" t="s">
        <v>5855</v>
      </c>
      <c r="B3123" s="1">
        <v>1</v>
      </c>
      <c r="C3123" s="1" t="s">
        <v>79</v>
      </c>
      <c r="D3123" s="1" t="s">
        <v>109</v>
      </c>
      <c r="E3123" s="1" t="s">
        <v>5856</v>
      </c>
      <c r="F3123" s="1" t="s">
        <v>166</v>
      </c>
      <c r="G3123" s="1" t="s">
        <v>71</v>
      </c>
      <c r="H3123" s="1" t="s">
        <v>127</v>
      </c>
      <c r="I3123" s="1" t="s">
        <v>22</v>
      </c>
      <c r="J3123" s="1" t="s">
        <v>128</v>
      </c>
      <c r="K3123" s="1">
        <v>43156.504456018498</v>
      </c>
      <c r="L3123" s="1">
        <v>43156.594444444403</v>
      </c>
      <c r="M3123" s="1">
        <v>2.15</v>
      </c>
      <c r="N3123" s="1">
        <v>0</v>
      </c>
      <c r="O3123" s="1">
        <v>0</v>
      </c>
      <c r="P3123" s="1">
        <v>0</v>
      </c>
      <c r="Q3123" s="1">
        <v>99.93</v>
      </c>
      <c r="R3123" s="1">
        <v>0</v>
      </c>
      <c r="S3123" s="1">
        <v>0</v>
      </c>
      <c r="T3123" s="1">
        <v>0</v>
      </c>
      <c r="U3123" s="1">
        <v>214.84950000000001</v>
      </c>
    </row>
    <row r="3124" spans="1:21" x14ac:dyDescent="0.3">
      <c r="A3124" s="1" t="s">
        <v>5857</v>
      </c>
      <c r="B3124" s="1">
        <v>1</v>
      </c>
      <c r="C3124" s="1" t="s">
        <v>79</v>
      </c>
      <c r="D3124" s="1" t="s">
        <v>109</v>
      </c>
      <c r="E3124" s="1" t="s">
        <v>5858</v>
      </c>
      <c r="F3124" s="1" t="s">
        <v>167</v>
      </c>
      <c r="G3124" s="1" t="s">
        <v>71</v>
      </c>
      <c r="H3124" s="1" t="s">
        <v>127</v>
      </c>
      <c r="I3124" s="1" t="s">
        <v>22</v>
      </c>
      <c r="J3124" s="1" t="s">
        <v>128</v>
      </c>
      <c r="K3124" s="1">
        <v>43156.467372685198</v>
      </c>
      <c r="L3124" s="1">
        <v>43156.481249999997</v>
      </c>
      <c r="M3124" s="1">
        <v>0.317</v>
      </c>
      <c r="N3124" s="1">
        <v>0</v>
      </c>
      <c r="O3124" s="1">
        <v>0</v>
      </c>
      <c r="P3124" s="1">
        <v>0</v>
      </c>
      <c r="Q3124" s="1">
        <v>99.93</v>
      </c>
      <c r="R3124" s="1">
        <v>0</v>
      </c>
      <c r="S3124" s="1">
        <v>0</v>
      </c>
      <c r="T3124" s="1">
        <v>0</v>
      </c>
      <c r="U3124" s="1">
        <v>31.677810000000001</v>
      </c>
    </row>
    <row r="3125" spans="1:21" x14ac:dyDescent="0.3">
      <c r="A3125" s="1" t="s">
        <v>5859</v>
      </c>
      <c r="B3125" s="1">
        <v>1</v>
      </c>
      <c r="C3125" s="1" t="s">
        <v>79</v>
      </c>
      <c r="D3125" s="1" t="s">
        <v>109</v>
      </c>
      <c r="E3125" s="1" t="s">
        <v>5850</v>
      </c>
      <c r="F3125" s="1" t="s">
        <v>167</v>
      </c>
      <c r="G3125" s="1" t="s">
        <v>71</v>
      </c>
      <c r="H3125" s="1" t="s">
        <v>127</v>
      </c>
      <c r="I3125" s="1" t="s">
        <v>22</v>
      </c>
      <c r="J3125" s="1" t="s">
        <v>128</v>
      </c>
      <c r="K3125" s="1">
        <v>43156.466134259303</v>
      </c>
      <c r="L3125" s="1">
        <v>43156.495833333298</v>
      </c>
      <c r="M3125" s="1">
        <v>0.7</v>
      </c>
      <c r="N3125" s="1">
        <v>0</v>
      </c>
      <c r="O3125" s="1">
        <v>0</v>
      </c>
      <c r="P3125" s="1">
        <v>0</v>
      </c>
      <c r="Q3125" s="1">
        <v>99.93</v>
      </c>
      <c r="R3125" s="1">
        <v>0</v>
      </c>
      <c r="S3125" s="1">
        <v>0</v>
      </c>
      <c r="T3125" s="1">
        <v>0</v>
      </c>
      <c r="U3125" s="1">
        <v>69.950999999999993</v>
      </c>
    </row>
    <row r="3126" spans="1:21" x14ac:dyDescent="0.3">
      <c r="A3126" s="1" t="s">
        <v>5860</v>
      </c>
      <c r="B3126" s="1">
        <v>1</v>
      </c>
      <c r="C3126" s="1" t="s">
        <v>79</v>
      </c>
      <c r="D3126" s="1" t="s">
        <v>109</v>
      </c>
      <c r="E3126" s="1" t="s">
        <v>5861</v>
      </c>
      <c r="F3126" s="1" t="s">
        <v>166</v>
      </c>
      <c r="G3126" s="1" t="s">
        <v>71</v>
      </c>
      <c r="H3126" s="1" t="s">
        <v>127</v>
      </c>
      <c r="I3126" s="1" t="s">
        <v>22</v>
      </c>
      <c r="J3126" s="1" t="s">
        <v>128</v>
      </c>
      <c r="K3126" s="1">
        <v>43156.462337962999</v>
      </c>
      <c r="L3126" s="1">
        <v>43156.508333333302</v>
      </c>
      <c r="M3126" s="1">
        <v>1.1000000000000001</v>
      </c>
      <c r="N3126" s="1">
        <v>0</v>
      </c>
      <c r="O3126" s="1">
        <v>99.93</v>
      </c>
      <c r="P3126" s="1">
        <v>0</v>
      </c>
      <c r="Q3126" s="1">
        <v>0</v>
      </c>
      <c r="R3126" s="1">
        <v>0</v>
      </c>
      <c r="S3126" s="1">
        <v>109.92300000000002</v>
      </c>
      <c r="T3126" s="1">
        <v>0</v>
      </c>
      <c r="U3126" s="1">
        <v>0</v>
      </c>
    </row>
    <row r="3127" spans="1:21" x14ac:dyDescent="0.3">
      <c r="A3127" s="1" t="s">
        <v>5862</v>
      </c>
      <c r="B3127" s="1">
        <v>1</v>
      </c>
      <c r="C3127" s="1" t="s">
        <v>79</v>
      </c>
      <c r="D3127" s="1" t="s">
        <v>109</v>
      </c>
      <c r="E3127" s="1" t="s">
        <v>5829</v>
      </c>
      <c r="F3127" s="1" t="s">
        <v>166</v>
      </c>
      <c r="G3127" s="1" t="s">
        <v>71</v>
      </c>
      <c r="H3127" s="1" t="s">
        <v>127</v>
      </c>
      <c r="I3127" s="1" t="s">
        <v>22</v>
      </c>
      <c r="J3127" s="1" t="s">
        <v>128</v>
      </c>
      <c r="K3127" s="1">
        <v>43156.397615740701</v>
      </c>
      <c r="L3127" s="1">
        <v>43156.459027777797</v>
      </c>
      <c r="M3127" s="1">
        <v>1.4670000000000001</v>
      </c>
      <c r="N3127" s="1">
        <v>0</v>
      </c>
      <c r="O3127" s="1">
        <v>0</v>
      </c>
      <c r="P3127" s="1">
        <v>0</v>
      </c>
      <c r="Q3127" s="1">
        <v>99.93</v>
      </c>
      <c r="R3127" s="1">
        <v>0</v>
      </c>
      <c r="S3127" s="1">
        <v>0</v>
      </c>
      <c r="T3127" s="1">
        <v>0</v>
      </c>
      <c r="U3127" s="1">
        <v>146.59731000000002</v>
      </c>
    </row>
    <row r="3128" spans="1:21" x14ac:dyDescent="0.3">
      <c r="A3128" s="1" t="s">
        <v>5863</v>
      </c>
      <c r="B3128" s="1">
        <v>1</v>
      </c>
      <c r="C3128" s="1" t="s">
        <v>79</v>
      </c>
      <c r="D3128" s="1" t="s">
        <v>109</v>
      </c>
      <c r="E3128" s="1" t="s">
        <v>5864</v>
      </c>
      <c r="F3128" s="1" t="s">
        <v>167</v>
      </c>
      <c r="G3128" s="1" t="s">
        <v>71</v>
      </c>
      <c r="H3128" s="1" t="s">
        <v>127</v>
      </c>
      <c r="I3128" s="1" t="s">
        <v>22</v>
      </c>
      <c r="J3128" s="1" t="s">
        <v>128</v>
      </c>
      <c r="K3128" s="1">
        <v>43156.302696759303</v>
      </c>
      <c r="L3128" s="1">
        <v>43156.378472222197</v>
      </c>
      <c r="M3128" s="1">
        <v>1.8169999999999999</v>
      </c>
      <c r="N3128" s="1">
        <v>0</v>
      </c>
      <c r="O3128" s="1">
        <v>0</v>
      </c>
      <c r="P3128" s="1">
        <v>0</v>
      </c>
      <c r="Q3128" s="1">
        <v>99.93</v>
      </c>
      <c r="R3128" s="1">
        <v>0</v>
      </c>
      <c r="S3128" s="1">
        <v>0</v>
      </c>
      <c r="T3128" s="1">
        <v>0</v>
      </c>
      <c r="U3128" s="1">
        <v>181.57281</v>
      </c>
    </row>
    <row r="3129" spans="1:21" x14ac:dyDescent="0.3">
      <c r="A3129" s="1" t="s">
        <v>5865</v>
      </c>
      <c r="B3129" s="1">
        <v>1</v>
      </c>
      <c r="C3129" s="1" t="s">
        <v>79</v>
      </c>
      <c r="D3129" s="1" t="s">
        <v>109</v>
      </c>
      <c r="E3129" s="1" t="s">
        <v>5866</v>
      </c>
      <c r="F3129" s="1" t="s">
        <v>167</v>
      </c>
      <c r="G3129" s="1" t="s">
        <v>71</v>
      </c>
      <c r="H3129" s="1" t="s">
        <v>127</v>
      </c>
      <c r="I3129" s="1" t="s">
        <v>22</v>
      </c>
      <c r="J3129" s="1" t="s">
        <v>128</v>
      </c>
      <c r="K3129" s="1">
        <v>43155.817141203697</v>
      </c>
      <c r="L3129" s="1">
        <v>43155.863888888904</v>
      </c>
      <c r="M3129" s="1">
        <v>1.117</v>
      </c>
      <c r="N3129" s="1">
        <v>0</v>
      </c>
      <c r="O3129" s="1">
        <v>0</v>
      </c>
      <c r="P3129" s="1">
        <v>0</v>
      </c>
      <c r="Q3129" s="1">
        <v>99.93</v>
      </c>
      <c r="R3129" s="1">
        <v>0</v>
      </c>
      <c r="S3129" s="1">
        <v>0</v>
      </c>
      <c r="T3129" s="1">
        <v>0</v>
      </c>
      <c r="U3129" s="1">
        <v>111.62181000000001</v>
      </c>
    </row>
    <row r="3130" spans="1:21" x14ac:dyDescent="0.3">
      <c r="A3130" s="1" t="s">
        <v>5867</v>
      </c>
      <c r="B3130" s="1">
        <v>1</v>
      </c>
      <c r="C3130" s="1" t="s">
        <v>79</v>
      </c>
      <c r="D3130" s="1" t="s">
        <v>109</v>
      </c>
      <c r="E3130" s="1" t="s">
        <v>5866</v>
      </c>
      <c r="F3130" s="1" t="s">
        <v>167</v>
      </c>
      <c r="G3130" s="1" t="s">
        <v>71</v>
      </c>
      <c r="H3130" s="1" t="s">
        <v>127</v>
      </c>
      <c r="I3130" s="1" t="s">
        <v>22</v>
      </c>
      <c r="J3130" s="1" t="s">
        <v>128</v>
      </c>
      <c r="K3130" s="1">
        <v>43155.724548611099</v>
      </c>
      <c r="L3130" s="1">
        <v>43155.7680555556</v>
      </c>
      <c r="M3130" s="1">
        <v>1.0329999999999999</v>
      </c>
      <c r="N3130" s="1">
        <v>0</v>
      </c>
      <c r="O3130" s="1">
        <v>0</v>
      </c>
      <c r="P3130" s="1">
        <v>0</v>
      </c>
      <c r="Q3130" s="1">
        <v>99.93</v>
      </c>
      <c r="R3130" s="1">
        <v>0</v>
      </c>
      <c r="S3130" s="1">
        <v>0</v>
      </c>
      <c r="T3130" s="1">
        <v>0</v>
      </c>
      <c r="U3130" s="1">
        <v>103.22769</v>
      </c>
    </row>
    <row r="3131" spans="1:21" x14ac:dyDescent="0.3">
      <c r="A3131" s="1" t="s">
        <v>5868</v>
      </c>
      <c r="B3131" s="1">
        <v>1</v>
      </c>
      <c r="C3131" s="1" t="s">
        <v>79</v>
      </c>
      <c r="D3131" s="1" t="s">
        <v>109</v>
      </c>
      <c r="E3131" s="1" t="s">
        <v>5819</v>
      </c>
      <c r="F3131" s="1" t="s">
        <v>178</v>
      </c>
      <c r="G3131" s="1" t="s">
        <v>71</v>
      </c>
      <c r="H3131" s="1" t="s">
        <v>127</v>
      </c>
      <c r="I3131" s="1" t="s">
        <v>22</v>
      </c>
      <c r="J3131" s="1" t="s">
        <v>128</v>
      </c>
      <c r="K3131" s="1">
        <v>43155.4073726852</v>
      </c>
      <c r="L3131" s="1">
        <v>43155.489583333299</v>
      </c>
      <c r="M3131" s="1">
        <v>1.9670000000000001</v>
      </c>
      <c r="N3131" s="1">
        <v>0</v>
      </c>
      <c r="O3131" s="1">
        <v>0</v>
      </c>
      <c r="P3131" s="1">
        <v>0</v>
      </c>
      <c r="Q3131" s="1">
        <v>99.93</v>
      </c>
      <c r="R3131" s="1">
        <v>0</v>
      </c>
      <c r="S3131" s="1">
        <v>0</v>
      </c>
      <c r="T3131" s="1">
        <v>0</v>
      </c>
      <c r="U3131" s="1">
        <v>196.56231000000002</v>
      </c>
    </row>
    <row r="3132" spans="1:21" x14ac:dyDescent="0.3">
      <c r="A3132" s="1" t="s">
        <v>5869</v>
      </c>
      <c r="B3132" s="1">
        <v>1</v>
      </c>
      <c r="C3132" s="1" t="s">
        <v>79</v>
      </c>
      <c r="D3132" s="1" t="s">
        <v>109</v>
      </c>
      <c r="E3132" s="1" t="s">
        <v>5870</v>
      </c>
      <c r="F3132" s="1" t="s">
        <v>167</v>
      </c>
      <c r="G3132" s="1" t="s">
        <v>71</v>
      </c>
      <c r="H3132" s="1" t="s">
        <v>127</v>
      </c>
      <c r="I3132" s="1" t="s">
        <v>22</v>
      </c>
      <c r="J3132" s="1" t="s">
        <v>128</v>
      </c>
      <c r="K3132" s="1">
        <v>43154.674513888902</v>
      </c>
      <c r="L3132" s="1">
        <v>43154.702083333301</v>
      </c>
      <c r="M3132" s="1">
        <v>0.65</v>
      </c>
      <c r="N3132" s="1">
        <v>0</v>
      </c>
      <c r="O3132" s="1">
        <v>99.93</v>
      </c>
      <c r="P3132" s="1">
        <v>0</v>
      </c>
      <c r="Q3132" s="1">
        <v>0</v>
      </c>
      <c r="R3132" s="1">
        <v>0</v>
      </c>
      <c r="S3132" s="1">
        <v>64.95450000000001</v>
      </c>
      <c r="T3132" s="1">
        <v>0</v>
      </c>
      <c r="U3132" s="1">
        <v>0</v>
      </c>
    </row>
    <row r="3133" spans="1:21" x14ac:dyDescent="0.3">
      <c r="A3133" s="1" t="s">
        <v>5871</v>
      </c>
      <c r="B3133" s="1">
        <v>1</v>
      </c>
      <c r="C3133" s="1" t="s">
        <v>79</v>
      </c>
      <c r="D3133" s="1" t="s">
        <v>109</v>
      </c>
      <c r="E3133" s="1" t="s">
        <v>5872</v>
      </c>
      <c r="F3133" s="1" t="s">
        <v>167</v>
      </c>
      <c r="G3133" s="1" t="s">
        <v>71</v>
      </c>
      <c r="H3133" s="1" t="s">
        <v>127</v>
      </c>
      <c r="I3133" s="1" t="s">
        <v>22</v>
      </c>
      <c r="J3133" s="1" t="s">
        <v>128</v>
      </c>
      <c r="K3133" s="1">
        <v>43154.674247685201</v>
      </c>
      <c r="L3133" s="1">
        <v>43154.694444444402</v>
      </c>
      <c r="M3133" s="1">
        <v>0.48299999999999998</v>
      </c>
      <c r="N3133" s="1">
        <v>0</v>
      </c>
      <c r="O3133" s="1">
        <v>0</v>
      </c>
      <c r="P3133" s="1">
        <v>0</v>
      </c>
      <c r="Q3133" s="1">
        <v>99.93</v>
      </c>
      <c r="R3133" s="1">
        <v>0</v>
      </c>
      <c r="S3133" s="1">
        <v>0</v>
      </c>
      <c r="T3133" s="1">
        <v>0</v>
      </c>
      <c r="U3133" s="1">
        <v>48.266190000000002</v>
      </c>
    </row>
    <row r="3134" spans="1:21" x14ac:dyDescent="0.3">
      <c r="A3134" s="1" t="s">
        <v>5873</v>
      </c>
      <c r="B3134" s="1">
        <v>1</v>
      </c>
      <c r="C3134" s="1" t="s">
        <v>79</v>
      </c>
      <c r="D3134" s="1" t="s">
        <v>109</v>
      </c>
      <c r="E3134" s="1" t="s">
        <v>5870</v>
      </c>
      <c r="F3134" s="1" t="s">
        <v>167</v>
      </c>
      <c r="G3134" s="1" t="s">
        <v>71</v>
      </c>
      <c r="H3134" s="1" t="s">
        <v>127</v>
      </c>
      <c r="I3134" s="1" t="s">
        <v>22</v>
      </c>
      <c r="J3134" s="1" t="s">
        <v>128</v>
      </c>
      <c r="K3134" s="1">
        <v>43154.650474536997</v>
      </c>
      <c r="L3134" s="1">
        <v>43154.686805555597</v>
      </c>
      <c r="M3134" s="1">
        <v>0.86699999999999999</v>
      </c>
      <c r="N3134" s="1">
        <v>0</v>
      </c>
      <c r="O3134" s="1">
        <v>99.93</v>
      </c>
      <c r="P3134" s="1">
        <v>0</v>
      </c>
      <c r="Q3134" s="1">
        <v>0</v>
      </c>
      <c r="R3134" s="1">
        <v>0</v>
      </c>
      <c r="S3134" s="1">
        <v>86.639310000000009</v>
      </c>
      <c r="T3134" s="1">
        <v>0</v>
      </c>
      <c r="U3134" s="1">
        <v>0</v>
      </c>
    </row>
    <row r="3135" spans="1:21" x14ac:dyDescent="0.3">
      <c r="A3135" s="1" t="s">
        <v>5874</v>
      </c>
      <c r="B3135" s="1">
        <v>1</v>
      </c>
      <c r="C3135" s="1" t="s">
        <v>79</v>
      </c>
      <c r="D3135" s="1" t="s">
        <v>109</v>
      </c>
      <c r="E3135" s="1" t="s">
        <v>5875</v>
      </c>
      <c r="F3135" s="1" t="s">
        <v>169</v>
      </c>
      <c r="G3135" s="1" t="s">
        <v>71</v>
      </c>
      <c r="H3135" s="1" t="s">
        <v>127</v>
      </c>
      <c r="I3135" s="1" t="s">
        <v>22</v>
      </c>
      <c r="J3135" s="1" t="s">
        <v>128</v>
      </c>
      <c r="K3135" s="1">
        <v>43153.718356481499</v>
      </c>
      <c r="L3135" s="1">
        <v>43153.747222222199</v>
      </c>
      <c r="M3135" s="1">
        <v>0.68300000000000005</v>
      </c>
      <c r="N3135" s="1">
        <v>0</v>
      </c>
      <c r="O3135" s="1">
        <v>0</v>
      </c>
      <c r="P3135" s="1">
        <v>0</v>
      </c>
      <c r="Q3135" s="1">
        <v>99.93</v>
      </c>
      <c r="R3135" s="1">
        <v>0</v>
      </c>
      <c r="S3135" s="1">
        <v>0</v>
      </c>
      <c r="T3135" s="1">
        <v>0</v>
      </c>
      <c r="U3135" s="1">
        <v>68.252190000000013</v>
      </c>
    </row>
    <row r="3136" spans="1:21" x14ac:dyDescent="0.3">
      <c r="A3136" s="1" t="s">
        <v>5876</v>
      </c>
      <c r="B3136" s="1">
        <v>1</v>
      </c>
      <c r="C3136" s="1" t="s">
        <v>79</v>
      </c>
      <c r="D3136" s="1" t="s">
        <v>109</v>
      </c>
      <c r="E3136" s="1" t="s">
        <v>5817</v>
      </c>
      <c r="F3136" s="1" t="s">
        <v>167</v>
      </c>
      <c r="G3136" s="1" t="s">
        <v>71</v>
      </c>
      <c r="H3136" s="1" t="s">
        <v>127</v>
      </c>
      <c r="I3136" s="1" t="s">
        <v>22</v>
      </c>
      <c r="J3136" s="1" t="s">
        <v>128</v>
      </c>
      <c r="K3136" s="1">
        <v>43153.582673611098</v>
      </c>
      <c r="L3136" s="1">
        <v>43153.6965277778</v>
      </c>
      <c r="M3136" s="1">
        <v>2.7170000000000001</v>
      </c>
      <c r="N3136" s="1">
        <v>0</v>
      </c>
      <c r="O3136" s="1">
        <v>99.93</v>
      </c>
      <c r="P3136" s="1">
        <v>0</v>
      </c>
      <c r="Q3136" s="1">
        <v>0</v>
      </c>
      <c r="R3136" s="1">
        <v>0</v>
      </c>
      <c r="S3136" s="1">
        <v>271.50981000000002</v>
      </c>
      <c r="T3136" s="1">
        <v>0</v>
      </c>
      <c r="U3136" s="1">
        <v>0</v>
      </c>
    </row>
    <row r="3137" spans="1:21" x14ac:dyDescent="0.3">
      <c r="A3137" s="1" t="s">
        <v>5877</v>
      </c>
      <c r="B3137" s="1">
        <v>1</v>
      </c>
      <c r="C3137" s="1" t="s">
        <v>79</v>
      </c>
      <c r="D3137" s="1" t="s">
        <v>109</v>
      </c>
      <c r="E3137" s="1" t="s">
        <v>5878</v>
      </c>
      <c r="F3137" s="1" t="s">
        <v>167</v>
      </c>
      <c r="G3137" s="1" t="s">
        <v>71</v>
      </c>
      <c r="H3137" s="1" t="s">
        <v>127</v>
      </c>
      <c r="I3137" s="1" t="s">
        <v>22</v>
      </c>
      <c r="J3137" s="1" t="s">
        <v>128</v>
      </c>
      <c r="K3137" s="1">
        <v>43153.432870370401</v>
      </c>
      <c r="L3137" s="1">
        <v>43153.484027777798</v>
      </c>
      <c r="M3137" s="1">
        <v>1.2170000000000001</v>
      </c>
      <c r="N3137" s="1">
        <v>0</v>
      </c>
      <c r="O3137" s="1">
        <v>99.93</v>
      </c>
      <c r="P3137" s="1">
        <v>0</v>
      </c>
      <c r="Q3137" s="1">
        <v>0</v>
      </c>
      <c r="R3137" s="1">
        <v>0</v>
      </c>
      <c r="S3137" s="1">
        <v>121.61481000000002</v>
      </c>
      <c r="T3137" s="1">
        <v>0</v>
      </c>
      <c r="U3137" s="1">
        <v>0</v>
      </c>
    </row>
    <row r="3138" spans="1:21" x14ac:dyDescent="0.3">
      <c r="A3138" s="1" t="s">
        <v>5879</v>
      </c>
      <c r="B3138" s="1">
        <v>1</v>
      </c>
      <c r="C3138" s="1" t="s">
        <v>79</v>
      </c>
      <c r="D3138" s="1" t="s">
        <v>109</v>
      </c>
      <c r="E3138" s="1" t="s">
        <v>5880</v>
      </c>
      <c r="F3138" s="1" t="s">
        <v>167</v>
      </c>
      <c r="G3138" s="1" t="s">
        <v>71</v>
      </c>
      <c r="H3138" s="1" t="s">
        <v>127</v>
      </c>
      <c r="I3138" s="1" t="s">
        <v>22</v>
      </c>
      <c r="J3138" s="1" t="s">
        <v>128</v>
      </c>
      <c r="K3138" s="1">
        <v>43152.790069444403</v>
      </c>
      <c r="L3138" s="1">
        <v>43152.995138888902</v>
      </c>
      <c r="M3138" s="1">
        <v>4.9169999999999998</v>
      </c>
      <c r="N3138" s="1">
        <v>0</v>
      </c>
      <c r="O3138" s="1">
        <v>99.93</v>
      </c>
      <c r="P3138" s="1">
        <v>0</v>
      </c>
      <c r="Q3138" s="1">
        <v>0</v>
      </c>
      <c r="R3138" s="1">
        <v>0</v>
      </c>
      <c r="S3138" s="1">
        <v>491.35581000000002</v>
      </c>
      <c r="T3138" s="1">
        <v>0</v>
      </c>
      <c r="U3138" s="1">
        <v>0</v>
      </c>
    </row>
    <row r="3139" spans="1:21" x14ac:dyDescent="0.3">
      <c r="A3139" s="1" t="s">
        <v>5881</v>
      </c>
      <c r="B3139" s="1">
        <v>1</v>
      </c>
      <c r="C3139" s="1" t="s">
        <v>79</v>
      </c>
      <c r="D3139" s="1" t="s">
        <v>109</v>
      </c>
      <c r="E3139" s="1" t="s">
        <v>5882</v>
      </c>
      <c r="F3139" s="1" t="s">
        <v>167</v>
      </c>
      <c r="G3139" s="1" t="s">
        <v>71</v>
      </c>
      <c r="H3139" s="1" t="s">
        <v>127</v>
      </c>
      <c r="I3139" s="1" t="s">
        <v>22</v>
      </c>
      <c r="J3139" s="1" t="s">
        <v>128</v>
      </c>
      <c r="K3139" s="1">
        <v>43152.729502314804</v>
      </c>
      <c r="L3139" s="1">
        <v>43152.761111111096</v>
      </c>
      <c r="M3139" s="1">
        <v>0.75</v>
      </c>
      <c r="N3139" s="1">
        <v>0</v>
      </c>
      <c r="O3139" s="1">
        <v>0</v>
      </c>
      <c r="P3139" s="1">
        <v>0</v>
      </c>
      <c r="Q3139" s="1">
        <v>99.93</v>
      </c>
      <c r="R3139" s="1">
        <v>0</v>
      </c>
      <c r="S3139" s="1">
        <v>0</v>
      </c>
      <c r="T3139" s="1">
        <v>0</v>
      </c>
      <c r="U3139" s="1">
        <v>74.947500000000005</v>
      </c>
    </row>
    <row r="3140" spans="1:21" x14ac:dyDescent="0.3">
      <c r="A3140" s="1" t="s">
        <v>5883</v>
      </c>
      <c r="B3140" s="1">
        <v>1</v>
      </c>
      <c r="C3140" s="1" t="s">
        <v>79</v>
      </c>
      <c r="D3140" s="1" t="s">
        <v>109</v>
      </c>
      <c r="E3140" s="1" t="s">
        <v>5884</v>
      </c>
      <c r="F3140" s="1" t="s">
        <v>167</v>
      </c>
      <c r="G3140" s="1" t="s">
        <v>71</v>
      </c>
      <c r="H3140" s="1" t="s">
        <v>127</v>
      </c>
      <c r="I3140" s="1" t="s">
        <v>22</v>
      </c>
      <c r="J3140" s="1" t="s">
        <v>128</v>
      </c>
      <c r="K3140" s="1">
        <v>43152.652812499997</v>
      </c>
      <c r="L3140" s="1">
        <v>43152.691666666702</v>
      </c>
      <c r="M3140" s="1">
        <v>0.91700000000000004</v>
      </c>
      <c r="N3140" s="1">
        <v>0</v>
      </c>
      <c r="O3140" s="1">
        <v>99.93</v>
      </c>
      <c r="P3140" s="1">
        <v>0</v>
      </c>
      <c r="Q3140" s="1">
        <v>0</v>
      </c>
      <c r="R3140" s="1">
        <v>0</v>
      </c>
      <c r="S3140" s="1">
        <v>91.635810000000006</v>
      </c>
      <c r="T3140" s="1">
        <v>0</v>
      </c>
      <c r="U3140" s="1">
        <v>0</v>
      </c>
    </row>
    <row r="3141" spans="1:21" x14ac:dyDescent="0.3">
      <c r="A3141" s="1" t="s">
        <v>5885</v>
      </c>
      <c r="B3141" s="1">
        <v>1</v>
      </c>
      <c r="C3141" s="1" t="s">
        <v>79</v>
      </c>
      <c r="D3141" s="1" t="s">
        <v>109</v>
      </c>
      <c r="E3141" s="1" t="s">
        <v>5817</v>
      </c>
      <c r="F3141" s="1" t="s">
        <v>175</v>
      </c>
      <c r="G3141" s="1" t="s">
        <v>71</v>
      </c>
      <c r="H3141" s="1" t="s">
        <v>127</v>
      </c>
      <c r="I3141" s="1" t="s">
        <v>22</v>
      </c>
      <c r="J3141" s="1" t="s">
        <v>128</v>
      </c>
      <c r="K3141" s="1">
        <v>43152.518692129597</v>
      </c>
      <c r="L3141" s="1">
        <v>43152.565277777801</v>
      </c>
      <c r="M3141" s="1">
        <v>1.117</v>
      </c>
      <c r="N3141" s="1">
        <v>0</v>
      </c>
      <c r="O3141" s="1">
        <v>0</v>
      </c>
      <c r="P3141" s="1">
        <v>0</v>
      </c>
      <c r="Q3141" s="1">
        <v>99.93</v>
      </c>
      <c r="R3141" s="1">
        <v>0</v>
      </c>
      <c r="S3141" s="1">
        <v>0</v>
      </c>
      <c r="T3141" s="1">
        <v>0</v>
      </c>
      <c r="U3141" s="1">
        <v>111.62181000000001</v>
      </c>
    </row>
    <row r="3142" spans="1:21" x14ac:dyDescent="0.3">
      <c r="A3142" s="1" t="s">
        <v>5886</v>
      </c>
      <c r="B3142" s="1">
        <v>1</v>
      </c>
      <c r="C3142" s="1" t="s">
        <v>79</v>
      </c>
      <c r="D3142" s="1" t="s">
        <v>109</v>
      </c>
      <c r="E3142" s="1" t="s">
        <v>5887</v>
      </c>
      <c r="F3142" s="1" t="s">
        <v>167</v>
      </c>
      <c r="G3142" s="1" t="s">
        <v>71</v>
      </c>
      <c r="H3142" s="1" t="s">
        <v>127</v>
      </c>
      <c r="I3142" s="1" t="s">
        <v>22</v>
      </c>
      <c r="J3142" s="1" t="s">
        <v>128</v>
      </c>
      <c r="K3142" s="1">
        <v>43151.836226851898</v>
      </c>
      <c r="L3142" s="1">
        <v>43151.8569444444</v>
      </c>
      <c r="M3142" s="1">
        <v>0.48299999999999998</v>
      </c>
      <c r="N3142" s="1">
        <v>0</v>
      </c>
      <c r="O3142" s="1">
        <v>0</v>
      </c>
      <c r="P3142" s="1">
        <v>0</v>
      </c>
      <c r="Q3142" s="1">
        <v>99.93</v>
      </c>
      <c r="R3142" s="1">
        <v>0</v>
      </c>
      <c r="S3142" s="1">
        <v>0</v>
      </c>
      <c r="T3142" s="1">
        <v>0</v>
      </c>
      <c r="U3142" s="1">
        <v>48.266190000000002</v>
      </c>
    </row>
    <row r="3143" spans="1:21" x14ac:dyDescent="0.3">
      <c r="A3143" s="1" t="s">
        <v>5888</v>
      </c>
      <c r="B3143" s="1">
        <v>1</v>
      </c>
      <c r="C3143" s="1" t="s">
        <v>79</v>
      </c>
      <c r="D3143" s="1" t="s">
        <v>109</v>
      </c>
      <c r="E3143" s="1" t="s">
        <v>5887</v>
      </c>
      <c r="F3143" s="1" t="s">
        <v>167</v>
      </c>
      <c r="G3143" s="1" t="s">
        <v>71</v>
      </c>
      <c r="H3143" s="1" t="s">
        <v>127</v>
      </c>
      <c r="I3143" s="1" t="s">
        <v>22</v>
      </c>
      <c r="J3143" s="1" t="s">
        <v>128</v>
      </c>
      <c r="K3143" s="1">
        <v>43151.7799884259</v>
      </c>
      <c r="L3143" s="1">
        <v>43151.808333333298</v>
      </c>
      <c r="M3143" s="1">
        <v>0.66700000000000004</v>
      </c>
      <c r="N3143" s="1">
        <v>0</v>
      </c>
      <c r="O3143" s="1">
        <v>0</v>
      </c>
      <c r="P3143" s="1">
        <v>0</v>
      </c>
      <c r="Q3143" s="1">
        <v>99.93</v>
      </c>
      <c r="R3143" s="1">
        <v>0</v>
      </c>
      <c r="S3143" s="1">
        <v>0</v>
      </c>
      <c r="T3143" s="1">
        <v>0</v>
      </c>
      <c r="U3143" s="1">
        <v>66.653310000000005</v>
      </c>
    </row>
    <row r="3144" spans="1:21" x14ac:dyDescent="0.3">
      <c r="A3144" s="1" t="s">
        <v>5889</v>
      </c>
      <c r="B3144" s="1">
        <v>1</v>
      </c>
      <c r="C3144" s="1" t="s">
        <v>79</v>
      </c>
      <c r="D3144" s="1" t="s">
        <v>109</v>
      </c>
      <c r="E3144" s="1" t="s">
        <v>5884</v>
      </c>
      <c r="F3144" s="1" t="s">
        <v>167</v>
      </c>
      <c r="G3144" s="1" t="s">
        <v>71</v>
      </c>
      <c r="H3144" s="1" t="s">
        <v>127</v>
      </c>
      <c r="I3144" s="1" t="s">
        <v>22</v>
      </c>
      <c r="J3144" s="1" t="s">
        <v>128</v>
      </c>
      <c r="K3144" s="1">
        <v>43151.758194444403</v>
      </c>
      <c r="L3144" s="1">
        <v>43151.850694444402</v>
      </c>
      <c r="M3144" s="1">
        <v>2.2170000000000001</v>
      </c>
      <c r="N3144" s="1">
        <v>0</v>
      </c>
      <c r="O3144" s="1">
        <v>99.93</v>
      </c>
      <c r="P3144" s="1">
        <v>0</v>
      </c>
      <c r="Q3144" s="1">
        <v>0</v>
      </c>
      <c r="R3144" s="1">
        <v>0</v>
      </c>
      <c r="S3144" s="1">
        <v>221.54481000000001</v>
      </c>
      <c r="T3144" s="1">
        <v>0</v>
      </c>
      <c r="U3144" s="1">
        <v>0</v>
      </c>
    </row>
    <row r="3145" spans="1:21" x14ac:dyDescent="0.3">
      <c r="A3145" s="1" t="s">
        <v>5890</v>
      </c>
      <c r="B3145" s="1">
        <v>1</v>
      </c>
      <c r="C3145" s="1" t="s">
        <v>79</v>
      </c>
      <c r="D3145" s="1" t="s">
        <v>109</v>
      </c>
      <c r="E3145" s="1" t="s">
        <v>5891</v>
      </c>
      <c r="F3145" s="1" t="s">
        <v>169</v>
      </c>
      <c r="G3145" s="1" t="s">
        <v>71</v>
      </c>
      <c r="H3145" s="1" t="s">
        <v>127</v>
      </c>
      <c r="I3145" s="1" t="s">
        <v>22</v>
      </c>
      <c r="J3145" s="1" t="s">
        <v>128</v>
      </c>
      <c r="K3145" s="1">
        <v>43151.750335648103</v>
      </c>
      <c r="L3145" s="1">
        <v>43151.813888888901</v>
      </c>
      <c r="M3145" s="1">
        <v>1.5169999999999999</v>
      </c>
      <c r="N3145" s="1">
        <v>0</v>
      </c>
      <c r="O3145" s="1">
        <v>99.93</v>
      </c>
      <c r="P3145" s="1">
        <v>0</v>
      </c>
      <c r="Q3145" s="1">
        <v>0</v>
      </c>
      <c r="R3145" s="1">
        <v>0</v>
      </c>
      <c r="S3145" s="1">
        <v>151.59380999999999</v>
      </c>
      <c r="T3145" s="1">
        <v>0</v>
      </c>
      <c r="U3145" s="1">
        <v>0</v>
      </c>
    </row>
    <row r="3146" spans="1:21" x14ac:dyDescent="0.3">
      <c r="A3146" s="1" t="s">
        <v>5892</v>
      </c>
      <c r="B3146" s="1">
        <v>1</v>
      </c>
      <c r="C3146" s="1" t="s">
        <v>79</v>
      </c>
      <c r="D3146" s="1" t="s">
        <v>109</v>
      </c>
      <c r="E3146" s="1" t="s">
        <v>5893</v>
      </c>
      <c r="F3146" s="1" t="s">
        <v>167</v>
      </c>
      <c r="G3146" s="1" t="s">
        <v>71</v>
      </c>
      <c r="H3146" s="1" t="s">
        <v>127</v>
      </c>
      <c r="I3146" s="1" t="s">
        <v>22</v>
      </c>
      <c r="J3146" s="1" t="s">
        <v>128</v>
      </c>
      <c r="K3146" s="1">
        <v>43151.478877314803</v>
      </c>
      <c r="L3146" s="1">
        <v>43151.504861111098</v>
      </c>
      <c r="M3146" s="1">
        <v>0.61699999999999999</v>
      </c>
      <c r="N3146" s="1">
        <v>0</v>
      </c>
      <c r="O3146" s="1">
        <v>99.93</v>
      </c>
      <c r="P3146" s="1">
        <v>0</v>
      </c>
      <c r="Q3146" s="1">
        <v>0</v>
      </c>
      <c r="R3146" s="1">
        <v>0</v>
      </c>
      <c r="S3146" s="1">
        <v>61.65681</v>
      </c>
      <c r="T3146" s="1">
        <v>0</v>
      </c>
      <c r="U3146" s="1">
        <v>0</v>
      </c>
    </row>
    <row r="3147" spans="1:21" x14ac:dyDescent="0.3">
      <c r="A3147" s="1" t="s">
        <v>5894</v>
      </c>
      <c r="B3147" s="1">
        <v>1</v>
      </c>
      <c r="C3147" s="1" t="s">
        <v>79</v>
      </c>
      <c r="D3147" s="1" t="s">
        <v>109</v>
      </c>
      <c r="E3147" s="1" t="s">
        <v>5895</v>
      </c>
      <c r="F3147" s="1" t="s">
        <v>167</v>
      </c>
      <c r="G3147" s="1" t="s">
        <v>71</v>
      </c>
      <c r="H3147" s="1" t="s">
        <v>127</v>
      </c>
      <c r="I3147" s="1" t="s">
        <v>22</v>
      </c>
      <c r="J3147" s="1" t="s">
        <v>128</v>
      </c>
      <c r="K3147" s="1">
        <v>43150.906134259298</v>
      </c>
      <c r="L3147" s="1">
        <v>43150.9284722222</v>
      </c>
      <c r="M3147" s="1">
        <v>0.53300000000000003</v>
      </c>
      <c r="N3147" s="1">
        <v>0</v>
      </c>
      <c r="O3147" s="1">
        <v>99.93</v>
      </c>
      <c r="P3147" s="1">
        <v>0</v>
      </c>
      <c r="Q3147" s="1">
        <v>0</v>
      </c>
      <c r="R3147" s="1">
        <v>0</v>
      </c>
      <c r="S3147" s="1">
        <v>53.262690000000006</v>
      </c>
      <c r="T3147" s="1">
        <v>0</v>
      </c>
      <c r="U3147" s="1">
        <v>0</v>
      </c>
    </row>
    <row r="3148" spans="1:21" x14ac:dyDescent="0.3">
      <c r="A3148" s="1" t="s">
        <v>5896</v>
      </c>
      <c r="B3148" s="1">
        <v>1</v>
      </c>
      <c r="C3148" s="1" t="s">
        <v>79</v>
      </c>
      <c r="D3148" s="1" t="s">
        <v>109</v>
      </c>
      <c r="E3148" s="1" t="s">
        <v>5866</v>
      </c>
      <c r="F3148" s="1" t="s">
        <v>167</v>
      </c>
      <c r="G3148" s="1" t="s">
        <v>71</v>
      </c>
      <c r="H3148" s="1" t="s">
        <v>127</v>
      </c>
      <c r="I3148" s="1" t="s">
        <v>22</v>
      </c>
      <c r="J3148" s="1" t="s">
        <v>128</v>
      </c>
      <c r="K3148" s="1">
        <v>43150.720243055599</v>
      </c>
      <c r="L3148" s="1">
        <v>43150.786805555603</v>
      </c>
      <c r="M3148" s="1">
        <v>1.583</v>
      </c>
      <c r="N3148" s="1">
        <v>0</v>
      </c>
      <c r="O3148" s="1">
        <v>0</v>
      </c>
      <c r="P3148" s="1">
        <v>0</v>
      </c>
      <c r="Q3148" s="1">
        <v>99.93</v>
      </c>
      <c r="R3148" s="1">
        <v>0</v>
      </c>
      <c r="S3148" s="1">
        <v>0</v>
      </c>
      <c r="T3148" s="1">
        <v>0</v>
      </c>
      <c r="U3148" s="1">
        <v>158.18919</v>
      </c>
    </row>
    <row r="3149" spans="1:21" x14ac:dyDescent="0.3">
      <c r="A3149" s="1" t="s">
        <v>5897</v>
      </c>
      <c r="B3149" s="1">
        <v>1</v>
      </c>
      <c r="C3149" s="1" t="s">
        <v>79</v>
      </c>
      <c r="D3149" s="1" t="s">
        <v>109</v>
      </c>
      <c r="E3149" s="1" t="s">
        <v>5898</v>
      </c>
      <c r="F3149" s="1" t="s">
        <v>150</v>
      </c>
      <c r="G3149" s="1" t="s">
        <v>71</v>
      </c>
      <c r="H3149" s="1" t="s">
        <v>127</v>
      </c>
      <c r="I3149" s="1" t="s">
        <v>22</v>
      </c>
      <c r="J3149" s="1" t="s">
        <v>128</v>
      </c>
      <c r="K3149" s="1">
        <v>43149.8042824074</v>
      </c>
      <c r="L3149" s="1">
        <v>43149.884722222203</v>
      </c>
      <c r="M3149" s="1">
        <v>1.917</v>
      </c>
      <c r="N3149" s="1">
        <v>0</v>
      </c>
      <c r="O3149" s="1">
        <v>0</v>
      </c>
      <c r="P3149" s="1">
        <v>0</v>
      </c>
      <c r="Q3149" s="1">
        <v>99.93</v>
      </c>
      <c r="R3149" s="1">
        <v>0</v>
      </c>
      <c r="S3149" s="1">
        <v>0</v>
      </c>
      <c r="T3149" s="1">
        <v>0</v>
      </c>
      <c r="U3149" s="1">
        <v>191.56581000000003</v>
      </c>
    </row>
    <row r="3150" spans="1:21" x14ac:dyDescent="0.3">
      <c r="A3150" s="1" t="s">
        <v>5899</v>
      </c>
      <c r="B3150" s="1">
        <v>1</v>
      </c>
      <c r="C3150" s="1" t="s">
        <v>79</v>
      </c>
      <c r="D3150" s="1" t="s">
        <v>109</v>
      </c>
      <c r="E3150" s="1" t="s">
        <v>5900</v>
      </c>
      <c r="F3150" s="1" t="s">
        <v>179</v>
      </c>
      <c r="G3150" s="1" t="s">
        <v>71</v>
      </c>
      <c r="H3150" s="1" t="s">
        <v>127</v>
      </c>
      <c r="I3150" s="1" t="s">
        <v>22</v>
      </c>
      <c r="J3150" s="1" t="s">
        <v>128</v>
      </c>
      <c r="K3150" s="1">
        <v>43149.554571759298</v>
      </c>
      <c r="L3150" s="1">
        <v>43149.609027777798</v>
      </c>
      <c r="M3150" s="1">
        <v>1.3</v>
      </c>
      <c r="N3150" s="1">
        <v>0</v>
      </c>
      <c r="O3150" s="1">
        <v>0</v>
      </c>
      <c r="P3150" s="1">
        <v>0</v>
      </c>
      <c r="Q3150" s="1">
        <v>99.93</v>
      </c>
      <c r="R3150" s="1">
        <v>0</v>
      </c>
      <c r="S3150" s="1">
        <v>0</v>
      </c>
      <c r="T3150" s="1">
        <v>0</v>
      </c>
      <c r="U3150" s="1">
        <v>129.90900000000002</v>
      </c>
    </row>
    <row r="3151" spans="1:21" x14ac:dyDescent="0.3">
      <c r="A3151" s="1" t="s">
        <v>5901</v>
      </c>
      <c r="B3151" s="1">
        <v>1</v>
      </c>
      <c r="C3151" s="1" t="s">
        <v>79</v>
      </c>
      <c r="D3151" s="1" t="s">
        <v>109</v>
      </c>
      <c r="E3151" s="1" t="s">
        <v>5850</v>
      </c>
      <c r="F3151" s="1" t="s">
        <v>167</v>
      </c>
      <c r="G3151" s="1" t="s">
        <v>71</v>
      </c>
      <c r="H3151" s="1" t="s">
        <v>127</v>
      </c>
      <c r="I3151" s="1" t="s">
        <v>22</v>
      </c>
      <c r="J3151" s="1" t="s">
        <v>128</v>
      </c>
      <c r="K3151" s="1">
        <v>43149.409259259301</v>
      </c>
      <c r="L3151" s="1">
        <v>43149.448611111096</v>
      </c>
      <c r="M3151" s="1">
        <v>0.93300000000000005</v>
      </c>
      <c r="N3151" s="1">
        <v>0</v>
      </c>
      <c r="O3151" s="1">
        <v>0</v>
      </c>
      <c r="P3151" s="1">
        <v>0</v>
      </c>
      <c r="Q3151" s="1">
        <v>99.93</v>
      </c>
      <c r="R3151" s="1">
        <v>0</v>
      </c>
      <c r="S3151" s="1">
        <v>0</v>
      </c>
      <c r="T3151" s="1">
        <v>0</v>
      </c>
      <c r="U3151" s="1">
        <v>93.234690000000015</v>
      </c>
    </row>
    <row r="3152" spans="1:21" x14ac:dyDescent="0.3">
      <c r="A3152" s="1" t="s">
        <v>5902</v>
      </c>
      <c r="B3152" s="1">
        <v>1</v>
      </c>
      <c r="C3152" s="1" t="s">
        <v>79</v>
      </c>
      <c r="D3152" s="1" t="s">
        <v>109</v>
      </c>
      <c r="E3152" s="1" t="s">
        <v>5903</v>
      </c>
      <c r="F3152" s="1" t="s">
        <v>167</v>
      </c>
      <c r="G3152" s="1" t="s">
        <v>71</v>
      </c>
      <c r="H3152" s="1" t="s">
        <v>127</v>
      </c>
      <c r="I3152" s="1" t="s">
        <v>22</v>
      </c>
      <c r="J3152" s="1" t="s">
        <v>128</v>
      </c>
      <c r="K3152" s="1">
        <v>43148.541956018496</v>
      </c>
      <c r="L3152" s="1">
        <v>43148.636111111096</v>
      </c>
      <c r="M3152" s="1">
        <v>2.25</v>
      </c>
      <c r="N3152" s="1">
        <v>0</v>
      </c>
      <c r="O3152" s="1">
        <v>0</v>
      </c>
      <c r="P3152" s="1">
        <v>0</v>
      </c>
      <c r="Q3152" s="1">
        <v>99.93</v>
      </c>
      <c r="R3152" s="1">
        <v>0</v>
      </c>
      <c r="S3152" s="1">
        <v>0</v>
      </c>
      <c r="T3152" s="1">
        <v>0</v>
      </c>
      <c r="U3152" s="1">
        <v>224.84250000000003</v>
      </c>
    </row>
    <row r="3153" spans="1:21" x14ac:dyDescent="0.3">
      <c r="A3153" s="1" t="s">
        <v>5904</v>
      </c>
      <c r="B3153" s="1">
        <v>1</v>
      </c>
      <c r="C3153" s="1" t="s">
        <v>79</v>
      </c>
      <c r="D3153" s="1" t="s">
        <v>109</v>
      </c>
      <c r="E3153" s="1" t="s">
        <v>5895</v>
      </c>
      <c r="F3153" s="1" t="s">
        <v>167</v>
      </c>
      <c r="G3153" s="1" t="s">
        <v>71</v>
      </c>
      <c r="H3153" s="1" t="s">
        <v>127</v>
      </c>
      <c r="I3153" s="1" t="s">
        <v>22</v>
      </c>
      <c r="J3153" s="1" t="s">
        <v>128</v>
      </c>
      <c r="K3153" s="1">
        <v>43148.527974536999</v>
      </c>
      <c r="L3153" s="1">
        <v>43148.552777777797</v>
      </c>
      <c r="M3153" s="1">
        <v>0.58299999999999996</v>
      </c>
      <c r="N3153" s="1">
        <v>0</v>
      </c>
      <c r="O3153" s="1">
        <v>99.93</v>
      </c>
      <c r="P3153" s="1">
        <v>0</v>
      </c>
      <c r="Q3153" s="1">
        <v>0</v>
      </c>
      <c r="R3153" s="1">
        <v>0</v>
      </c>
      <c r="S3153" s="1">
        <v>58.259189999999997</v>
      </c>
      <c r="T3153" s="1">
        <v>0</v>
      </c>
      <c r="U3153" s="1">
        <v>0</v>
      </c>
    </row>
    <row r="3154" spans="1:21" x14ac:dyDescent="0.3">
      <c r="A3154" s="1" t="s">
        <v>5905</v>
      </c>
      <c r="B3154" s="1">
        <v>1</v>
      </c>
      <c r="C3154" s="1" t="s">
        <v>79</v>
      </c>
      <c r="D3154" s="1" t="s">
        <v>109</v>
      </c>
      <c r="E3154" s="1" t="s">
        <v>5810</v>
      </c>
      <c r="F3154" s="1" t="s">
        <v>173</v>
      </c>
      <c r="G3154" s="1" t="s">
        <v>71</v>
      </c>
      <c r="H3154" s="1" t="s">
        <v>127</v>
      </c>
      <c r="I3154" s="1" t="s">
        <v>22</v>
      </c>
      <c r="J3154" s="1" t="s">
        <v>128</v>
      </c>
      <c r="K3154" s="1">
        <v>43147.438854166699</v>
      </c>
      <c r="L3154" s="1">
        <v>43147.604166666701</v>
      </c>
      <c r="M3154" s="1">
        <v>3.9670000000000001</v>
      </c>
      <c r="N3154" s="1">
        <v>0</v>
      </c>
      <c r="O3154" s="1">
        <v>0</v>
      </c>
      <c r="P3154" s="1">
        <v>0</v>
      </c>
      <c r="Q3154" s="1">
        <v>99.93</v>
      </c>
      <c r="R3154" s="1">
        <v>0</v>
      </c>
      <c r="S3154" s="1">
        <v>0</v>
      </c>
      <c r="T3154" s="1">
        <v>0</v>
      </c>
      <c r="U3154" s="1">
        <v>396.42231000000004</v>
      </c>
    </row>
    <row r="3155" spans="1:21" x14ac:dyDescent="0.3">
      <c r="A3155" s="1" t="s">
        <v>5906</v>
      </c>
      <c r="B3155" s="1">
        <v>1</v>
      </c>
      <c r="C3155" s="1" t="s">
        <v>79</v>
      </c>
      <c r="D3155" s="1" t="s">
        <v>109</v>
      </c>
      <c r="E3155" s="1" t="s">
        <v>5907</v>
      </c>
      <c r="F3155" s="1" t="s">
        <v>167</v>
      </c>
      <c r="G3155" s="1" t="s">
        <v>71</v>
      </c>
      <c r="H3155" s="1" t="s">
        <v>127</v>
      </c>
      <c r="I3155" s="1" t="s">
        <v>22</v>
      </c>
      <c r="J3155" s="1" t="s">
        <v>128</v>
      </c>
      <c r="K3155" s="1">
        <v>43147.411238425899</v>
      </c>
      <c r="L3155" s="1">
        <v>43147.862627314789</v>
      </c>
      <c r="M3155" s="1">
        <v>10.833</v>
      </c>
      <c r="N3155" s="1">
        <v>0</v>
      </c>
      <c r="O3155" s="1">
        <v>0</v>
      </c>
      <c r="P3155" s="1">
        <v>0</v>
      </c>
      <c r="Q3155" s="1">
        <v>99.93</v>
      </c>
      <c r="R3155" s="1">
        <v>0</v>
      </c>
      <c r="S3155" s="1">
        <v>0</v>
      </c>
      <c r="T3155" s="1">
        <v>0</v>
      </c>
      <c r="U3155" s="1">
        <v>1082.54169</v>
      </c>
    </row>
    <row r="3156" spans="1:21" x14ac:dyDescent="0.3">
      <c r="A3156" s="1" t="s">
        <v>5908</v>
      </c>
      <c r="B3156" s="1">
        <v>1</v>
      </c>
      <c r="C3156" s="1" t="s">
        <v>79</v>
      </c>
      <c r="D3156" s="1" t="s">
        <v>109</v>
      </c>
      <c r="E3156" s="1" t="s">
        <v>5909</v>
      </c>
      <c r="F3156" s="1" t="s">
        <v>167</v>
      </c>
      <c r="G3156" s="1" t="s">
        <v>71</v>
      </c>
      <c r="H3156" s="1" t="s">
        <v>127</v>
      </c>
      <c r="I3156" s="1" t="s">
        <v>22</v>
      </c>
      <c r="J3156" s="1" t="s">
        <v>128</v>
      </c>
      <c r="K3156" s="1">
        <v>43147.311504629601</v>
      </c>
      <c r="L3156" s="1">
        <v>43147.370833333298</v>
      </c>
      <c r="M3156" s="1">
        <v>1.417</v>
      </c>
      <c r="N3156" s="1">
        <v>0</v>
      </c>
      <c r="O3156" s="1">
        <v>0</v>
      </c>
      <c r="P3156" s="1">
        <v>0</v>
      </c>
      <c r="Q3156" s="1">
        <v>99.93</v>
      </c>
      <c r="R3156" s="1">
        <v>0</v>
      </c>
      <c r="S3156" s="1">
        <v>0</v>
      </c>
      <c r="T3156" s="1">
        <v>0</v>
      </c>
      <c r="U3156" s="1">
        <v>141.60081000000002</v>
      </c>
    </row>
    <row r="3157" spans="1:21" x14ac:dyDescent="0.3">
      <c r="A3157" s="1" t="s">
        <v>5910</v>
      </c>
      <c r="B3157" s="1">
        <v>1</v>
      </c>
      <c r="C3157" s="1" t="s">
        <v>79</v>
      </c>
      <c r="D3157" s="1" t="s">
        <v>109</v>
      </c>
      <c r="E3157" s="1" t="s">
        <v>5866</v>
      </c>
      <c r="F3157" s="1" t="s">
        <v>173</v>
      </c>
      <c r="G3157" s="1" t="s">
        <v>71</v>
      </c>
      <c r="H3157" s="1" t="s">
        <v>127</v>
      </c>
      <c r="I3157" s="1" t="s">
        <v>22</v>
      </c>
      <c r="J3157" s="1" t="s">
        <v>128</v>
      </c>
      <c r="K3157" s="1">
        <v>43147.283159722203</v>
      </c>
      <c r="L3157" s="1">
        <v>43147.4597222222</v>
      </c>
      <c r="M3157" s="1">
        <v>4.2329999999999997</v>
      </c>
      <c r="N3157" s="1">
        <v>0</v>
      </c>
      <c r="O3157" s="1">
        <v>0</v>
      </c>
      <c r="P3157" s="1">
        <v>0</v>
      </c>
      <c r="Q3157" s="1">
        <v>99.93</v>
      </c>
      <c r="R3157" s="1">
        <v>0</v>
      </c>
      <c r="S3157" s="1">
        <v>0</v>
      </c>
      <c r="T3157" s="1">
        <v>0</v>
      </c>
      <c r="U3157" s="1">
        <v>423.00369000000001</v>
      </c>
    </row>
    <row r="3158" spans="1:21" x14ac:dyDescent="0.3">
      <c r="A3158" s="1" t="s">
        <v>5911</v>
      </c>
      <c r="B3158" s="1">
        <v>1</v>
      </c>
      <c r="C3158" s="1" t="s">
        <v>79</v>
      </c>
      <c r="D3158" s="1" t="s">
        <v>109</v>
      </c>
      <c r="E3158" s="1" t="s">
        <v>5912</v>
      </c>
      <c r="F3158" s="1" t="s">
        <v>175</v>
      </c>
      <c r="G3158" s="1" t="s">
        <v>71</v>
      </c>
      <c r="H3158" s="1" t="s">
        <v>127</v>
      </c>
      <c r="I3158" s="1" t="s">
        <v>22</v>
      </c>
      <c r="J3158" s="1" t="s">
        <v>128</v>
      </c>
      <c r="K3158" s="1">
        <v>43146.933969907397</v>
      </c>
      <c r="L3158" s="1">
        <v>43146.964583333298</v>
      </c>
      <c r="M3158" s="1">
        <v>0.73299999999999998</v>
      </c>
      <c r="N3158" s="1">
        <v>0</v>
      </c>
      <c r="O3158" s="1">
        <v>0</v>
      </c>
      <c r="P3158" s="1">
        <v>0</v>
      </c>
      <c r="Q3158" s="1">
        <v>99.93</v>
      </c>
      <c r="R3158" s="1">
        <v>0</v>
      </c>
      <c r="S3158" s="1">
        <v>0</v>
      </c>
      <c r="T3158" s="1">
        <v>0</v>
      </c>
      <c r="U3158" s="1">
        <v>73.248690000000011</v>
      </c>
    </row>
    <row r="3159" spans="1:21" x14ac:dyDescent="0.3">
      <c r="A3159" s="1" t="s">
        <v>5913</v>
      </c>
      <c r="B3159" s="1">
        <v>1</v>
      </c>
      <c r="C3159" s="1" t="s">
        <v>79</v>
      </c>
      <c r="D3159" s="1" t="s">
        <v>109</v>
      </c>
      <c r="E3159" s="1" t="s">
        <v>5812</v>
      </c>
      <c r="F3159" s="1" t="s">
        <v>166</v>
      </c>
      <c r="G3159" s="1" t="s">
        <v>71</v>
      </c>
      <c r="H3159" s="1" t="s">
        <v>127</v>
      </c>
      <c r="I3159" s="1" t="s">
        <v>22</v>
      </c>
      <c r="J3159" s="1" t="s">
        <v>128</v>
      </c>
      <c r="K3159" s="1">
        <v>43146.931956018503</v>
      </c>
      <c r="L3159" s="1">
        <v>43147.012499999997</v>
      </c>
      <c r="M3159" s="1">
        <v>1.917</v>
      </c>
      <c r="N3159" s="1">
        <v>0</v>
      </c>
      <c r="O3159" s="1">
        <v>0</v>
      </c>
      <c r="P3159" s="1">
        <v>0</v>
      </c>
      <c r="Q3159" s="1">
        <v>99.93</v>
      </c>
      <c r="R3159" s="1">
        <v>0</v>
      </c>
      <c r="S3159" s="1">
        <v>0</v>
      </c>
      <c r="T3159" s="1">
        <v>0</v>
      </c>
      <c r="U3159" s="1">
        <v>191.56581000000003</v>
      </c>
    </row>
    <row r="3160" spans="1:21" x14ac:dyDescent="0.3">
      <c r="A3160" s="1" t="s">
        <v>5914</v>
      </c>
      <c r="B3160" s="1">
        <v>1</v>
      </c>
      <c r="C3160" s="1" t="s">
        <v>79</v>
      </c>
      <c r="D3160" s="1" t="s">
        <v>109</v>
      </c>
      <c r="E3160" s="1" t="s">
        <v>5915</v>
      </c>
      <c r="F3160" s="1" t="s">
        <v>175</v>
      </c>
      <c r="G3160" s="1" t="s">
        <v>71</v>
      </c>
      <c r="H3160" s="1" t="s">
        <v>127</v>
      </c>
      <c r="I3160" s="1" t="s">
        <v>22</v>
      </c>
      <c r="J3160" s="1" t="s">
        <v>128</v>
      </c>
      <c r="K3160" s="1">
        <v>43146.923657407402</v>
      </c>
      <c r="L3160" s="1">
        <v>43146.962500000001</v>
      </c>
      <c r="M3160" s="1">
        <v>0.91700000000000004</v>
      </c>
      <c r="N3160" s="1">
        <v>0</v>
      </c>
      <c r="O3160" s="1">
        <v>0</v>
      </c>
      <c r="P3160" s="1">
        <v>0</v>
      </c>
      <c r="Q3160" s="1">
        <v>99.93</v>
      </c>
      <c r="R3160" s="1">
        <v>0</v>
      </c>
      <c r="S3160" s="1">
        <v>0</v>
      </c>
      <c r="T3160" s="1">
        <v>0</v>
      </c>
      <c r="U3160" s="1">
        <v>91.635810000000006</v>
      </c>
    </row>
    <row r="3161" spans="1:21" x14ac:dyDescent="0.3">
      <c r="A3161" s="1" t="s">
        <v>5916</v>
      </c>
      <c r="B3161" s="1">
        <v>1</v>
      </c>
      <c r="C3161" s="1" t="s">
        <v>79</v>
      </c>
      <c r="D3161" s="1" t="s">
        <v>109</v>
      </c>
      <c r="E3161" s="1" t="s">
        <v>5917</v>
      </c>
      <c r="F3161" s="1" t="s">
        <v>167</v>
      </c>
      <c r="G3161" s="1" t="s">
        <v>71</v>
      </c>
      <c r="H3161" s="1" t="s">
        <v>127</v>
      </c>
      <c r="I3161" s="1" t="s">
        <v>22</v>
      </c>
      <c r="J3161" s="1" t="s">
        <v>128</v>
      </c>
      <c r="K3161" s="1">
        <v>43146.918136574102</v>
      </c>
      <c r="L3161" s="1">
        <v>43146.974999999999</v>
      </c>
      <c r="M3161" s="1">
        <v>1.35</v>
      </c>
      <c r="N3161" s="1">
        <v>0</v>
      </c>
      <c r="O3161" s="1">
        <v>0</v>
      </c>
      <c r="P3161" s="1">
        <v>0</v>
      </c>
      <c r="Q3161" s="1">
        <v>99.93</v>
      </c>
      <c r="R3161" s="1">
        <v>0</v>
      </c>
      <c r="S3161" s="1">
        <v>0</v>
      </c>
      <c r="T3161" s="1">
        <v>0</v>
      </c>
      <c r="U3161" s="1">
        <v>134.90550000000002</v>
      </c>
    </row>
    <row r="3162" spans="1:21" x14ac:dyDescent="0.3">
      <c r="A3162" s="1" t="s">
        <v>5918</v>
      </c>
      <c r="B3162" s="1">
        <v>1</v>
      </c>
      <c r="C3162" s="1" t="s">
        <v>79</v>
      </c>
      <c r="D3162" s="1" t="s">
        <v>109</v>
      </c>
      <c r="E3162" s="1" t="s">
        <v>5866</v>
      </c>
      <c r="F3162" s="1" t="s">
        <v>167</v>
      </c>
      <c r="G3162" s="1" t="s">
        <v>71</v>
      </c>
      <c r="H3162" s="1" t="s">
        <v>127</v>
      </c>
      <c r="I3162" s="1" t="s">
        <v>22</v>
      </c>
      <c r="J3162" s="1" t="s">
        <v>128</v>
      </c>
      <c r="K3162" s="1">
        <v>43146.790127314802</v>
      </c>
      <c r="L3162" s="1">
        <v>43146.872222222199</v>
      </c>
      <c r="M3162" s="1">
        <v>1.9670000000000001</v>
      </c>
      <c r="N3162" s="1">
        <v>0</v>
      </c>
      <c r="O3162" s="1">
        <v>0</v>
      </c>
      <c r="P3162" s="1">
        <v>0</v>
      </c>
      <c r="Q3162" s="1">
        <v>99.93</v>
      </c>
      <c r="R3162" s="1">
        <v>0</v>
      </c>
      <c r="S3162" s="1">
        <v>0</v>
      </c>
      <c r="T3162" s="1">
        <v>0</v>
      </c>
      <c r="U3162" s="1">
        <v>196.56231000000002</v>
      </c>
    </row>
    <row r="3163" spans="1:21" x14ac:dyDescent="0.3">
      <c r="A3163" s="1" t="s">
        <v>5919</v>
      </c>
      <c r="B3163" s="1">
        <v>1</v>
      </c>
      <c r="C3163" s="1" t="s">
        <v>79</v>
      </c>
      <c r="D3163" s="1" t="s">
        <v>109</v>
      </c>
      <c r="E3163" s="1" t="s">
        <v>5920</v>
      </c>
      <c r="F3163" s="1" t="s">
        <v>173</v>
      </c>
      <c r="G3163" s="1" t="s">
        <v>71</v>
      </c>
      <c r="H3163" s="1" t="s">
        <v>127</v>
      </c>
      <c r="I3163" s="1" t="s">
        <v>22</v>
      </c>
      <c r="J3163" s="1" t="s">
        <v>128</v>
      </c>
      <c r="K3163" s="1">
        <v>43146.700659722199</v>
      </c>
      <c r="L3163" s="1">
        <v>43146.808333333298</v>
      </c>
      <c r="M3163" s="1">
        <v>2.5830000000000002</v>
      </c>
      <c r="N3163" s="1">
        <v>0</v>
      </c>
      <c r="O3163" s="1">
        <v>0</v>
      </c>
      <c r="P3163" s="1">
        <v>0</v>
      </c>
      <c r="Q3163" s="1">
        <v>99.93</v>
      </c>
      <c r="R3163" s="1">
        <v>0</v>
      </c>
      <c r="S3163" s="1">
        <v>0</v>
      </c>
      <c r="T3163" s="1">
        <v>0</v>
      </c>
      <c r="U3163" s="1">
        <v>258.11919000000006</v>
      </c>
    </row>
    <row r="3164" spans="1:21" x14ac:dyDescent="0.3">
      <c r="A3164" s="1" t="s">
        <v>5921</v>
      </c>
      <c r="B3164" s="1">
        <v>1</v>
      </c>
      <c r="C3164" s="1" t="s">
        <v>79</v>
      </c>
      <c r="D3164" s="1" t="s">
        <v>109</v>
      </c>
      <c r="E3164" s="1" t="s">
        <v>5922</v>
      </c>
      <c r="F3164" s="1" t="s">
        <v>169</v>
      </c>
      <c r="G3164" s="1" t="s">
        <v>71</v>
      </c>
      <c r="H3164" s="1" t="s">
        <v>127</v>
      </c>
      <c r="I3164" s="1" t="s">
        <v>22</v>
      </c>
      <c r="J3164" s="1" t="s">
        <v>128</v>
      </c>
      <c r="K3164" s="1">
        <v>43146.384803240697</v>
      </c>
      <c r="L3164" s="1">
        <v>43146.452777777798</v>
      </c>
      <c r="M3164" s="1">
        <v>1.617</v>
      </c>
      <c r="N3164" s="1">
        <v>0</v>
      </c>
      <c r="O3164" s="1">
        <v>0</v>
      </c>
      <c r="P3164" s="1">
        <v>0</v>
      </c>
      <c r="Q3164" s="1">
        <v>99.93</v>
      </c>
      <c r="R3164" s="1">
        <v>0</v>
      </c>
      <c r="S3164" s="1">
        <v>0</v>
      </c>
      <c r="T3164" s="1">
        <v>0</v>
      </c>
      <c r="U3164" s="1">
        <v>161.58681000000001</v>
      </c>
    </row>
    <row r="3165" spans="1:21" x14ac:dyDescent="0.3">
      <c r="A3165" s="1" t="s">
        <v>5923</v>
      </c>
      <c r="B3165" s="1">
        <v>1</v>
      </c>
      <c r="C3165" s="1" t="s">
        <v>79</v>
      </c>
      <c r="D3165" s="1" t="s">
        <v>109</v>
      </c>
      <c r="E3165" s="1" t="s">
        <v>5866</v>
      </c>
      <c r="F3165" s="1" t="s">
        <v>167</v>
      </c>
      <c r="G3165" s="1" t="s">
        <v>71</v>
      </c>
      <c r="H3165" s="1" t="s">
        <v>127</v>
      </c>
      <c r="I3165" s="1" t="s">
        <v>22</v>
      </c>
      <c r="J3165" s="1" t="s">
        <v>128</v>
      </c>
      <c r="K3165" s="1">
        <v>43145.934965277796</v>
      </c>
      <c r="L3165" s="1">
        <v>43145.954861111102</v>
      </c>
      <c r="M3165" s="1">
        <v>0.46700000000000003</v>
      </c>
      <c r="N3165" s="1">
        <v>0</v>
      </c>
      <c r="O3165" s="1">
        <v>0</v>
      </c>
      <c r="P3165" s="1">
        <v>0</v>
      </c>
      <c r="Q3165" s="1">
        <v>99.93</v>
      </c>
      <c r="R3165" s="1">
        <v>0</v>
      </c>
      <c r="S3165" s="1">
        <v>0</v>
      </c>
      <c r="T3165" s="1">
        <v>0</v>
      </c>
      <c r="U3165" s="1">
        <v>46.667310000000008</v>
      </c>
    </row>
    <row r="3166" spans="1:21" x14ac:dyDescent="0.3">
      <c r="A3166" s="1" t="s">
        <v>5924</v>
      </c>
      <c r="B3166" s="1">
        <v>1</v>
      </c>
      <c r="C3166" s="1" t="s">
        <v>79</v>
      </c>
      <c r="D3166" s="1" t="s">
        <v>109</v>
      </c>
      <c r="E3166" s="1" t="s">
        <v>5925</v>
      </c>
      <c r="F3166" s="1" t="s">
        <v>166</v>
      </c>
      <c r="G3166" s="1" t="s">
        <v>71</v>
      </c>
      <c r="H3166" s="1" t="s">
        <v>127</v>
      </c>
      <c r="I3166" s="1" t="s">
        <v>22</v>
      </c>
      <c r="J3166" s="1" t="s">
        <v>128</v>
      </c>
      <c r="K3166" s="1">
        <v>43145.7953009259</v>
      </c>
      <c r="L3166" s="1">
        <v>43145.869444444397</v>
      </c>
      <c r="M3166" s="1">
        <v>1.7669999999999999</v>
      </c>
      <c r="N3166" s="1">
        <v>0</v>
      </c>
      <c r="O3166" s="1">
        <v>0</v>
      </c>
      <c r="P3166" s="1">
        <v>0</v>
      </c>
      <c r="Q3166" s="1">
        <v>99.93</v>
      </c>
      <c r="R3166" s="1">
        <v>0</v>
      </c>
      <c r="S3166" s="1">
        <v>0</v>
      </c>
      <c r="T3166" s="1">
        <v>0</v>
      </c>
      <c r="U3166" s="1">
        <v>176.57631000000001</v>
      </c>
    </row>
    <row r="3167" spans="1:21" x14ac:dyDescent="0.3">
      <c r="A3167" s="1" t="s">
        <v>5926</v>
      </c>
      <c r="B3167" s="1">
        <v>1</v>
      </c>
      <c r="C3167" s="1" t="s">
        <v>79</v>
      </c>
      <c r="D3167" s="1" t="s">
        <v>109</v>
      </c>
      <c r="E3167" s="1" t="s">
        <v>5927</v>
      </c>
      <c r="F3167" s="1" t="s">
        <v>166</v>
      </c>
      <c r="G3167" s="1" t="s">
        <v>71</v>
      </c>
      <c r="H3167" s="1" t="s">
        <v>127</v>
      </c>
      <c r="I3167" s="1" t="s">
        <v>22</v>
      </c>
      <c r="J3167" s="1" t="s">
        <v>128</v>
      </c>
      <c r="K3167" s="1">
        <v>43145.788287037001</v>
      </c>
      <c r="L3167" s="1">
        <v>43145.838194444397</v>
      </c>
      <c r="M3167" s="1">
        <v>1.1830000000000001</v>
      </c>
      <c r="N3167" s="1">
        <v>0</v>
      </c>
      <c r="O3167" s="1">
        <v>0</v>
      </c>
      <c r="P3167" s="1">
        <v>0</v>
      </c>
      <c r="Q3167" s="1">
        <v>99.93</v>
      </c>
      <c r="R3167" s="1">
        <v>0</v>
      </c>
      <c r="S3167" s="1">
        <v>0</v>
      </c>
      <c r="T3167" s="1">
        <v>0</v>
      </c>
      <c r="U3167" s="1">
        <v>118.21719000000002</v>
      </c>
    </row>
    <row r="3168" spans="1:21" x14ac:dyDescent="0.3">
      <c r="A3168" s="1" t="s">
        <v>5928</v>
      </c>
      <c r="B3168" s="1">
        <v>1</v>
      </c>
      <c r="C3168" s="1" t="s">
        <v>79</v>
      </c>
      <c r="D3168" s="1" t="s">
        <v>109</v>
      </c>
      <c r="E3168" s="1" t="s">
        <v>5929</v>
      </c>
      <c r="F3168" s="1" t="s">
        <v>167</v>
      </c>
      <c r="G3168" s="1" t="s">
        <v>71</v>
      </c>
      <c r="H3168" s="1" t="s">
        <v>127</v>
      </c>
      <c r="I3168" s="1" t="s">
        <v>22</v>
      </c>
      <c r="J3168" s="1" t="s">
        <v>128</v>
      </c>
      <c r="K3168" s="1">
        <v>43145.526041666701</v>
      </c>
      <c r="L3168" s="1">
        <v>43145.781944444403</v>
      </c>
      <c r="M3168" s="1">
        <v>6.133</v>
      </c>
      <c r="N3168" s="1">
        <v>0</v>
      </c>
      <c r="O3168" s="1">
        <v>0</v>
      </c>
      <c r="P3168" s="1">
        <v>0</v>
      </c>
      <c r="Q3168" s="1">
        <v>99.93</v>
      </c>
      <c r="R3168" s="1">
        <v>0</v>
      </c>
      <c r="S3168" s="1">
        <v>0</v>
      </c>
      <c r="T3168" s="1">
        <v>0</v>
      </c>
      <c r="U3168" s="1">
        <v>612.87069000000008</v>
      </c>
    </row>
    <row r="3169" spans="1:21" x14ac:dyDescent="0.3">
      <c r="A3169" s="1" t="s">
        <v>5930</v>
      </c>
      <c r="B3169" s="1">
        <v>1</v>
      </c>
      <c r="C3169" s="1" t="s">
        <v>79</v>
      </c>
      <c r="D3169" s="1" t="s">
        <v>109</v>
      </c>
      <c r="E3169" s="1" t="s">
        <v>5817</v>
      </c>
      <c r="F3169" s="1" t="s">
        <v>169</v>
      </c>
      <c r="G3169" s="1" t="s">
        <v>71</v>
      </c>
      <c r="H3169" s="1" t="s">
        <v>127</v>
      </c>
      <c r="I3169" s="1" t="s">
        <v>22</v>
      </c>
      <c r="J3169" s="1" t="s">
        <v>128</v>
      </c>
      <c r="K3169" s="1">
        <v>43145.434166666702</v>
      </c>
      <c r="L3169" s="1">
        <v>43145.666666666701</v>
      </c>
      <c r="M3169" s="1">
        <v>5.5670000000000002</v>
      </c>
      <c r="N3169" s="1">
        <v>0</v>
      </c>
      <c r="O3169" s="1">
        <v>0</v>
      </c>
      <c r="P3169" s="1">
        <v>0</v>
      </c>
      <c r="Q3169" s="1">
        <v>99.93</v>
      </c>
      <c r="R3169" s="1">
        <v>0</v>
      </c>
      <c r="S3169" s="1">
        <v>0</v>
      </c>
      <c r="T3169" s="1">
        <v>0</v>
      </c>
      <c r="U3169" s="1">
        <v>556.31031000000007</v>
      </c>
    </row>
    <row r="3170" spans="1:21" x14ac:dyDescent="0.3">
      <c r="A3170" s="1" t="s">
        <v>5931</v>
      </c>
      <c r="B3170" s="1">
        <v>1</v>
      </c>
      <c r="C3170" s="1" t="s">
        <v>79</v>
      </c>
      <c r="D3170" s="1" t="s">
        <v>109</v>
      </c>
      <c r="E3170" s="1" t="s">
        <v>5887</v>
      </c>
      <c r="F3170" s="1" t="s">
        <v>167</v>
      </c>
      <c r="G3170" s="1" t="s">
        <v>71</v>
      </c>
      <c r="H3170" s="1" t="s">
        <v>127</v>
      </c>
      <c r="I3170" s="1" t="s">
        <v>22</v>
      </c>
      <c r="J3170" s="1" t="s">
        <v>128</v>
      </c>
      <c r="K3170" s="1">
        <v>43144.943356481497</v>
      </c>
      <c r="L3170" s="1">
        <v>43144.963194444397</v>
      </c>
      <c r="M3170" s="1">
        <v>0.46700000000000003</v>
      </c>
      <c r="N3170" s="1">
        <v>0</v>
      </c>
      <c r="O3170" s="1">
        <v>0</v>
      </c>
      <c r="P3170" s="1">
        <v>0</v>
      </c>
      <c r="Q3170" s="1">
        <v>99.93</v>
      </c>
      <c r="R3170" s="1">
        <v>0</v>
      </c>
      <c r="S3170" s="1">
        <v>0</v>
      </c>
      <c r="T3170" s="1">
        <v>0</v>
      </c>
      <c r="U3170" s="1">
        <v>46.667310000000008</v>
      </c>
    </row>
    <row r="3171" spans="1:21" x14ac:dyDescent="0.3">
      <c r="A3171" s="1" t="s">
        <v>5932</v>
      </c>
      <c r="B3171" s="1">
        <v>1</v>
      </c>
      <c r="C3171" s="1" t="s">
        <v>79</v>
      </c>
      <c r="D3171" s="1" t="s">
        <v>109</v>
      </c>
      <c r="E3171" s="1" t="s">
        <v>5933</v>
      </c>
      <c r="F3171" s="1" t="s">
        <v>167</v>
      </c>
      <c r="G3171" s="1" t="s">
        <v>71</v>
      </c>
      <c r="H3171" s="1" t="s">
        <v>127</v>
      </c>
      <c r="I3171" s="1" t="s">
        <v>22</v>
      </c>
      <c r="J3171" s="1" t="s">
        <v>128</v>
      </c>
      <c r="K3171" s="1">
        <v>43144.501030092601</v>
      </c>
      <c r="L3171" s="1">
        <v>43144.5180555556</v>
      </c>
      <c r="M3171" s="1">
        <v>0.4</v>
      </c>
      <c r="N3171" s="1">
        <v>0</v>
      </c>
      <c r="O3171" s="1">
        <v>99.93</v>
      </c>
      <c r="P3171" s="1">
        <v>0</v>
      </c>
      <c r="Q3171" s="1">
        <v>0</v>
      </c>
      <c r="R3171" s="1">
        <v>0</v>
      </c>
      <c r="S3171" s="1">
        <v>39.972000000000008</v>
      </c>
      <c r="T3171" s="1">
        <v>0</v>
      </c>
      <c r="U3171" s="1">
        <v>0</v>
      </c>
    </row>
    <row r="3172" spans="1:21" x14ac:dyDescent="0.3">
      <c r="A3172" s="1" t="s">
        <v>5934</v>
      </c>
      <c r="B3172" s="1">
        <v>1</v>
      </c>
      <c r="C3172" s="1" t="s">
        <v>79</v>
      </c>
      <c r="D3172" s="1" t="s">
        <v>109</v>
      </c>
      <c r="E3172" s="1" t="s">
        <v>5935</v>
      </c>
      <c r="F3172" s="1" t="s">
        <v>181</v>
      </c>
      <c r="G3172" s="1" t="s">
        <v>71</v>
      </c>
      <c r="H3172" s="1" t="s">
        <v>127</v>
      </c>
      <c r="I3172" s="1" t="s">
        <v>22</v>
      </c>
      <c r="J3172" s="1" t="s">
        <v>128</v>
      </c>
      <c r="K3172" s="1">
        <v>43143.793229166702</v>
      </c>
      <c r="L3172" s="1">
        <v>43143.864583333299</v>
      </c>
      <c r="M3172" s="1">
        <v>1.7</v>
      </c>
      <c r="N3172" s="1">
        <v>0</v>
      </c>
      <c r="O3172" s="1">
        <v>99.93</v>
      </c>
      <c r="P3172" s="1">
        <v>0</v>
      </c>
      <c r="Q3172" s="1">
        <v>0</v>
      </c>
      <c r="R3172" s="1">
        <v>0</v>
      </c>
      <c r="S3172" s="1">
        <v>169.881</v>
      </c>
      <c r="T3172" s="1">
        <v>0</v>
      </c>
      <c r="U3172" s="1">
        <v>0</v>
      </c>
    </row>
    <row r="3173" spans="1:21" x14ac:dyDescent="0.3">
      <c r="A3173" s="1" t="s">
        <v>5936</v>
      </c>
      <c r="B3173" s="1">
        <v>1</v>
      </c>
      <c r="C3173" s="1" t="s">
        <v>79</v>
      </c>
      <c r="D3173" s="1" t="s">
        <v>109</v>
      </c>
      <c r="E3173" s="1" t="s">
        <v>5933</v>
      </c>
      <c r="F3173" s="1" t="s">
        <v>167</v>
      </c>
      <c r="G3173" s="1" t="s">
        <v>71</v>
      </c>
      <c r="H3173" s="1" t="s">
        <v>127</v>
      </c>
      <c r="I3173" s="1" t="s">
        <v>22</v>
      </c>
      <c r="J3173" s="1" t="s">
        <v>128</v>
      </c>
      <c r="K3173" s="1">
        <v>43143.674270833297</v>
      </c>
      <c r="L3173" s="1">
        <v>43143.702777777798</v>
      </c>
      <c r="M3173" s="1">
        <v>0.68300000000000005</v>
      </c>
      <c r="N3173" s="1">
        <v>0</v>
      </c>
      <c r="O3173" s="1">
        <v>99.93</v>
      </c>
      <c r="P3173" s="1">
        <v>0</v>
      </c>
      <c r="Q3173" s="1">
        <v>0</v>
      </c>
      <c r="R3173" s="1">
        <v>0</v>
      </c>
      <c r="S3173" s="1">
        <v>68.252190000000013</v>
      </c>
      <c r="T3173" s="1">
        <v>0</v>
      </c>
      <c r="U3173" s="1">
        <v>0</v>
      </c>
    </row>
    <row r="3174" spans="1:21" x14ac:dyDescent="0.3">
      <c r="A3174" s="1" t="s">
        <v>5937</v>
      </c>
      <c r="B3174" s="1">
        <v>1</v>
      </c>
      <c r="C3174" s="1" t="s">
        <v>79</v>
      </c>
      <c r="D3174" s="1" t="s">
        <v>109</v>
      </c>
      <c r="E3174" s="1" t="s">
        <v>5819</v>
      </c>
      <c r="F3174" s="1" t="s">
        <v>169</v>
      </c>
      <c r="G3174" s="1" t="s">
        <v>71</v>
      </c>
      <c r="H3174" s="1" t="s">
        <v>127</v>
      </c>
      <c r="I3174" s="1" t="s">
        <v>22</v>
      </c>
      <c r="J3174" s="1" t="s">
        <v>128</v>
      </c>
      <c r="K3174" s="1">
        <v>43143.638171296298</v>
      </c>
      <c r="L3174" s="1">
        <v>43143.754166666702</v>
      </c>
      <c r="M3174" s="1">
        <v>2.7829999999999999</v>
      </c>
      <c r="N3174" s="1">
        <v>0</v>
      </c>
      <c r="O3174" s="1">
        <v>0</v>
      </c>
      <c r="P3174" s="1">
        <v>0</v>
      </c>
      <c r="Q3174" s="1">
        <v>99.93</v>
      </c>
      <c r="R3174" s="1">
        <v>0</v>
      </c>
      <c r="S3174" s="1">
        <v>0</v>
      </c>
      <c r="T3174" s="1">
        <v>0</v>
      </c>
      <c r="U3174" s="1">
        <v>278.10518999999999</v>
      </c>
    </row>
    <row r="3175" spans="1:21" x14ac:dyDescent="0.3">
      <c r="A3175" s="1" t="s">
        <v>5938</v>
      </c>
      <c r="B3175" s="1">
        <v>1</v>
      </c>
      <c r="C3175" s="1" t="s">
        <v>79</v>
      </c>
      <c r="D3175" s="1" t="s">
        <v>109</v>
      </c>
      <c r="E3175" s="1" t="s">
        <v>5939</v>
      </c>
      <c r="F3175" s="1" t="s">
        <v>173</v>
      </c>
      <c r="G3175" s="1" t="s">
        <v>71</v>
      </c>
      <c r="H3175" s="1" t="s">
        <v>127</v>
      </c>
      <c r="I3175" s="1" t="s">
        <v>22</v>
      </c>
      <c r="J3175" s="1" t="s">
        <v>128</v>
      </c>
      <c r="K3175" s="1">
        <v>43143.562071759297</v>
      </c>
      <c r="L3175" s="1">
        <v>43143.6027777778</v>
      </c>
      <c r="M3175" s="1">
        <v>0.96699999999999997</v>
      </c>
      <c r="N3175" s="1">
        <v>0</v>
      </c>
      <c r="O3175" s="1">
        <v>0</v>
      </c>
      <c r="P3175" s="1">
        <v>0</v>
      </c>
      <c r="Q3175" s="1">
        <v>99.93</v>
      </c>
      <c r="R3175" s="1">
        <v>0</v>
      </c>
      <c r="S3175" s="1">
        <v>0</v>
      </c>
      <c r="T3175" s="1">
        <v>0</v>
      </c>
      <c r="U3175" s="1">
        <v>96.632310000000004</v>
      </c>
    </row>
    <row r="3176" spans="1:21" x14ac:dyDescent="0.3">
      <c r="A3176" s="1" t="s">
        <v>5940</v>
      </c>
      <c r="B3176" s="1">
        <v>1</v>
      </c>
      <c r="C3176" s="1" t="s">
        <v>79</v>
      </c>
      <c r="D3176" s="1" t="s">
        <v>109</v>
      </c>
      <c r="E3176" s="1" t="s">
        <v>5941</v>
      </c>
      <c r="F3176" s="1" t="s">
        <v>169</v>
      </c>
      <c r="G3176" s="1" t="s">
        <v>71</v>
      </c>
      <c r="H3176" s="1" t="s">
        <v>127</v>
      </c>
      <c r="I3176" s="1" t="s">
        <v>22</v>
      </c>
      <c r="J3176" s="1" t="s">
        <v>128</v>
      </c>
      <c r="K3176" s="1">
        <v>43143.463344907403</v>
      </c>
      <c r="L3176" s="1">
        <v>43143.5222222222</v>
      </c>
      <c r="M3176" s="1">
        <v>1.4</v>
      </c>
      <c r="N3176" s="1">
        <v>0</v>
      </c>
      <c r="O3176" s="1">
        <v>0</v>
      </c>
      <c r="P3176" s="1">
        <v>0</v>
      </c>
      <c r="Q3176" s="1">
        <v>99.93</v>
      </c>
      <c r="R3176" s="1">
        <v>0</v>
      </c>
      <c r="S3176" s="1">
        <v>0</v>
      </c>
      <c r="T3176" s="1">
        <v>0</v>
      </c>
      <c r="U3176" s="1">
        <v>139.90199999999999</v>
      </c>
    </row>
    <row r="3177" spans="1:21" x14ac:dyDescent="0.3">
      <c r="A3177" s="1" t="s">
        <v>5942</v>
      </c>
      <c r="B3177" s="1">
        <v>1</v>
      </c>
      <c r="C3177" s="1" t="s">
        <v>79</v>
      </c>
      <c r="D3177" s="1" t="s">
        <v>109</v>
      </c>
      <c r="E3177" s="1" t="s">
        <v>5943</v>
      </c>
      <c r="F3177" s="1" t="s">
        <v>167</v>
      </c>
      <c r="G3177" s="1" t="s">
        <v>71</v>
      </c>
      <c r="H3177" s="1" t="s">
        <v>127</v>
      </c>
      <c r="I3177" s="1" t="s">
        <v>22</v>
      </c>
      <c r="J3177" s="1" t="s">
        <v>128</v>
      </c>
      <c r="K3177" s="1">
        <v>43143.329398148097</v>
      </c>
      <c r="L3177" s="1">
        <v>43143.402777777803</v>
      </c>
      <c r="M3177" s="1">
        <v>1.75</v>
      </c>
      <c r="N3177" s="1">
        <v>0</v>
      </c>
      <c r="O3177" s="1">
        <v>99.93</v>
      </c>
      <c r="P3177" s="1">
        <v>0</v>
      </c>
      <c r="Q3177" s="1">
        <v>0</v>
      </c>
      <c r="R3177" s="1">
        <v>0</v>
      </c>
      <c r="S3177" s="1">
        <v>174.8775</v>
      </c>
      <c r="T3177" s="1">
        <v>0</v>
      </c>
      <c r="U3177" s="1">
        <v>0</v>
      </c>
    </row>
    <row r="3178" spans="1:21" x14ac:dyDescent="0.3">
      <c r="A3178" s="1" t="s">
        <v>5944</v>
      </c>
      <c r="B3178" s="1">
        <v>1</v>
      </c>
      <c r="C3178" s="1" t="s">
        <v>79</v>
      </c>
      <c r="D3178" s="1" t="s">
        <v>109</v>
      </c>
      <c r="E3178" s="1" t="s">
        <v>5943</v>
      </c>
      <c r="F3178" s="1" t="s">
        <v>167</v>
      </c>
      <c r="G3178" s="1" t="s">
        <v>71</v>
      </c>
      <c r="H3178" s="1" t="s">
        <v>127</v>
      </c>
      <c r="I3178" s="1" t="s">
        <v>22</v>
      </c>
      <c r="J3178" s="1" t="s">
        <v>128</v>
      </c>
      <c r="K3178" s="1">
        <v>43142.913576388899</v>
      </c>
      <c r="L3178" s="1">
        <v>43143.2006944444</v>
      </c>
      <c r="M3178" s="1">
        <v>6.883</v>
      </c>
      <c r="N3178" s="1">
        <v>0</v>
      </c>
      <c r="O3178" s="1">
        <v>0</v>
      </c>
      <c r="P3178" s="1">
        <v>0</v>
      </c>
      <c r="Q3178" s="1">
        <v>99.93</v>
      </c>
      <c r="R3178" s="1">
        <v>0</v>
      </c>
      <c r="S3178" s="1">
        <v>0</v>
      </c>
      <c r="T3178" s="1">
        <v>0</v>
      </c>
      <c r="U3178" s="1">
        <v>687.81819000000007</v>
      </c>
    </row>
    <row r="3179" spans="1:21" x14ac:dyDescent="0.3">
      <c r="A3179" s="1" t="s">
        <v>5945</v>
      </c>
      <c r="B3179" s="1">
        <v>1</v>
      </c>
      <c r="C3179" s="1" t="s">
        <v>79</v>
      </c>
      <c r="D3179" s="1" t="s">
        <v>109</v>
      </c>
      <c r="E3179" s="1" t="s">
        <v>5946</v>
      </c>
      <c r="F3179" s="1" t="s">
        <v>167</v>
      </c>
      <c r="G3179" s="1" t="s">
        <v>71</v>
      </c>
      <c r="H3179" s="1" t="s">
        <v>127</v>
      </c>
      <c r="I3179" s="1" t="s">
        <v>22</v>
      </c>
      <c r="J3179" s="1" t="s">
        <v>128</v>
      </c>
      <c r="K3179" s="1">
        <v>43142.846655092602</v>
      </c>
      <c r="L3179" s="1">
        <v>43142.934027777803</v>
      </c>
      <c r="M3179" s="1">
        <v>2.0830000000000002</v>
      </c>
      <c r="N3179" s="1">
        <v>0</v>
      </c>
      <c r="O3179" s="1">
        <v>0</v>
      </c>
      <c r="P3179" s="1">
        <v>0</v>
      </c>
      <c r="Q3179" s="1">
        <v>99.93</v>
      </c>
      <c r="R3179" s="1">
        <v>0</v>
      </c>
      <c r="S3179" s="1">
        <v>0</v>
      </c>
      <c r="T3179" s="1">
        <v>0</v>
      </c>
      <c r="U3179" s="1">
        <v>208.15419000000003</v>
      </c>
    </row>
    <row r="3180" spans="1:21" x14ac:dyDescent="0.3">
      <c r="A3180" s="1" t="s">
        <v>5947</v>
      </c>
      <c r="B3180" s="1">
        <v>1</v>
      </c>
      <c r="C3180" s="1" t="s">
        <v>79</v>
      </c>
      <c r="D3180" s="1" t="s">
        <v>109</v>
      </c>
      <c r="E3180" s="1" t="s">
        <v>5850</v>
      </c>
      <c r="F3180" s="1" t="s">
        <v>167</v>
      </c>
      <c r="G3180" s="1" t="s">
        <v>71</v>
      </c>
      <c r="H3180" s="1" t="s">
        <v>127</v>
      </c>
      <c r="I3180" s="1" t="s">
        <v>22</v>
      </c>
      <c r="J3180" s="1" t="s">
        <v>128</v>
      </c>
      <c r="K3180" s="1">
        <v>43142.834305555603</v>
      </c>
      <c r="L3180" s="1">
        <v>43142.889583333301</v>
      </c>
      <c r="M3180" s="1">
        <v>1.3169999999999999</v>
      </c>
      <c r="N3180" s="1">
        <v>0</v>
      </c>
      <c r="O3180" s="1">
        <v>0</v>
      </c>
      <c r="P3180" s="1">
        <v>0</v>
      </c>
      <c r="Q3180" s="1">
        <v>99.93</v>
      </c>
      <c r="R3180" s="1">
        <v>0</v>
      </c>
      <c r="S3180" s="1">
        <v>0</v>
      </c>
      <c r="T3180" s="1">
        <v>0</v>
      </c>
      <c r="U3180" s="1">
        <v>131.60781</v>
      </c>
    </row>
    <row r="3181" spans="1:21" x14ac:dyDescent="0.3">
      <c r="A3181" s="1" t="s">
        <v>5948</v>
      </c>
      <c r="B3181" s="1">
        <v>1</v>
      </c>
      <c r="C3181" s="1" t="s">
        <v>79</v>
      </c>
      <c r="D3181" s="1" t="s">
        <v>109</v>
      </c>
      <c r="E3181" s="1" t="s">
        <v>5949</v>
      </c>
      <c r="F3181" s="1" t="s">
        <v>167</v>
      </c>
      <c r="G3181" s="1" t="s">
        <v>71</v>
      </c>
      <c r="H3181" s="1" t="s">
        <v>127</v>
      </c>
      <c r="I3181" s="1" t="s">
        <v>22</v>
      </c>
      <c r="J3181" s="1" t="s">
        <v>128</v>
      </c>
      <c r="K3181" s="1">
        <v>43142.823101851798</v>
      </c>
      <c r="L3181" s="1">
        <v>43143.274490740689</v>
      </c>
      <c r="M3181" s="1">
        <v>10.833</v>
      </c>
      <c r="N3181" s="1">
        <v>0</v>
      </c>
      <c r="O3181" s="1">
        <v>0</v>
      </c>
      <c r="P3181" s="1">
        <v>0</v>
      </c>
      <c r="Q3181" s="1">
        <v>99.93</v>
      </c>
      <c r="R3181" s="1">
        <v>0</v>
      </c>
      <c r="S3181" s="1">
        <v>0</v>
      </c>
      <c r="T3181" s="1">
        <v>0</v>
      </c>
      <c r="U3181" s="1">
        <v>1082.54169</v>
      </c>
    </row>
    <row r="3182" spans="1:21" x14ac:dyDescent="0.3">
      <c r="A3182" s="1" t="s">
        <v>5950</v>
      </c>
      <c r="B3182" s="1">
        <v>1</v>
      </c>
      <c r="C3182" s="1" t="s">
        <v>79</v>
      </c>
      <c r="D3182" s="1" t="s">
        <v>109</v>
      </c>
      <c r="E3182" s="1" t="s">
        <v>5949</v>
      </c>
      <c r="F3182" s="1" t="s">
        <v>167</v>
      </c>
      <c r="G3182" s="1" t="s">
        <v>71</v>
      </c>
      <c r="H3182" s="1" t="s">
        <v>127</v>
      </c>
      <c r="I3182" s="1" t="s">
        <v>22</v>
      </c>
      <c r="J3182" s="1" t="s">
        <v>128</v>
      </c>
      <c r="K3182" s="1">
        <v>43142.8202199074</v>
      </c>
      <c r="L3182" s="1">
        <v>43142.845138888901</v>
      </c>
      <c r="M3182" s="1">
        <v>0.58299999999999996</v>
      </c>
      <c r="N3182" s="1">
        <v>0</v>
      </c>
      <c r="O3182" s="1">
        <v>0</v>
      </c>
      <c r="P3182" s="1">
        <v>0</v>
      </c>
      <c r="Q3182" s="1">
        <v>99.93</v>
      </c>
      <c r="R3182" s="1">
        <v>0</v>
      </c>
      <c r="S3182" s="1">
        <v>0</v>
      </c>
      <c r="T3182" s="1">
        <v>0</v>
      </c>
      <c r="U3182" s="1">
        <v>58.259189999999997</v>
      </c>
    </row>
    <row r="3183" spans="1:21" x14ac:dyDescent="0.3">
      <c r="A3183" s="1" t="s">
        <v>5951</v>
      </c>
      <c r="B3183" s="1">
        <v>1</v>
      </c>
      <c r="C3183" s="1" t="s">
        <v>79</v>
      </c>
      <c r="D3183" s="1" t="s">
        <v>109</v>
      </c>
      <c r="E3183" s="1" t="s">
        <v>5952</v>
      </c>
      <c r="F3183" s="1" t="s">
        <v>167</v>
      </c>
      <c r="G3183" s="1" t="s">
        <v>71</v>
      </c>
      <c r="H3183" s="1" t="s">
        <v>127</v>
      </c>
      <c r="I3183" s="1" t="s">
        <v>22</v>
      </c>
      <c r="J3183" s="1" t="s">
        <v>128</v>
      </c>
      <c r="K3183" s="1">
        <v>43142.779201388897</v>
      </c>
      <c r="L3183" s="1">
        <v>43142.84375</v>
      </c>
      <c r="M3183" s="1">
        <v>1.5329999999999999</v>
      </c>
      <c r="N3183" s="1">
        <v>0</v>
      </c>
      <c r="O3183" s="1">
        <v>0</v>
      </c>
      <c r="P3183" s="1">
        <v>0</v>
      </c>
      <c r="Q3183" s="1">
        <v>99.93</v>
      </c>
      <c r="R3183" s="1">
        <v>0</v>
      </c>
      <c r="S3183" s="1">
        <v>0</v>
      </c>
      <c r="T3183" s="1">
        <v>0</v>
      </c>
      <c r="U3183" s="1">
        <v>153.19269</v>
      </c>
    </row>
    <row r="3184" spans="1:21" x14ac:dyDescent="0.3">
      <c r="A3184" s="1" t="s">
        <v>5953</v>
      </c>
      <c r="B3184" s="1">
        <v>1</v>
      </c>
      <c r="C3184" s="1" t="s">
        <v>79</v>
      </c>
      <c r="D3184" s="1" t="s">
        <v>109</v>
      </c>
      <c r="E3184" s="1" t="s">
        <v>5819</v>
      </c>
      <c r="F3184" s="1" t="s">
        <v>167</v>
      </c>
      <c r="G3184" s="1" t="s">
        <v>71</v>
      </c>
      <c r="H3184" s="1" t="s">
        <v>127</v>
      </c>
      <c r="I3184" s="1" t="s">
        <v>22</v>
      </c>
      <c r="J3184" s="1" t="s">
        <v>128</v>
      </c>
      <c r="K3184" s="1">
        <v>43142.769942129598</v>
      </c>
      <c r="L3184" s="1">
        <v>43142.849305555603</v>
      </c>
      <c r="M3184" s="1">
        <v>1.9</v>
      </c>
      <c r="N3184" s="1">
        <v>0</v>
      </c>
      <c r="O3184" s="1">
        <v>0</v>
      </c>
      <c r="P3184" s="1">
        <v>0</v>
      </c>
      <c r="Q3184" s="1">
        <v>99.93</v>
      </c>
      <c r="R3184" s="1">
        <v>0</v>
      </c>
      <c r="S3184" s="1">
        <v>0</v>
      </c>
      <c r="T3184" s="1">
        <v>0</v>
      </c>
      <c r="U3184" s="1">
        <v>189.86699999999999</v>
      </c>
    </row>
    <row r="3185" spans="1:21" x14ac:dyDescent="0.3">
      <c r="A3185" s="1" t="s">
        <v>5954</v>
      </c>
      <c r="B3185" s="1">
        <v>1</v>
      </c>
      <c r="C3185" s="1" t="s">
        <v>79</v>
      </c>
      <c r="D3185" s="1" t="s">
        <v>109</v>
      </c>
      <c r="E3185" s="1" t="s">
        <v>5946</v>
      </c>
      <c r="F3185" s="1" t="s">
        <v>169</v>
      </c>
      <c r="G3185" s="1" t="s">
        <v>71</v>
      </c>
      <c r="H3185" s="1" t="s">
        <v>127</v>
      </c>
      <c r="I3185" s="1" t="s">
        <v>22</v>
      </c>
      <c r="J3185" s="1" t="s">
        <v>128</v>
      </c>
      <c r="K3185" s="1">
        <v>43142.750833333303</v>
      </c>
      <c r="L3185" s="1">
        <v>43142.834027777797</v>
      </c>
      <c r="M3185" s="1">
        <v>1.9830000000000001</v>
      </c>
      <c r="N3185" s="1">
        <v>0</v>
      </c>
      <c r="O3185" s="1">
        <v>0</v>
      </c>
      <c r="P3185" s="1">
        <v>0</v>
      </c>
      <c r="Q3185" s="1">
        <v>99.93</v>
      </c>
      <c r="R3185" s="1">
        <v>0</v>
      </c>
      <c r="S3185" s="1">
        <v>0</v>
      </c>
      <c r="T3185" s="1">
        <v>0</v>
      </c>
      <c r="U3185" s="1">
        <v>198.16119000000003</v>
      </c>
    </row>
    <row r="3186" spans="1:21" x14ac:dyDescent="0.3">
      <c r="A3186" s="1" t="s">
        <v>5955</v>
      </c>
      <c r="B3186" s="1">
        <v>1</v>
      </c>
      <c r="C3186" s="1" t="s">
        <v>79</v>
      </c>
      <c r="D3186" s="1" t="s">
        <v>109</v>
      </c>
      <c r="E3186" s="1" t="s">
        <v>5956</v>
      </c>
      <c r="F3186" s="1" t="s">
        <v>167</v>
      </c>
      <c r="G3186" s="1" t="s">
        <v>71</v>
      </c>
      <c r="H3186" s="1" t="s">
        <v>127</v>
      </c>
      <c r="I3186" s="1" t="s">
        <v>22</v>
      </c>
      <c r="J3186" s="1" t="s">
        <v>128</v>
      </c>
      <c r="K3186" s="1">
        <v>43142.738703703697</v>
      </c>
      <c r="L3186" s="1">
        <v>43142.7944444444</v>
      </c>
      <c r="M3186" s="1">
        <v>1.333</v>
      </c>
      <c r="N3186" s="1">
        <v>0</v>
      </c>
      <c r="O3186" s="1">
        <v>0</v>
      </c>
      <c r="P3186" s="1">
        <v>0</v>
      </c>
      <c r="Q3186" s="1">
        <v>99.93</v>
      </c>
      <c r="R3186" s="1">
        <v>0</v>
      </c>
      <c r="S3186" s="1">
        <v>0</v>
      </c>
      <c r="T3186" s="1">
        <v>0</v>
      </c>
      <c r="U3186" s="1">
        <v>133.20669000000001</v>
      </c>
    </row>
    <row r="3187" spans="1:21" x14ac:dyDescent="0.3">
      <c r="A3187" s="1" t="s">
        <v>5957</v>
      </c>
      <c r="B3187" s="1">
        <v>1</v>
      </c>
      <c r="C3187" s="1" t="s">
        <v>79</v>
      </c>
      <c r="D3187" s="1" t="s">
        <v>109</v>
      </c>
      <c r="E3187" s="1" t="s">
        <v>5958</v>
      </c>
      <c r="F3187" s="1" t="s">
        <v>167</v>
      </c>
      <c r="G3187" s="1" t="s">
        <v>71</v>
      </c>
      <c r="H3187" s="1" t="s">
        <v>127</v>
      </c>
      <c r="I3187" s="1" t="s">
        <v>22</v>
      </c>
      <c r="J3187" s="1" t="s">
        <v>128</v>
      </c>
      <c r="K3187" s="1">
        <v>43142.729918981502</v>
      </c>
      <c r="L3187" s="1">
        <v>43142.906944444403</v>
      </c>
      <c r="M3187" s="1">
        <v>4.2329999999999997</v>
      </c>
      <c r="N3187" s="1">
        <v>0</v>
      </c>
      <c r="O3187" s="1">
        <v>0</v>
      </c>
      <c r="P3187" s="1">
        <v>0</v>
      </c>
      <c r="Q3187" s="1">
        <v>99.93</v>
      </c>
      <c r="R3187" s="1">
        <v>0</v>
      </c>
      <c r="S3187" s="1">
        <v>0</v>
      </c>
      <c r="T3187" s="1">
        <v>0</v>
      </c>
      <c r="U3187" s="1">
        <v>423.00369000000001</v>
      </c>
    </row>
    <row r="3188" spans="1:21" x14ac:dyDescent="0.3">
      <c r="A3188" s="1" t="s">
        <v>5959</v>
      </c>
      <c r="B3188" s="1">
        <v>1</v>
      </c>
      <c r="C3188" s="1" t="s">
        <v>79</v>
      </c>
      <c r="D3188" s="1" t="s">
        <v>109</v>
      </c>
      <c r="E3188" s="1" t="s">
        <v>5960</v>
      </c>
      <c r="F3188" s="1" t="s">
        <v>169</v>
      </c>
      <c r="G3188" s="1" t="s">
        <v>71</v>
      </c>
      <c r="H3188" s="1" t="s">
        <v>127</v>
      </c>
      <c r="I3188" s="1" t="s">
        <v>22</v>
      </c>
      <c r="J3188" s="1" t="s">
        <v>128</v>
      </c>
      <c r="K3188" s="1">
        <v>43142.7033912037</v>
      </c>
      <c r="L3188" s="1">
        <v>43142.8125</v>
      </c>
      <c r="M3188" s="1">
        <v>2.617</v>
      </c>
      <c r="N3188" s="1">
        <v>0</v>
      </c>
      <c r="O3188" s="1">
        <v>0</v>
      </c>
      <c r="P3188" s="1">
        <v>0</v>
      </c>
      <c r="Q3188" s="1">
        <v>99.93</v>
      </c>
      <c r="R3188" s="1">
        <v>0</v>
      </c>
      <c r="S3188" s="1">
        <v>0</v>
      </c>
      <c r="T3188" s="1">
        <v>0</v>
      </c>
      <c r="U3188" s="1">
        <v>261.51681000000002</v>
      </c>
    </row>
    <row r="3189" spans="1:21" x14ac:dyDescent="0.3">
      <c r="A3189" s="1" t="s">
        <v>5961</v>
      </c>
      <c r="B3189" s="1">
        <v>1</v>
      </c>
      <c r="C3189" s="1" t="s">
        <v>79</v>
      </c>
      <c r="D3189" s="1" t="s">
        <v>109</v>
      </c>
      <c r="E3189" s="1" t="s">
        <v>5812</v>
      </c>
      <c r="F3189" s="1" t="s">
        <v>167</v>
      </c>
      <c r="G3189" s="1" t="s">
        <v>71</v>
      </c>
      <c r="H3189" s="1" t="s">
        <v>127</v>
      </c>
      <c r="I3189" s="1" t="s">
        <v>22</v>
      </c>
      <c r="J3189" s="1" t="s">
        <v>128</v>
      </c>
      <c r="K3189" s="1">
        <v>43142.663553240702</v>
      </c>
      <c r="L3189" s="1">
        <v>43142.713888888902</v>
      </c>
      <c r="M3189" s="1">
        <v>1.2</v>
      </c>
      <c r="N3189" s="1">
        <v>0</v>
      </c>
      <c r="O3189" s="1">
        <v>0</v>
      </c>
      <c r="P3189" s="1">
        <v>0</v>
      </c>
      <c r="Q3189" s="1">
        <v>99.93</v>
      </c>
      <c r="R3189" s="1">
        <v>0</v>
      </c>
      <c r="S3189" s="1">
        <v>0</v>
      </c>
      <c r="T3189" s="1">
        <v>0</v>
      </c>
      <c r="U3189" s="1">
        <v>119.916</v>
      </c>
    </row>
    <row r="3190" spans="1:21" x14ac:dyDescent="0.3">
      <c r="A3190" s="1" t="s">
        <v>5962</v>
      </c>
      <c r="B3190" s="1">
        <v>1</v>
      </c>
      <c r="C3190" s="1" t="s">
        <v>79</v>
      </c>
      <c r="D3190" s="1" t="s">
        <v>109</v>
      </c>
      <c r="E3190" s="1" t="s">
        <v>5963</v>
      </c>
      <c r="F3190" s="1" t="s">
        <v>175</v>
      </c>
      <c r="G3190" s="1" t="s">
        <v>71</v>
      </c>
      <c r="H3190" s="1" t="s">
        <v>127</v>
      </c>
      <c r="I3190" s="1" t="s">
        <v>22</v>
      </c>
      <c r="J3190" s="1" t="s">
        <v>128</v>
      </c>
      <c r="K3190" s="1">
        <v>43142.624872685199</v>
      </c>
      <c r="L3190" s="1">
        <v>43142.686111111099</v>
      </c>
      <c r="M3190" s="1">
        <v>1.4670000000000001</v>
      </c>
      <c r="N3190" s="1">
        <v>0</v>
      </c>
      <c r="O3190" s="1">
        <v>0</v>
      </c>
      <c r="P3190" s="1">
        <v>0</v>
      </c>
      <c r="Q3190" s="1">
        <v>99.93</v>
      </c>
      <c r="R3190" s="1">
        <v>0</v>
      </c>
      <c r="S3190" s="1">
        <v>0</v>
      </c>
      <c r="T3190" s="1">
        <v>0</v>
      </c>
      <c r="U3190" s="1">
        <v>146.59731000000002</v>
      </c>
    </row>
    <row r="3191" spans="1:21" x14ac:dyDescent="0.3">
      <c r="A3191" s="1" t="s">
        <v>5964</v>
      </c>
      <c r="B3191" s="1">
        <v>1</v>
      </c>
      <c r="C3191" s="1" t="s">
        <v>79</v>
      </c>
      <c r="D3191" s="1" t="s">
        <v>109</v>
      </c>
      <c r="E3191" s="1" t="s">
        <v>5965</v>
      </c>
      <c r="F3191" s="1" t="s">
        <v>169</v>
      </c>
      <c r="G3191" s="1" t="s">
        <v>71</v>
      </c>
      <c r="H3191" s="1" t="s">
        <v>127</v>
      </c>
      <c r="I3191" s="1" t="s">
        <v>22</v>
      </c>
      <c r="J3191" s="1" t="s">
        <v>128</v>
      </c>
      <c r="K3191" s="1">
        <v>43142.525601851798</v>
      </c>
      <c r="L3191" s="1">
        <v>43142.598611111098</v>
      </c>
      <c r="M3191" s="1">
        <v>1.75</v>
      </c>
      <c r="N3191" s="1">
        <v>0</v>
      </c>
      <c r="O3191" s="1">
        <v>0</v>
      </c>
      <c r="P3191" s="1">
        <v>0</v>
      </c>
      <c r="Q3191" s="1">
        <v>99.93</v>
      </c>
      <c r="R3191" s="1">
        <v>0</v>
      </c>
      <c r="S3191" s="1">
        <v>0</v>
      </c>
      <c r="T3191" s="1">
        <v>0</v>
      </c>
      <c r="U3191" s="1">
        <v>174.8775</v>
      </c>
    </row>
    <row r="3192" spans="1:21" x14ac:dyDescent="0.3">
      <c r="A3192" s="1" t="s">
        <v>5966</v>
      </c>
      <c r="B3192" s="1">
        <v>1</v>
      </c>
      <c r="C3192" s="1" t="s">
        <v>79</v>
      </c>
      <c r="D3192" s="1" t="s">
        <v>109</v>
      </c>
      <c r="E3192" s="1" t="s">
        <v>5810</v>
      </c>
      <c r="F3192" s="1" t="s">
        <v>167</v>
      </c>
      <c r="G3192" s="1" t="s">
        <v>71</v>
      </c>
      <c r="H3192" s="1" t="s">
        <v>127</v>
      </c>
      <c r="I3192" s="1" t="s">
        <v>22</v>
      </c>
      <c r="J3192" s="1" t="s">
        <v>128</v>
      </c>
      <c r="K3192" s="1">
        <v>43142.498229166697</v>
      </c>
      <c r="L3192" s="1">
        <v>43142.620833333298</v>
      </c>
      <c r="M3192" s="1">
        <v>2.9329999999999998</v>
      </c>
      <c r="N3192" s="1">
        <v>0</v>
      </c>
      <c r="O3192" s="1">
        <v>0</v>
      </c>
      <c r="P3192" s="1">
        <v>0</v>
      </c>
      <c r="Q3192" s="1">
        <v>99.93</v>
      </c>
      <c r="R3192" s="1">
        <v>0</v>
      </c>
      <c r="S3192" s="1">
        <v>0</v>
      </c>
      <c r="T3192" s="1">
        <v>0</v>
      </c>
      <c r="U3192" s="1">
        <v>293.09469000000001</v>
      </c>
    </row>
    <row r="3193" spans="1:21" x14ac:dyDescent="0.3">
      <c r="A3193" s="1" t="s">
        <v>5967</v>
      </c>
      <c r="B3193" s="1">
        <v>1</v>
      </c>
      <c r="C3193" s="1" t="s">
        <v>79</v>
      </c>
      <c r="D3193" s="1" t="s">
        <v>109</v>
      </c>
      <c r="E3193" s="1" t="s">
        <v>5968</v>
      </c>
      <c r="F3193" s="1" t="s">
        <v>167</v>
      </c>
      <c r="G3193" s="1" t="s">
        <v>71</v>
      </c>
      <c r="H3193" s="1" t="s">
        <v>127</v>
      </c>
      <c r="I3193" s="1" t="s">
        <v>22</v>
      </c>
      <c r="J3193" s="1" t="s">
        <v>128</v>
      </c>
      <c r="K3193" s="1">
        <v>43142.456284722197</v>
      </c>
      <c r="L3193" s="1">
        <v>43142.5756944444</v>
      </c>
      <c r="M3193" s="1">
        <v>2.85</v>
      </c>
      <c r="N3193" s="1">
        <v>0</v>
      </c>
      <c r="O3193" s="1">
        <v>99.93</v>
      </c>
      <c r="P3193" s="1">
        <v>0</v>
      </c>
      <c r="Q3193" s="1">
        <v>0</v>
      </c>
      <c r="R3193" s="1">
        <v>0</v>
      </c>
      <c r="S3193" s="1">
        <v>284.80050000000006</v>
      </c>
      <c r="T3193" s="1">
        <v>0</v>
      </c>
      <c r="U3193" s="1">
        <v>0</v>
      </c>
    </row>
    <row r="3194" spans="1:21" x14ac:dyDescent="0.3">
      <c r="A3194" s="1" t="s">
        <v>5969</v>
      </c>
      <c r="B3194" s="1">
        <v>1</v>
      </c>
      <c r="C3194" s="1" t="s">
        <v>79</v>
      </c>
      <c r="D3194" s="1" t="s">
        <v>109</v>
      </c>
      <c r="E3194" s="1" t="s">
        <v>5970</v>
      </c>
      <c r="F3194" s="1" t="s">
        <v>134</v>
      </c>
      <c r="G3194" s="1" t="s">
        <v>71</v>
      </c>
      <c r="H3194" s="1" t="s">
        <v>127</v>
      </c>
      <c r="I3194" s="1" t="s">
        <v>22</v>
      </c>
      <c r="J3194" s="1" t="s">
        <v>130</v>
      </c>
      <c r="K3194" s="1">
        <v>43142.438587962999</v>
      </c>
      <c r="L3194" s="1">
        <v>43142.5493055556</v>
      </c>
      <c r="M3194" s="1">
        <v>2.65</v>
      </c>
      <c r="N3194" s="1">
        <v>0</v>
      </c>
      <c r="O3194" s="1">
        <v>99.93</v>
      </c>
      <c r="P3194" s="1">
        <v>0</v>
      </c>
      <c r="Q3194" s="1">
        <v>0</v>
      </c>
      <c r="R3194" s="1">
        <v>0</v>
      </c>
      <c r="S3194" s="1">
        <v>264.81450000000001</v>
      </c>
      <c r="T3194" s="1">
        <v>0</v>
      </c>
      <c r="U3194" s="1">
        <v>0</v>
      </c>
    </row>
    <row r="3195" spans="1:21" x14ac:dyDescent="0.3">
      <c r="A3195" s="1" t="s">
        <v>5971</v>
      </c>
      <c r="B3195" s="1">
        <v>1</v>
      </c>
      <c r="C3195" s="1" t="s">
        <v>79</v>
      </c>
      <c r="D3195" s="1" t="s">
        <v>109</v>
      </c>
      <c r="E3195" s="1" t="s">
        <v>5972</v>
      </c>
      <c r="F3195" s="1" t="s">
        <v>167</v>
      </c>
      <c r="G3195" s="1" t="s">
        <v>71</v>
      </c>
      <c r="H3195" s="1" t="s">
        <v>127</v>
      </c>
      <c r="I3195" s="1" t="s">
        <v>22</v>
      </c>
      <c r="J3195" s="1" t="s">
        <v>128</v>
      </c>
      <c r="K3195" s="1">
        <v>43142.394525463002</v>
      </c>
      <c r="L3195" s="1">
        <v>43142.574305555601</v>
      </c>
      <c r="M3195" s="1">
        <v>4.3</v>
      </c>
      <c r="N3195" s="1">
        <v>0</v>
      </c>
      <c r="O3195" s="1">
        <v>0</v>
      </c>
      <c r="P3195" s="1">
        <v>0</v>
      </c>
      <c r="Q3195" s="1">
        <v>99.93</v>
      </c>
      <c r="R3195" s="1">
        <v>0</v>
      </c>
      <c r="S3195" s="1">
        <v>0</v>
      </c>
      <c r="T3195" s="1">
        <v>0</v>
      </c>
      <c r="U3195" s="1">
        <v>429.69900000000001</v>
      </c>
    </row>
    <row r="3196" spans="1:21" x14ac:dyDescent="0.3">
      <c r="A3196" s="1" t="s">
        <v>5973</v>
      </c>
      <c r="B3196" s="1">
        <v>1</v>
      </c>
      <c r="C3196" s="1" t="s">
        <v>79</v>
      </c>
      <c r="D3196" s="1" t="s">
        <v>109</v>
      </c>
      <c r="E3196" s="1" t="s">
        <v>5960</v>
      </c>
      <c r="F3196" s="1" t="s">
        <v>169</v>
      </c>
      <c r="G3196" s="1" t="s">
        <v>71</v>
      </c>
      <c r="H3196" s="1" t="s">
        <v>127</v>
      </c>
      <c r="I3196" s="1" t="s">
        <v>22</v>
      </c>
      <c r="J3196" s="1" t="s">
        <v>128</v>
      </c>
      <c r="K3196" s="1">
        <v>43141.965648148202</v>
      </c>
      <c r="L3196" s="1">
        <v>43142.417037037092</v>
      </c>
      <c r="M3196" s="1">
        <v>10.833</v>
      </c>
      <c r="N3196" s="1">
        <v>0</v>
      </c>
      <c r="O3196" s="1">
        <v>0</v>
      </c>
      <c r="P3196" s="1">
        <v>0</v>
      </c>
      <c r="Q3196" s="1">
        <v>99.93</v>
      </c>
      <c r="R3196" s="1">
        <v>0</v>
      </c>
      <c r="S3196" s="1">
        <v>0</v>
      </c>
      <c r="T3196" s="1">
        <v>0</v>
      </c>
      <c r="U3196" s="1">
        <v>1082.54169</v>
      </c>
    </row>
    <row r="3197" spans="1:21" x14ac:dyDescent="0.3">
      <c r="A3197" s="1" t="s">
        <v>5974</v>
      </c>
      <c r="B3197" s="1">
        <v>1</v>
      </c>
      <c r="C3197" s="1" t="s">
        <v>79</v>
      </c>
      <c r="D3197" s="1" t="s">
        <v>109</v>
      </c>
      <c r="E3197" s="1" t="s">
        <v>5975</v>
      </c>
      <c r="F3197" s="1" t="s">
        <v>169</v>
      </c>
      <c r="G3197" s="1" t="s">
        <v>71</v>
      </c>
      <c r="H3197" s="1" t="s">
        <v>127</v>
      </c>
      <c r="I3197" s="1" t="s">
        <v>22</v>
      </c>
      <c r="J3197" s="1" t="s">
        <v>128</v>
      </c>
      <c r="K3197" s="1">
        <v>43141.580995370401</v>
      </c>
      <c r="L3197" s="1">
        <v>43141.625</v>
      </c>
      <c r="M3197" s="1">
        <v>1.05</v>
      </c>
      <c r="N3197" s="1">
        <v>0</v>
      </c>
      <c r="O3197" s="1">
        <v>0</v>
      </c>
      <c r="P3197" s="1">
        <v>0</v>
      </c>
      <c r="Q3197" s="1">
        <v>99.93</v>
      </c>
      <c r="R3197" s="1">
        <v>0</v>
      </c>
      <c r="S3197" s="1">
        <v>0</v>
      </c>
      <c r="T3197" s="1">
        <v>0</v>
      </c>
      <c r="U3197" s="1">
        <v>104.92650000000002</v>
      </c>
    </row>
    <row r="3198" spans="1:21" x14ac:dyDescent="0.3">
      <c r="A3198" s="1" t="s">
        <v>5976</v>
      </c>
      <c r="B3198" s="1">
        <v>1</v>
      </c>
      <c r="C3198" s="1" t="s">
        <v>79</v>
      </c>
      <c r="D3198" s="1" t="s">
        <v>109</v>
      </c>
      <c r="E3198" s="1" t="s">
        <v>5977</v>
      </c>
      <c r="F3198" s="1" t="s">
        <v>153</v>
      </c>
      <c r="G3198" s="1" t="s">
        <v>71</v>
      </c>
      <c r="H3198" s="1" t="s">
        <v>127</v>
      </c>
      <c r="I3198" s="1" t="s">
        <v>22</v>
      </c>
      <c r="J3198" s="1" t="s">
        <v>128</v>
      </c>
      <c r="K3198" s="1">
        <v>43141.478472222203</v>
      </c>
      <c r="L3198" s="1">
        <v>43141.554166666698</v>
      </c>
      <c r="M3198" s="1">
        <v>1.8169999999999999</v>
      </c>
      <c r="N3198" s="1">
        <v>0</v>
      </c>
      <c r="O3198" s="1">
        <v>99.93</v>
      </c>
      <c r="P3198" s="1">
        <v>0</v>
      </c>
      <c r="Q3198" s="1">
        <v>0</v>
      </c>
      <c r="R3198" s="1">
        <v>0</v>
      </c>
      <c r="S3198" s="1">
        <v>181.57281</v>
      </c>
      <c r="T3198" s="1">
        <v>0</v>
      </c>
      <c r="U3198" s="1">
        <v>0</v>
      </c>
    </row>
    <row r="3199" spans="1:21" x14ac:dyDescent="0.3">
      <c r="A3199" s="1" t="s">
        <v>5978</v>
      </c>
      <c r="B3199" s="1">
        <v>1</v>
      </c>
      <c r="C3199" s="1" t="s">
        <v>79</v>
      </c>
      <c r="D3199" s="1" t="s">
        <v>109</v>
      </c>
      <c r="E3199" s="1" t="s">
        <v>5979</v>
      </c>
      <c r="F3199" s="1" t="s">
        <v>174</v>
      </c>
      <c r="G3199" s="1" t="s">
        <v>71</v>
      </c>
      <c r="H3199" s="1" t="s">
        <v>127</v>
      </c>
      <c r="I3199" s="1" t="s">
        <v>22</v>
      </c>
      <c r="J3199" s="1" t="s">
        <v>128</v>
      </c>
      <c r="K3199" s="1">
        <v>43140.995960648201</v>
      </c>
      <c r="L3199" s="1">
        <v>43141.162499999999</v>
      </c>
      <c r="M3199" s="1">
        <v>3.9830000000000001</v>
      </c>
      <c r="N3199" s="1">
        <v>0</v>
      </c>
      <c r="O3199" s="1">
        <v>99.93</v>
      </c>
      <c r="P3199" s="1">
        <v>0</v>
      </c>
      <c r="Q3199" s="1">
        <v>0</v>
      </c>
      <c r="R3199" s="1">
        <v>0</v>
      </c>
      <c r="S3199" s="1">
        <v>398.02119000000005</v>
      </c>
      <c r="T3199" s="1">
        <v>0</v>
      </c>
      <c r="U3199" s="1">
        <v>0</v>
      </c>
    </row>
    <row r="3200" spans="1:21" x14ac:dyDescent="0.3">
      <c r="A3200" s="1" t="s">
        <v>5980</v>
      </c>
      <c r="B3200" s="1">
        <v>1</v>
      </c>
      <c r="C3200" s="1" t="s">
        <v>79</v>
      </c>
      <c r="D3200" s="1" t="s">
        <v>109</v>
      </c>
      <c r="E3200" s="1" t="s">
        <v>5903</v>
      </c>
      <c r="F3200" s="1" t="s">
        <v>167</v>
      </c>
      <c r="G3200" s="1" t="s">
        <v>71</v>
      </c>
      <c r="H3200" s="1" t="s">
        <v>127</v>
      </c>
      <c r="I3200" s="1" t="s">
        <v>22</v>
      </c>
      <c r="J3200" s="1" t="s">
        <v>128</v>
      </c>
      <c r="K3200" s="1">
        <v>43140.391770833303</v>
      </c>
      <c r="L3200" s="1">
        <v>43140.621527777803</v>
      </c>
      <c r="M3200" s="1">
        <v>5.5</v>
      </c>
      <c r="N3200" s="1">
        <v>0</v>
      </c>
      <c r="O3200" s="1">
        <v>0</v>
      </c>
      <c r="P3200" s="1">
        <v>0</v>
      </c>
      <c r="Q3200" s="1">
        <v>99.93</v>
      </c>
      <c r="R3200" s="1">
        <v>0</v>
      </c>
      <c r="S3200" s="1">
        <v>0</v>
      </c>
      <c r="T3200" s="1">
        <v>0</v>
      </c>
      <c r="U3200" s="1">
        <v>549.61500000000001</v>
      </c>
    </row>
    <row r="3201" spans="1:21" x14ac:dyDescent="0.3">
      <c r="A3201" s="1" t="s">
        <v>5981</v>
      </c>
      <c r="B3201" s="1">
        <v>1</v>
      </c>
      <c r="C3201" s="1" t="s">
        <v>79</v>
      </c>
      <c r="D3201" s="1" t="s">
        <v>109</v>
      </c>
      <c r="E3201" s="1" t="s">
        <v>5850</v>
      </c>
      <c r="F3201" s="1" t="s">
        <v>167</v>
      </c>
      <c r="G3201" s="1" t="s">
        <v>71</v>
      </c>
      <c r="H3201" s="1" t="s">
        <v>127</v>
      </c>
      <c r="I3201" s="1" t="s">
        <v>22</v>
      </c>
      <c r="J3201" s="1" t="s">
        <v>128</v>
      </c>
      <c r="K3201" s="1">
        <v>43139.887060185203</v>
      </c>
      <c r="L3201" s="1">
        <v>43139.910416666702</v>
      </c>
      <c r="M3201" s="1">
        <v>0.55000000000000004</v>
      </c>
      <c r="N3201" s="1">
        <v>0</v>
      </c>
      <c r="O3201" s="1">
        <v>0</v>
      </c>
      <c r="P3201" s="1">
        <v>0</v>
      </c>
      <c r="Q3201" s="1">
        <v>99.93</v>
      </c>
      <c r="R3201" s="1">
        <v>0</v>
      </c>
      <c r="S3201" s="1">
        <v>0</v>
      </c>
      <c r="T3201" s="1">
        <v>0</v>
      </c>
      <c r="U3201" s="1">
        <v>54.961500000000008</v>
      </c>
    </row>
    <row r="3202" spans="1:21" x14ac:dyDescent="0.3">
      <c r="A3202" s="1" t="s">
        <v>5982</v>
      </c>
      <c r="B3202" s="1">
        <v>1</v>
      </c>
      <c r="C3202" s="1" t="s">
        <v>79</v>
      </c>
      <c r="D3202" s="1" t="s">
        <v>109</v>
      </c>
      <c r="E3202" s="1" t="s">
        <v>5952</v>
      </c>
      <c r="F3202" s="1" t="s">
        <v>167</v>
      </c>
      <c r="G3202" s="1" t="s">
        <v>71</v>
      </c>
      <c r="H3202" s="1" t="s">
        <v>127</v>
      </c>
      <c r="I3202" s="1" t="s">
        <v>22</v>
      </c>
      <c r="J3202" s="1" t="s">
        <v>128</v>
      </c>
      <c r="K3202" s="1">
        <v>43139.698541666701</v>
      </c>
      <c r="L3202" s="1">
        <v>43139.847222222197</v>
      </c>
      <c r="M3202" s="1">
        <v>3.5670000000000002</v>
      </c>
      <c r="N3202" s="1">
        <v>0</v>
      </c>
      <c r="O3202" s="1">
        <v>0</v>
      </c>
      <c r="P3202" s="1">
        <v>0</v>
      </c>
      <c r="Q3202" s="1">
        <v>99.93</v>
      </c>
      <c r="R3202" s="1">
        <v>0</v>
      </c>
      <c r="S3202" s="1">
        <v>0</v>
      </c>
      <c r="T3202" s="1">
        <v>0</v>
      </c>
      <c r="U3202" s="1">
        <v>356.45031000000006</v>
      </c>
    </row>
    <row r="3203" spans="1:21" x14ac:dyDescent="0.3">
      <c r="A3203" s="1" t="s">
        <v>5983</v>
      </c>
      <c r="B3203" s="1">
        <v>1</v>
      </c>
      <c r="C3203" s="1" t="s">
        <v>79</v>
      </c>
      <c r="D3203" s="1" t="s">
        <v>109</v>
      </c>
      <c r="E3203" s="1" t="s">
        <v>5984</v>
      </c>
      <c r="F3203" s="1" t="s">
        <v>167</v>
      </c>
      <c r="G3203" s="1" t="s">
        <v>71</v>
      </c>
      <c r="H3203" s="1" t="s">
        <v>127</v>
      </c>
      <c r="I3203" s="1" t="s">
        <v>22</v>
      </c>
      <c r="J3203" s="1" t="s">
        <v>128</v>
      </c>
      <c r="K3203" s="1">
        <v>43139.573460648098</v>
      </c>
      <c r="L3203" s="1">
        <v>43139.636805555601</v>
      </c>
      <c r="M3203" s="1">
        <v>1.5169999999999999</v>
      </c>
      <c r="N3203" s="1">
        <v>0</v>
      </c>
      <c r="O3203" s="1">
        <v>99.93</v>
      </c>
      <c r="P3203" s="1">
        <v>0</v>
      </c>
      <c r="Q3203" s="1">
        <v>0</v>
      </c>
      <c r="R3203" s="1">
        <v>0</v>
      </c>
      <c r="S3203" s="1">
        <v>151.59380999999999</v>
      </c>
      <c r="T3203" s="1">
        <v>0</v>
      </c>
      <c r="U3203" s="1">
        <v>0</v>
      </c>
    </row>
    <row r="3204" spans="1:21" x14ac:dyDescent="0.3">
      <c r="A3204" s="1" t="s">
        <v>5985</v>
      </c>
      <c r="B3204" s="1">
        <v>1</v>
      </c>
      <c r="C3204" s="1" t="s">
        <v>79</v>
      </c>
      <c r="D3204" s="1" t="s">
        <v>109</v>
      </c>
      <c r="E3204" s="1" t="s">
        <v>5986</v>
      </c>
      <c r="F3204" s="1" t="s">
        <v>169</v>
      </c>
      <c r="G3204" s="1" t="s">
        <v>71</v>
      </c>
      <c r="H3204" s="1" t="s">
        <v>127</v>
      </c>
      <c r="I3204" s="1" t="s">
        <v>22</v>
      </c>
      <c r="J3204" s="1" t="s">
        <v>128</v>
      </c>
      <c r="K3204" s="1">
        <v>43139.567118055602</v>
      </c>
      <c r="L3204" s="1">
        <v>43139.611111111102</v>
      </c>
      <c r="M3204" s="1">
        <v>1.05</v>
      </c>
      <c r="N3204" s="1">
        <v>0</v>
      </c>
      <c r="O3204" s="1">
        <v>0</v>
      </c>
      <c r="P3204" s="1">
        <v>0</v>
      </c>
      <c r="Q3204" s="1">
        <v>99.93</v>
      </c>
      <c r="R3204" s="1">
        <v>0</v>
      </c>
      <c r="S3204" s="1">
        <v>0</v>
      </c>
      <c r="T3204" s="1">
        <v>0</v>
      </c>
      <c r="U3204" s="1">
        <v>104.92650000000002</v>
      </c>
    </row>
    <row r="3205" spans="1:21" x14ac:dyDescent="0.3">
      <c r="A3205" s="1" t="s">
        <v>5987</v>
      </c>
      <c r="B3205" s="1">
        <v>1</v>
      </c>
      <c r="C3205" s="1" t="s">
        <v>79</v>
      </c>
      <c r="D3205" s="1" t="s">
        <v>109</v>
      </c>
      <c r="E3205" s="1" t="s">
        <v>5988</v>
      </c>
      <c r="F3205" s="1" t="s">
        <v>169</v>
      </c>
      <c r="G3205" s="1" t="s">
        <v>71</v>
      </c>
      <c r="H3205" s="1" t="s">
        <v>127</v>
      </c>
      <c r="I3205" s="1" t="s">
        <v>22</v>
      </c>
      <c r="J3205" s="1" t="s">
        <v>128</v>
      </c>
      <c r="K3205" s="1">
        <v>43139.557395833297</v>
      </c>
      <c r="L3205" s="1">
        <v>43139.624305555597</v>
      </c>
      <c r="M3205" s="1">
        <v>1.6</v>
      </c>
      <c r="N3205" s="1">
        <v>0</v>
      </c>
      <c r="O3205" s="1">
        <v>0</v>
      </c>
      <c r="P3205" s="1">
        <v>0</v>
      </c>
      <c r="Q3205" s="1">
        <v>99.93</v>
      </c>
      <c r="R3205" s="1">
        <v>0</v>
      </c>
      <c r="S3205" s="1">
        <v>0</v>
      </c>
      <c r="T3205" s="1">
        <v>0</v>
      </c>
      <c r="U3205" s="1">
        <v>159.88800000000003</v>
      </c>
    </row>
    <row r="3206" spans="1:21" x14ac:dyDescent="0.3">
      <c r="A3206" s="1" t="s">
        <v>5989</v>
      </c>
      <c r="B3206" s="1">
        <v>1</v>
      </c>
      <c r="C3206" s="1" t="s">
        <v>79</v>
      </c>
      <c r="D3206" s="1" t="s">
        <v>109</v>
      </c>
      <c r="E3206" s="1" t="s">
        <v>5990</v>
      </c>
      <c r="F3206" s="1" t="s">
        <v>167</v>
      </c>
      <c r="G3206" s="1" t="s">
        <v>71</v>
      </c>
      <c r="H3206" s="1" t="s">
        <v>127</v>
      </c>
      <c r="I3206" s="1" t="s">
        <v>22</v>
      </c>
      <c r="J3206" s="1" t="s">
        <v>128</v>
      </c>
      <c r="K3206" s="1">
        <v>43139.429722222201</v>
      </c>
      <c r="L3206" s="1">
        <v>43139.475694444402</v>
      </c>
      <c r="M3206" s="1">
        <v>1.1000000000000001</v>
      </c>
      <c r="N3206" s="1">
        <v>0</v>
      </c>
      <c r="O3206" s="1">
        <v>99.93</v>
      </c>
      <c r="P3206" s="1">
        <v>0</v>
      </c>
      <c r="Q3206" s="1">
        <v>0</v>
      </c>
      <c r="R3206" s="1">
        <v>0</v>
      </c>
      <c r="S3206" s="1">
        <v>109.92300000000002</v>
      </c>
      <c r="T3206" s="1">
        <v>0</v>
      </c>
      <c r="U3206" s="1">
        <v>0</v>
      </c>
    </row>
    <row r="3207" spans="1:21" x14ac:dyDescent="0.3">
      <c r="A3207" s="1" t="s">
        <v>5991</v>
      </c>
      <c r="B3207" s="1">
        <v>1</v>
      </c>
      <c r="C3207" s="1" t="s">
        <v>79</v>
      </c>
      <c r="D3207" s="1" t="s">
        <v>109</v>
      </c>
      <c r="E3207" s="1" t="s">
        <v>5992</v>
      </c>
      <c r="F3207" s="1" t="s">
        <v>167</v>
      </c>
      <c r="G3207" s="1" t="s">
        <v>71</v>
      </c>
      <c r="H3207" s="1" t="s">
        <v>127</v>
      </c>
      <c r="I3207" s="1" t="s">
        <v>22</v>
      </c>
      <c r="J3207" s="1" t="s">
        <v>128</v>
      </c>
      <c r="K3207" s="1">
        <v>43139.019201388903</v>
      </c>
      <c r="L3207" s="1">
        <v>43139.03125</v>
      </c>
      <c r="M3207" s="1">
        <v>0.28299999999999997</v>
      </c>
      <c r="N3207" s="1">
        <v>0</v>
      </c>
      <c r="O3207" s="1">
        <v>99.93</v>
      </c>
      <c r="P3207" s="1">
        <v>0</v>
      </c>
      <c r="Q3207" s="1">
        <v>0</v>
      </c>
      <c r="R3207" s="1">
        <v>0</v>
      </c>
      <c r="S3207" s="1">
        <v>28.280190000000001</v>
      </c>
      <c r="T3207" s="1">
        <v>0</v>
      </c>
      <c r="U3207" s="1">
        <v>0</v>
      </c>
    </row>
    <row r="3208" spans="1:21" x14ac:dyDescent="0.3">
      <c r="A3208" s="1" t="s">
        <v>5993</v>
      </c>
      <c r="B3208" s="1">
        <v>1</v>
      </c>
      <c r="C3208" s="1" t="s">
        <v>79</v>
      </c>
      <c r="D3208" s="1" t="s">
        <v>109</v>
      </c>
      <c r="E3208" s="1" t="s">
        <v>5946</v>
      </c>
      <c r="F3208" s="1" t="s">
        <v>167</v>
      </c>
      <c r="G3208" s="1" t="s">
        <v>71</v>
      </c>
      <c r="H3208" s="1" t="s">
        <v>127</v>
      </c>
      <c r="I3208" s="1" t="s">
        <v>22</v>
      </c>
      <c r="J3208" s="1" t="s">
        <v>128</v>
      </c>
      <c r="K3208" s="1">
        <v>43138.932858796303</v>
      </c>
      <c r="L3208" s="1">
        <v>43138.956944444399</v>
      </c>
      <c r="M3208" s="1">
        <v>0.56699999999999995</v>
      </c>
      <c r="N3208" s="1">
        <v>0</v>
      </c>
      <c r="O3208" s="1">
        <v>0</v>
      </c>
      <c r="P3208" s="1">
        <v>0</v>
      </c>
      <c r="Q3208" s="1">
        <v>99.93</v>
      </c>
      <c r="R3208" s="1">
        <v>0</v>
      </c>
      <c r="S3208" s="1">
        <v>0</v>
      </c>
      <c r="T3208" s="1">
        <v>0</v>
      </c>
      <c r="U3208" s="1">
        <v>56.660309999999996</v>
      </c>
    </row>
    <row r="3209" spans="1:21" x14ac:dyDescent="0.3">
      <c r="A3209" s="1" t="s">
        <v>5994</v>
      </c>
      <c r="B3209" s="1">
        <v>1</v>
      </c>
      <c r="C3209" s="1" t="s">
        <v>79</v>
      </c>
      <c r="D3209" s="1" t="s">
        <v>109</v>
      </c>
      <c r="E3209" s="1" t="s">
        <v>5995</v>
      </c>
      <c r="F3209" s="1" t="s">
        <v>173</v>
      </c>
      <c r="G3209" s="1" t="s">
        <v>71</v>
      </c>
      <c r="H3209" s="1" t="s">
        <v>127</v>
      </c>
      <c r="I3209" s="1" t="s">
        <v>22</v>
      </c>
      <c r="J3209" s="1" t="s">
        <v>128</v>
      </c>
      <c r="K3209" s="1">
        <v>43138.839884259301</v>
      </c>
      <c r="L3209" s="1">
        <v>43138.90625</v>
      </c>
      <c r="M3209" s="1">
        <v>1.583</v>
      </c>
      <c r="N3209" s="1">
        <v>0</v>
      </c>
      <c r="O3209" s="1">
        <v>0</v>
      </c>
      <c r="P3209" s="1">
        <v>0</v>
      </c>
      <c r="Q3209" s="1">
        <v>99.93</v>
      </c>
      <c r="R3209" s="1">
        <v>0</v>
      </c>
      <c r="S3209" s="1">
        <v>0</v>
      </c>
      <c r="T3209" s="1">
        <v>0</v>
      </c>
      <c r="U3209" s="1">
        <v>158.18919</v>
      </c>
    </row>
    <row r="3210" spans="1:21" x14ac:dyDescent="0.3">
      <c r="A3210" s="1" t="s">
        <v>5996</v>
      </c>
      <c r="B3210" s="1">
        <v>1</v>
      </c>
      <c r="C3210" s="1" t="s">
        <v>79</v>
      </c>
      <c r="D3210" s="1" t="s">
        <v>109</v>
      </c>
      <c r="E3210" s="1" t="s">
        <v>5997</v>
      </c>
      <c r="F3210" s="1" t="s">
        <v>169</v>
      </c>
      <c r="G3210" s="1" t="s">
        <v>71</v>
      </c>
      <c r="H3210" s="1" t="s">
        <v>127</v>
      </c>
      <c r="I3210" s="1" t="s">
        <v>22</v>
      </c>
      <c r="J3210" s="1" t="s">
        <v>128</v>
      </c>
      <c r="K3210" s="1">
        <v>43138.802141203698</v>
      </c>
      <c r="L3210" s="1">
        <v>43138.906944444403</v>
      </c>
      <c r="M3210" s="1">
        <v>2.5</v>
      </c>
      <c r="N3210" s="1">
        <v>0</v>
      </c>
      <c r="O3210" s="1">
        <v>0</v>
      </c>
      <c r="P3210" s="1">
        <v>0</v>
      </c>
      <c r="Q3210" s="1">
        <v>99.93</v>
      </c>
      <c r="R3210" s="1">
        <v>0</v>
      </c>
      <c r="S3210" s="1">
        <v>0</v>
      </c>
      <c r="T3210" s="1">
        <v>0</v>
      </c>
      <c r="U3210" s="1">
        <v>249.82500000000002</v>
      </c>
    </row>
    <row r="3211" spans="1:21" x14ac:dyDescent="0.3">
      <c r="A3211" s="1" t="s">
        <v>5998</v>
      </c>
      <c r="B3211" s="1">
        <v>1</v>
      </c>
      <c r="C3211" s="1" t="s">
        <v>79</v>
      </c>
      <c r="D3211" s="1" t="s">
        <v>109</v>
      </c>
      <c r="E3211" s="1" t="s">
        <v>5999</v>
      </c>
      <c r="F3211" s="1" t="s">
        <v>167</v>
      </c>
      <c r="G3211" s="1" t="s">
        <v>71</v>
      </c>
      <c r="H3211" s="1" t="s">
        <v>127</v>
      </c>
      <c r="I3211" s="1" t="s">
        <v>22</v>
      </c>
      <c r="J3211" s="1" t="s">
        <v>128</v>
      </c>
      <c r="K3211" s="1">
        <v>43138.736087963</v>
      </c>
      <c r="L3211" s="1">
        <v>43138.764583333301</v>
      </c>
      <c r="M3211" s="1">
        <v>0.68300000000000005</v>
      </c>
      <c r="N3211" s="1">
        <v>0</v>
      </c>
      <c r="O3211" s="1">
        <v>0</v>
      </c>
      <c r="P3211" s="1">
        <v>0</v>
      </c>
      <c r="Q3211" s="1">
        <v>99.93</v>
      </c>
      <c r="R3211" s="1">
        <v>0</v>
      </c>
      <c r="S3211" s="1">
        <v>0</v>
      </c>
      <c r="T3211" s="1">
        <v>0</v>
      </c>
      <c r="U3211" s="1">
        <v>68.252190000000013</v>
      </c>
    </row>
    <row r="3212" spans="1:21" x14ac:dyDescent="0.3">
      <c r="A3212" s="1" t="s">
        <v>6000</v>
      </c>
      <c r="B3212" s="1">
        <v>1</v>
      </c>
      <c r="C3212" s="1" t="s">
        <v>79</v>
      </c>
      <c r="D3212" s="1" t="s">
        <v>109</v>
      </c>
      <c r="E3212" s="1" t="s">
        <v>6001</v>
      </c>
      <c r="F3212" s="1" t="s">
        <v>169</v>
      </c>
      <c r="G3212" s="1" t="s">
        <v>71</v>
      </c>
      <c r="H3212" s="1" t="s">
        <v>127</v>
      </c>
      <c r="I3212" s="1" t="s">
        <v>22</v>
      </c>
      <c r="J3212" s="1" t="s">
        <v>128</v>
      </c>
      <c r="K3212" s="1">
        <v>43138.582916666703</v>
      </c>
      <c r="L3212" s="1">
        <v>43138.765972222202</v>
      </c>
      <c r="M3212" s="1">
        <v>4.383</v>
      </c>
      <c r="N3212" s="1">
        <v>0</v>
      </c>
      <c r="O3212" s="1">
        <v>0</v>
      </c>
      <c r="P3212" s="1">
        <v>0</v>
      </c>
      <c r="Q3212" s="1">
        <v>99.93</v>
      </c>
      <c r="R3212" s="1">
        <v>0</v>
      </c>
      <c r="S3212" s="1">
        <v>0</v>
      </c>
      <c r="T3212" s="1">
        <v>0</v>
      </c>
      <c r="U3212" s="1">
        <v>437.99319000000003</v>
      </c>
    </row>
    <row r="3213" spans="1:21" x14ac:dyDescent="0.3">
      <c r="A3213" s="1" t="s">
        <v>6002</v>
      </c>
      <c r="B3213" s="1">
        <v>1</v>
      </c>
      <c r="C3213" s="1" t="s">
        <v>79</v>
      </c>
      <c r="D3213" s="1" t="s">
        <v>109</v>
      </c>
      <c r="E3213" s="1" t="s">
        <v>6003</v>
      </c>
      <c r="F3213" s="1" t="s">
        <v>167</v>
      </c>
      <c r="G3213" s="1" t="s">
        <v>71</v>
      </c>
      <c r="H3213" s="1" t="s">
        <v>127</v>
      </c>
      <c r="I3213" s="1" t="s">
        <v>22</v>
      </c>
      <c r="J3213" s="1" t="s">
        <v>128</v>
      </c>
      <c r="K3213" s="1">
        <v>43138.406446759298</v>
      </c>
      <c r="L3213" s="1">
        <v>43138.422916666699</v>
      </c>
      <c r="M3213" s="1">
        <v>0.38300000000000001</v>
      </c>
      <c r="N3213" s="1">
        <v>0</v>
      </c>
      <c r="O3213" s="1">
        <v>0</v>
      </c>
      <c r="P3213" s="1">
        <v>0</v>
      </c>
      <c r="Q3213" s="1">
        <v>99.93</v>
      </c>
      <c r="R3213" s="1">
        <v>0</v>
      </c>
      <c r="S3213" s="1">
        <v>0</v>
      </c>
      <c r="T3213" s="1">
        <v>0</v>
      </c>
      <c r="U3213" s="1">
        <v>38.273190000000007</v>
      </c>
    </row>
    <row r="3214" spans="1:21" x14ac:dyDescent="0.3">
      <c r="A3214" s="1" t="s">
        <v>6004</v>
      </c>
      <c r="B3214" s="1">
        <v>1</v>
      </c>
      <c r="C3214" s="1" t="s">
        <v>79</v>
      </c>
      <c r="D3214" s="1" t="s">
        <v>109</v>
      </c>
      <c r="E3214" s="1" t="s">
        <v>6005</v>
      </c>
      <c r="F3214" s="1" t="s">
        <v>169</v>
      </c>
      <c r="G3214" s="1" t="s">
        <v>71</v>
      </c>
      <c r="H3214" s="1" t="s">
        <v>127</v>
      </c>
      <c r="I3214" s="1" t="s">
        <v>22</v>
      </c>
      <c r="J3214" s="1" t="s">
        <v>128</v>
      </c>
      <c r="K3214" s="1">
        <v>43137.624016203699</v>
      </c>
      <c r="L3214" s="1">
        <v>43137.670138888898</v>
      </c>
      <c r="M3214" s="1">
        <v>1.1000000000000001</v>
      </c>
      <c r="N3214" s="1">
        <v>0</v>
      </c>
      <c r="O3214" s="1">
        <v>0</v>
      </c>
      <c r="P3214" s="1">
        <v>0</v>
      </c>
      <c r="Q3214" s="1">
        <v>99.93</v>
      </c>
      <c r="R3214" s="1">
        <v>0</v>
      </c>
      <c r="S3214" s="1">
        <v>0</v>
      </c>
      <c r="T3214" s="1">
        <v>0</v>
      </c>
      <c r="U3214" s="1">
        <v>109.92300000000002</v>
      </c>
    </row>
    <row r="3215" spans="1:21" x14ac:dyDescent="0.3">
      <c r="A3215" s="1" t="s">
        <v>6006</v>
      </c>
      <c r="B3215" s="1">
        <v>1</v>
      </c>
      <c r="C3215" s="1" t="s">
        <v>79</v>
      </c>
      <c r="D3215" s="1" t="s">
        <v>109</v>
      </c>
      <c r="E3215" s="1" t="s">
        <v>6007</v>
      </c>
      <c r="F3215" s="1" t="s">
        <v>167</v>
      </c>
      <c r="G3215" s="1" t="s">
        <v>71</v>
      </c>
      <c r="H3215" s="1" t="s">
        <v>127</v>
      </c>
      <c r="I3215" s="1" t="s">
        <v>22</v>
      </c>
      <c r="J3215" s="1" t="s">
        <v>128</v>
      </c>
      <c r="K3215" s="1">
        <v>43137.583090277803</v>
      </c>
      <c r="L3215" s="1">
        <v>43137.6381944444</v>
      </c>
      <c r="M3215" s="1">
        <v>1.3169999999999999</v>
      </c>
      <c r="N3215" s="1">
        <v>0</v>
      </c>
      <c r="O3215" s="1">
        <v>99.93</v>
      </c>
      <c r="P3215" s="1">
        <v>0</v>
      </c>
      <c r="Q3215" s="1">
        <v>0</v>
      </c>
      <c r="R3215" s="1">
        <v>0</v>
      </c>
      <c r="S3215" s="1">
        <v>131.60781</v>
      </c>
      <c r="T3215" s="1">
        <v>0</v>
      </c>
      <c r="U3215" s="1">
        <v>0</v>
      </c>
    </row>
    <row r="3216" spans="1:21" x14ac:dyDescent="0.3">
      <c r="A3216" s="1" t="s">
        <v>6008</v>
      </c>
      <c r="B3216" s="1">
        <v>1</v>
      </c>
      <c r="C3216" s="1" t="s">
        <v>79</v>
      </c>
      <c r="D3216" s="1" t="s">
        <v>109</v>
      </c>
      <c r="E3216" s="1" t="s">
        <v>6009</v>
      </c>
      <c r="F3216" s="1" t="s">
        <v>178</v>
      </c>
      <c r="G3216" s="1" t="s">
        <v>71</v>
      </c>
      <c r="H3216" s="1" t="s">
        <v>127</v>
      </c>
      <c r="I3216" s="1" t="s">
        <v>22</v>
      </c>
      <c r="J3216" s="1" t="s">
        <v>128</v>
      </c>
      <c r="K3216" s="1">
        <v>43137.5050694444</v>
      </c>
      <c r="L3216" s="1">
        <v>43137.577777777798</v>
      </c>
      <c r="M3216" s="1">
        <v>1.7330000000000001</v>
      </c>
      <c r="N3216" s="1">
        <v>0</v>
      </c>
      <c r="O3216" s="1">
        <v>0</v>
      </c>
      <c r="P3216" s="1">
        <v>0</v>
      </c>
      <c r="Q3216" s="1">
        <v>99.93</v>
      </c>
      <c r="R3216" s="1">
        <v>0</v>
      </c>
      <c r="S3216" s="1">
        <v>0</v>
      </c>
      <c r="T3216" s="1">
        <v>0</v>
      </c>
      <c r="U3216" s="1">
        <v>173.17869000000002</v>
      </c>
    </row>
    <row r="3217" spans="1:21" x14ac:dyDescent="0.3">
      <c r="A3217" s="1" t="s">
        <v>6010</v>
      </c>
      <c r="B3217" s="1">
        <v>1</v>
      </c>
      <c r="C3217" s="1" t="s">
        <v>79</v>
      </c>
      <c r="D3217" s="1" t="s">
        <v>109</v>
      </c>
      <c r="E3217" s="1" t="s">
        <v>6011</v>
      </c>
      <c r="F3217" s="1" t="s">
        <v>167</v>
      </c>
      <c r="G3217" s="1" t="s">
        <v>71</v>
      </c>
      <c r="H3217" s="1" t="s">
        <v>127</v>
      </c>
      <c r="I3217" s="1" t="s">
        <v>22</v>
      </c>
      <c r="J3217" s="1" t="s">
        <v>128</v>
      </c>
      <c r="K3217" s="1">
        <v>43136.719907407401</v>
      </c>
      <c r="L3217" s="1">
        <v>43136.740277777797</v>
      </c>
      <c r="M3217" s="1">
        <v>0.48299999999999998</v>
      </c>
      <c r="N3217" s="1">
        <v>0</v>
      </c>
      <c r="O3217" s="1">
        <v>99.93</v>
      </c>
      <c r="P3217" s="1">
        <v>0</v>
      </c>
      <c r="Q3217" s="1">
        <v>0</v>
      </c>
      <c r="R3217" s="1">
        <v>0</v>
      </c>
      <c r="S3217" s="1">
        <v>48.266190000000002</v>
      </c>
      <c r="T3217" s="1">
        <v>0</v>
      </c>
      <c r="U3217" s="1">
        <v>0</v>
      </c>
    </row>
    <row r="3218" spans="1:21" x14ac:dyDescent="0.3">
      <c r="A3218" s="1" t="s">
        <v>6012</v>
      </c>
      <c r="B3218" s="1">
        <v>1</v>
      </c>
      <c r="C3218" s="1" t="s">
        <v>79</v>
      </c>
      <c r="D3218" s="1" t="s">
        <v>109</v>
      </c>
      <c r="E3218" s="1" t="s">
        <v>5838</v>
      </c>
      <c r="F3218" s="1" t="s">
        <v>166</v>
      </c>
      <c r="G3218" s="1" t="s">
        <v>71</v>
      </c>
      <c r="H3218" s="1" t="s">
        <v>127</v>
      </c>
      <c r="I3218" s="1" t="s">
        <v>22</v>
      </c>
      <c r="J3218" s="1" t="s">
        <v>128</v>
      </c>
      <c r="K3218" s="1">
        <v>43136.668657407397</v>
      </c>
      <c r="L3218" s="1">
        <v>43136.760416666701</v>
      </c>
      <c r="M3218" s="1">
        <v>2.2000000000000002</v>
      </c>
      <c r="N3218" s="1">
        <v>0</v>
      </c>
      <c r="O3218" s="1">
        <v>0</v>
      </c>
      <c r="P3218" s="1">
        <v>0</v>
      </c>
      <c r="Q3218" s="1">
        <v>99.93</v>
      </c>
      <c r="R3218" s="1">
        <v>0</v>
      </c>
      <c r="S3218" s="1">
        <v>0</v>
      </c>
      <c r="T3218" s="1">
        <v>0</v>
      </c>
      <c r="U3218" s="1">
        <v>219.84600000000003</v>
      </c>
    </row>
    <row r="3219" spans="1:21" x14ac:dyDescent="0.3">
      <c r="A3219" s="1" t="s">
        <v>6013</v>
      </c>
      <c r="B3219" s="1">
        <v>1</v>
      </c>
      <c r="C3219" s="1" t="s">
        <v>79</v>
      </c>
      <c r="D3219" s="1" t="s">
        <v>109</v>
      </c>
      <c r="E3219" s="1" t="s">
        <v>6014</v>
      </c>
      <c r="F3219" s="1" t="s">
        <v>167</v>
      </c>
      <c r="G3219" s="1" t="s">
        <v>71</v>
      </c>
      <c r="H3219" s="1" t="s">
        <v>127</v>
      </c>
      <c r="I3219" s="1" t="s">
        <v>22</v>
      </c>
      <c r="J3219" s="1" t="s">
        <v>128</v>
      </c>
      <c r="K3219" s="1">
        <v>43136.575902777797</v>
      </c>
      <c r="L3219" s="1">
        <v>43136.646527777797</v>
      </c>
      <c r="M3219" s="1">
        <v>1.6830000000000001</v>
      </c>
      <c r="N3219" s="1">
        <v>0</v>
      </c>
      <c r="O3219" s="1">
        <v>0</v>
      </c>
      <c r="P3219" s="1">
        <v>0</v>
      </c>
      <c r="Q3219" s="1">
        <v>99.93</v>
      </c>
      <c r="R3219" s="1">
        <v>0</v>
      </c>
      <c r="S3219" s="1">
        <v>0</v>
      </c>
      <c r="T3219" s="1">
        <v>0</v>
      </c>
      <c r="U3219" s="1">
        <v>168.18219000000002</v>
      </c>
    </row>
    <row r="3220" spans="1:21" x14ac:dyDescent="0.3">
      <c r="A3220" s="1" t="s">
        <v>6015</v>
      </c>
      <c r="B3220" s="1">
        <v>1</v>
      </c>
      <c r="C3220" s="1" t="s">
        <v>79</v>
      </c>
      <c r="D3220" s="1" t="s">
        <v>109</v>
      </c>
      <c r="E3220" s="1" t="s">
        <v>5812</v>
      </c>
      <c r="F3220" s="1" t="s">
        <v>169</v>
      </c>
      <c r="G3220" s="1" t="s">
        <v>71</v>
      </c>
      <c r="H3220" s="1" t="s">
        <v>127</v>
      </c>
      <c r="I3220" s="1" t="s">
        <v>22</v>
      </c>
      <c r="J3220" s="1" t="s">
        <v>128</v>
      </c>
      <c r="K3220" s="1">
        <v>43136.489305555602</v>
      </c>
      <c r="L3220" s="1">
        <v>43136.492083333382</v>
      </c>
      <c r="M3220" s="1">
        <v>6.7000000000000004E-2</v>
      </c>
      <c r="N3220" s="1">
        <v>0</v>
      </c>
      <c r="O3220" s="1">
        <v>0</v>
      </c>
      <c r="P3220" s="1">
        <v>0</v>
      </c>
      <c r="Q3220" s="1">
        <v>99.93</v>
      </c>
      <c r="R3220" s="1">
        <v>0</v>
      </c>
      <c r="S3220" s="1">
        <v>0</v>
      </c>
      <c r="T3220" s="1">
        <v>0</v>
      </c>
      <c r="U3220" s="1">
        <v>6.695310000000001</v>
      </c>
    </row>
    <row r="3221" spans="1:21" x14ac:dyDescent="0.3">
      <c r="A3221" s="1" t="s">
        <v>6016</v>
      </c>
      <c r="B3221" s="1">
        <v>1</v>
      </c>
      <c r="C3221" s="1" t="s">
        <v>79</v>
      </c>
      <c r="D3221" s="1" t="s">
        <v>109</v>
      </c>
      <c r="E3221" s="1" t="s">
        <v>6017</v>
      </c>
      <c r="F3221" s="1" t="s">
        <v>167</v>
      </c>
      <c r="G3221" s="1" t="s">
        <v>71</v>
      </c>
      <c r="H3221" s="1" t="s">
        <v>127</v>
      </c>
      <c r="I3221" s="1" t="s">
        <v>22</v>
      </c>
      <c r="J3221" s="1" t="s">
        <v>128</v>
      </c>
      <c r="K3221" s="1">
        <v>43136.463761574101</v>
      </c>
      <c r="L3221" s="1">
        <v>43136.565277777801</v>
      </c>
      <c r="M3221" s="1">
        <v>2.4329999999999998</v>
      </c>
      <c r="N3221" s="1">
        <v>0</v>
      </c>
      <c r="O3221" s="1">
        <v>0</v>
      </c>
      <c r="P3221" s="1">
        <v>0</v>
      </c>
      <c r="Q3221" s="1">
        <v>99.93</v>
      </c>
      <c r="R3221" s="1">
        <v>0</v>
      </c>
      <c r="S3221" s="1">
        <v>0</v>
      </c>
      <c r="T3221" s="1">
        <v>0</v>
      </c>
      <c r="U3221" s="1">
        <v>243.12969000000001</v>
      </c>
    </row>
    <row r="3222" spans="1:21" x14ac:dyDescent="0.3">
      <c r="A3222" s="1" t="s">
        <v>6018</v>
      </c>
      <c r="B3222" s="1">
        <v>1</v>
      </c>
      <c r="C3222" s="1" t="s">
        <v>79</v>
      </c>
      <c r="D3222" s="1" t="s">
        <v>109</v>
      </c>
      <c r="E3222" s="1" t="s">
        <v>6019</v>
      </c>
      <c r="F3222" s="1" t="s">
        <v>172</v>
      </c>
      <c r="G3222" s="1" t="s">
        <v>71</v>
      </c>
      <c r="H3222" s="1" t="s">
        <v>127</v>
      </c>
      <c r="I3222" s="1" t="s">
        <v>22</v>
      </c>
      <c r="J3222" s="1" t="s">
        <v>128</v>
      </c>
      <c r="K3222" s="1">
        <v>43136.407905092601</v>
      </c>
      <c r="L3222" s="1">
        <v>43136.472916666702</v>
      </c>
      <c r="M3222" s="1">
        <v>1.55</v>
      </c>
      <c r="N3222" s="1">
        <v>0</v>
      </c>
      <c r="O3222" s="1">
        <v>0</v>
      </c>
      <c r="P3222" s="1">
        <v>0</v>
      </c>
      <c r="Q3222" s="1">
        <v>99.93</v>
      </c>
      <c r="R3222" s="1">
        <v>0</v>
      </c>
      <c r="S3222" s="1">
        <v>0</v>
      </c>
      <c r="T3222" s="1">
        <v>0</v>
      </c>
      <c r="U3222" s="1">
        <v>154.89150000000001</v>
      </c>
    </row>
    <row r="3223" spans="1:21" x14ac:dyDescent="0.3">
      <c r="A3223" s="1" t="s">
        <v>6020</v>
      </c>
      <c r="B3223" s="1">
        <v>1</v>
      </c>
      <c r="C3223" s="1" t="s">
        <v>79</v>
      </c>
      <c r="D3223" s="1" t="s">
        <v>109</v>
      </c>
      <c r="E3223" s="1" t="s">
        <v>5907</v>
      </c>
      <c r="F3223" s="1" t="s">
        <v>166</v>
      </c>
      <c r="G3223" s="1" t="s">
        <v>71</v>
      </c>
      <c r="H3223" s="1" t="s">
        <v>127</v>
      </c>
      <c r="I3223" s="1" t="s">
        <v>22</v>
      </c>
      <c r="J3223" s="1" t="s">
        <v>128</v>
      </c>
      <c r="K3223" s="1">
        <v>43135.935196759303</v>
      </c>
      <c r="L3223" s="1">
        <v>43135.973611111098</v>
      </c>
      <c r="M3223" s="1">
        <v>0.91700000000000004</v>
      </c>
      <c r="N3223" s="1">
        <v>0</v>
      </c>
      <c r="O3223" s="1">
        <v>0</v>
      </c>
      <c r="P3223" s="1">
        <v>0</v>
      </c>
      <c r="Q3223" s="1">
        <v>99.93</v>
      </c>
      <c r="R3223" s="1">
        <v>0</v>
      </c>
      <c r="S3223" s="1">
        <v>0</v>
      </c>
      <c r="T3223" s="1">
        <v>0</v>
      </c>
      <c r="U3223" s="1">
        <v>91.635810000000006</v>
      </c>
    </row>
    <row r="3224" spans="1:21" x14ac:dyDescent="0.3">
      <c r="A3224" s="1" t="s">
        <v>6021</v>
      </c>
      <c r="B3224" s="1">
        <v>1</v>
      </c>
      <c r="C3224" s="1" t="s">
        <v>79</v>
      </c>
      <c r="D3224" s="1" t="s">
        <v>109</v>
      </c>
      <c r="E3224" s="1" t="s">
        <v>6022</v>
      </c>
      <c r="F3224" s="1" t="s">
        <v>167</v>
      </c>
      <c r="G3224" s="1" t="s">
        <v>71</v>
      </c>
      <c r="H3224" s="1" t="s">
        <v>127</v>
      </c>
      <c r="I3224" s="1" t="s">
        <v>22</v>
      </c>
      <c r="J3224" s="1" t="s">
        <v>128</v>
      </c>
      <c r="K3224" s="1">
        <v>43135.902106481502</v>
      </c>
      <c r="L3224" s="1">
        <v>43135.918055555601</v>
      </c>
      <c r="M3224" s="1">
        <v>0.36699999999999999</v>
      </c>
      <c r="N3224" s="1">
        <v>0</v>
      </c>
      <c r="O3224" s="1">
        <v>99.93</v>
      </c>
      <c r="P3224" s="1">
        <v>0</v>
      </c>
      <c r="Q3224" s="1">
        <v>0</v>
      </c>
      <c r="R3224" s="1">
        <v>0</v>
      </c>
      <c r="S3224" s="1">
        <v>36.674309999999998</v>
      </c>
      <c r="T3224" s="1">
        <v>0</v>
      </c>
      <c r="U3224" s="1">
        <v>0</v>
      </c>
    </row>
    <row r="3225" spans="1:21" x14ac:dyDescent="0.3">
      <c r="A3225" s="1" t="s">
        <v>6023</v>
      </c>
      <c r="B3225" s="1">
        <v>1</v>
      </c>
      <c r="C3225" s="1" t="s">
        <v>79</v>
      </c>
      <c r="D3225" s="1" t="s">
        <v>109</v>
      </c>
      <c r="E3225" s="1" t="s">
        <v>6024</v>
      </c>
      <c r="F3225" s="1" t="s">
        <v>169</v>
      </c>
      <c r="G3225" s="1" t="s">
        <v>71</v>
      </c>
      <c r="H3225" s="1" t="s">
        <v>127</v>
      </c>
      <c r="I3225" s="1" t="s">
        <v>22</v>
      </c>
      <c r="J3225" s="1" t="s">
        <v>128</v>
      </c>
      <c r="K3225" s="1">
        <v>43135.739745370403</v>
      </c>
      <c r="L3225" s="1">
        <v>43135.761111111096</v>
      </c>
      <c r="M3225" s="1">
        <v>0.5</v>
      </c>
      <c r="N3225" s="1">
        <v>0</v>
      </c>
      <c r="O3225" s="1">
        <v>0</v>
      </c>
      <c r="P3225" s="1">
        <v>0</v>
      </c>
      <c r="Q3225" s="1">
        <v>99.93</v>
      </c>
      <c r="R3225" s="1">
        <v>0</v>
      </c>
      <c r="S3225" s="1">
        <v>0</v>
      </c>
      <c r="T3225" s="1">
        <v>0</v>
      </c>
      <c r="U3225" s="1">
        <v>49.965000000000003</v>
      </c>
    </row>
    <row r="3226" spans="1:21" x14ac:dyDescent="0.3">
      <c r="A3226" s="1" t="s">
        <v>6025</v>
      </c>
      <c r="B3226" s="1">
        <v>1</v>
      </c>
      <c r="C3226" s="1" t="s">
        <v>79</v>
      </c>
      <c r="D3226" s="1" t="s">
        <v>109</v>
      </c>
      <c r="E3226" s="1" t="s">
        <v>6026</v>
      </c>
      <c r="F3226" s="1" t="s">
        <v>166</v>
      </c>
      <c r="G3226" s="1" t="s">
        <v>71</v>
      </c>
      <c r="H3226" s="1" t="s">
        <v>127</v>
      </c>
      <c r="I3226" s="1" t="s">
        <v>22</v>
      </c>
      <c r="J3226" s="1" t="s">
        <v>128</v>
      </c>
      <c r="K3226" s="1">
        <v>43135.682627314804</v>
      </c>
      <c r="L3226" s="1">
        <v>43135.706250000003</v>
      </c>
      <c r="M3226" s="1">
        <v>0.56699999999999995</v>
      </c>
      <c r="N3226" s="1">
        <v>0</v>
      </c>
      <c r="O3226" s="1">
        <v>99.93</v>
      </c>
      <c r="P3226" s="1">
        <v>0</v>
      </c>
      <c r="Q3226" s="1">
        <v>0</v>
      </c>
      <c r="R3226" s="1">
        <v>0</v>
      </c>
      <c r="S3226" s="1">
        <v>56.660309999999996</v>
      </c>
      <c r="T3226" s="1">
        <v>0</v>
      </c>
      <c r="U3226" s="1">
        <v>0</v>
      </c>
    </row>
    <row r="3227" spans="1:21" x14ac:dyDescent="0.3">
      <c r="A3227" s="1" t="s">
        <v>6027</v>
      </c>
      <c r="B3227" s="1">
        <v>1</v>
      </c>
      <c r="C3227" s="1" t="s">
        <v>79</v>
      </c>
      <c r="D3227" s="1" t="s">
        <v>109</v>
      </c>
      <c r="E3227" s="1" t="s">
        <v>6007</v>
      </c>
      <c r="F3227" s="1" t="s">
        <v>167</v>
      </c>
      <c r="G3227" s="1" t="s">
        <v>71</v>
      </c>
      <c r="H3227" s="1" t="s">
        <v>127</v>
      </c>
      <c r="I3227" s="1" t="s">
        <v>22</v>
      </c>
      <c r="J3227" s="1" t="s">
        <v>128</v>
      </c>
      <c r="K3227" s="1">
        <v>43135.635775463001</v>
      </c>
      <c r="L3227" s="1">
        <v>43135.697222222203</v>
      </c>
      <c r="M3227" s="1">
        <v>1.4670000000000001</v>
      </c>
      <c r="N3227" s="1">
        <v>0</v>
      </c>
      <c r="O3227" s="1">
        <v>0</v>
      </c>
      <c r="P3227" s="1">
        <v>0</v>
      </c>
      <c r="Q3227" s="1">
        <v>99.93</v>
      </c>
      <c r="R3227" s="1">
        <v>0</v>
      </c>
      <c r="S3227" s="1">
        <v>0</v>
      </c>
      <c r="T3227" s="1">
        <v>0</v>
      </c>
      <c r="U3227" s="1">
        <v>146.59731000000002</v>
      </c>
    </row>
    <row r="3228" spans="1:21" x14ac:dyDescent="0.3">
      <c r="A3228" s="1" t="s">
        <v>6028</v>
      </c>
      <c r="B3228" s="1">
        <v>1</v>
      </c>
      <c r="C3228" s="1" t="s">
        <v>79</v>
      </c>
      <c r="D3228" s="1" t="s">
        <v>109</v>
      </c>
      <c r="E3228" s="1" t="s">
        <v>6029</v>
      </c>
      <c r="F3228" s="1" t="s">
        <v>169</v>
      </c>
      <c r="G3228" s="1" t="s">
        <v>71</v>
      </c>
      <c r="H3228" s="1" t="s">
        <v>127</v>
      </c>
      <c r="I3228" s="1" t="s">
        <v>22</v>
      </c>
      <c r="J3228" s="1" t="s">
        <v>128</v>
      </c>
      <c r="K3228" s="1">
        <v>43135.614432870403</v>
      </c>
      <c r="L3228" s="1">
        <v>43135.743055555598</v>
      </c>
      <c r="M3228" s="1">
        <v>3.0830000000000002</v>
      </c>
      <c r="N3228" s="1">
        <v>0</v>
      </c>
      <c r="O3228" s="1">
        <v>0</v>
      </c>
      <c r="P3228" s="1">
        <v>0</v>
      </c>
      <c r="Q3228" s="1">
        <v>99.93</v>
      </c>
      <c r="R3228" s="1">
        <v>0</v>
      </c>
      <c r="S3228" s="1">
        <v>0</v>
      </c>
      <c r="T3228" s="1">
        <v>0</v>
      </c>
      <c r="U3228" s="1">
        <v>308.08419000000004</v>
      </c>
    </row>
    <row r="3229" spans="1:21" x14ac:dyDescent="0.3">
      <c r="A3229" s="1" t="s">
        <v>6030</v>
      </c>
      <c r="B3229" s="1">
        <v>1</v>
      </c>
      <c r="C3229" s="1" t="s">
        <v>79</v>
      </c>
      <c r="D3229" s="1" t="s">
        <v>109</v>
      </c>
      <c r="E3229" s="1" t="s">
        <v>5819</v>
      </c>
      <c r="F3229" s="1" t="s">
        <v>167</v>
      </c>
      <c r="G3229" s="1" t="s">
        <v>71</v>
      </c>
      <c r="H3229" s="1" t="s">
        <v>127</v>
      </c>
      <c r="I3229" s="1" t="s">
        <v>22</v>
      </c>
      <c r="J3229" s="1" t="s">
        <v>128</v>
      </c>
      <c r="K3229" s="1">
        <v>43135.599340277797</v>
      </c>
      <c r="L3229" s="1">
        <v>43135.658333333296</v>
      </c>
      <c r="M3229" s="1">
        <v>1.4</v>
      </c>
      <c r="N3229" s="1">
        <v>0</v>
      </c>
      <c r="O3229" s="1">
        <v>0</v>
      </c>
      <c r="P3229" s="1">
        <v>0</v>
      </c>
      <c r="Q3229" s="1">
        <v>99.93</v>
      </c>
      <c r="R3229" s="1">
        <v>0</v>
      </c>
      <c r="S3229" s="1">
        <v>0</v>
      </c>
      <c r="T3229" s="1">
        <v>0</v>
      </c>
      <c r="U3229" s="1">
        <v>139.90199999999999</v>
      </c>
    </row>
    <row r="3230" spans="1:21" x14ac:dyDescent="0.3">
      <c r="A3230" s="1" t="s">
        <v>6031</v>
      </c>
      <c r="B3230" s="1">
        <v>1</v>
      </c>
      <c r="C3230" s="1" t="s">
        <v>79</v>
      </c>
      <c r="D3230" s="1" t="s">
        <v>109</v>
      </c>
      <c r="E3230" s="1" t="s">
        <v>5812</v>
      </c>
      <c r="F3230" s="1" t="s">
        <v>169</v>
      </c>
      <c r="G3230" s="1" t="s">
        <v>71</v>
      </c>
      <c r="H3230" s="1" t="s">
        <v>127</v>
      </c>
      <c r="I3230" s="1" t="s">
        <v>22</v>
      </c>
      <c r="J3230" s="1" t="s">
        <v>128</v>
      </c>
      <c r="K3230" s="1">
        <v>43135.482650462996</v>
      </c>
      <c r="L3230" s="1">
        <v>43135.637499999997</v>
      </c>
      <c r="M3230" s="1">
        <v>3.7</v>
      </c>
      <c r="N3230" s="1">
        <v>0</v>
      </c>
      <c r="O3230" s="1">
        <v>0</v>
      </c>
      <c r="P3230" s="1">
        <v>0</v>
      </c>
      <c r="Q3230" s="1">
        <v>99.93</v>
      </c>
      <c r="R3230" s="1">
        <v>0</v>
      </c>
      <c r="S3230" s="1">
        <v>0</v>
      </c>
      <c r="T3230" s="1">
        <v>0</v>
      </c>
      <c r="U3230" s="1">
        <v>369.74100000000004</v>
      </c>
    </row>
    <row r="3231" spans="1:21" x14ac:dyDescent="0.3">
      <c r="A3231" s="1" t="s">
        <v>6032</v>
      </c>
      <c r="B3231" s="1">
        <v>1</v>
      </c>
      <c r="C3231" s="1" t="s">
        <v>79</v>
      </c>
      <c r="D3231" s="1" t="s">
        <v>109</v>
      </c>
      <c r="E3231" s="1" t="s">
        <v>6033</v>
      </c>
      <c r="F3231" s="1" t="s">
        <v>169</v>
      </c>
      <c r="G3231" s="1" t="s">
        <v>71</v>
      </c>
      <c r="H3231" s="1" t="s">
        <v>127</v>
      </c>
      <c r="I3231" s="1" t="s">
        <v>22</v>
      </c>
      <c r="J3231" s="1" t="s">
        <v>128</v>
      </c>
      <c r="K3231" s="1">
        <v>43135.3999652778</v>
      </c>
      <c r="L3231" s="1">
        <v>43135.547222222202</v>
      </c>
      <c r="M3231" s="1">
        <v>3.5329999999999999</v>
      </c>
      <c r="N3231" s="1">
        <v>0</v>
      </c>
      <c r="O3231" s="1">
        <v>0</v>
      </c>
      <c r="P3231" s="1">
        <v>0</v>
      </c>
      <c r="Q3231" s="1">
        <v>99.93</v>
      </c>
      <c r="R3231" s="1">
        <v>0</v>
      </c>
      <c r="S3231" s="1">
        <v>0</v>
      </c>
      <c r="T3231" s="1">
        <v>0</v>
      </c>
      <c r="U3231" s="1">
        <v>353.05269000000004</v>
      </c>
    </row>
    <row r="3232" spans="1:21" x14ac:dyDescent="0.3">
      <c r="A3232" s="1" t="s">
        <v>6034</v>
      </c>
      <c r="B3232" s="1">
        <v>1</v>
      </c>
      <c r="C3232" s="1" t="s">
        <v>79</v>
      </c>
      <c r="D3232" s="1" t="s">
        <v>109</v>
      </c>
      <c r="E3232" s="1" t="s">
        <v>6035</v>
      </c>
      <c r="F3232" s="1" t="s">
        <v>167</v>
      </c>
      <c r="G3232" s="1" t="s">
        <v>71</v>
      </c>
      <c r="H3232" s="1" t="s">
        <v>127</v>
      </c>
      <c r="I3232" s="1" t="s">
        <v>22</v>
      </c>
      <c r="J3232" s="1" t="s">
        <v>128</v>
      </c>
      <c r="K3232" s="1">
        <v>43135.091111111098</v>
      </c>
      <c r="L3232" s="1">
        <v>43135.125694444403</v>
      </c>
      <c r="M3232" s="1">
        <v>0.81699999999999995</v>
      </c>
      <c r="N3232" s="1">
        <v>0</v>
      </c>
      <c r="O3232" s="1">
        <v>0</v>
      </c>
      <c r="P3232" s="1">
        <v>0</v>
      </c>
      <c r="Q3232" s="1">
        <v>99.93</v>
      </c>
      <c r="R3232" s="1">
        <v>0</v>
      </c>
      <c r="S3232" s="1">
        <v>0</v>
      </c>
      <c r="T3232" s="1">
        <v>0</v>
      </c>
      <c r="U3232" s="1">
        <v>81.642809999999997</v>
      </c>
    </row>
    <row r="3233" spans="1:21" x14ac:dyDescent="0.3">
      <c r="A3233" s="1" t="s">
        <v>6036</v>
      </c>
      <c r="B3233" s="1">
        <v>1</v>
      </c>
      <c r="C3233" s="1" t="s">
        <v>79</v>
      </c>
      <c r="D3233" s="1" t="s">
        <v>109</v>
      </c>
      <c r="E3233" s="1" t="s">
        <v>5819</v>
      </c>
      <c r="F3233" s="1" t="s">
        <v>175</v>
      </c>
      <c r="G3233" s="1" t="s">
        <v>71</v>
      </c>
      <c r="H3233" s="1" t="s">
        <v>127</v>
      </c>
      <c r="I3233" s="1" t="s">
        <v>22</v>
      </c>
      <c r="J3233" s="1" t="s">
        <v>128</v>
      </c>
      <c r="K3233" s="1">
        <v>43135.046365740702</v>
      </c>
      <c r="L3233" s="1">
        <v>43135.0715277778</v>
      </c>
      <c r="M3233" s="1">
        <v>0.6</v>
      </c>
      <c r="N3233" s="1">
        <v>0</v>
      </c>
      <c r="O3233" s="1">
        <v>0</v>
      </c>
      <c r="P3233" s="1">
        <v>0</v>
      </c>
      <c r="Q3233" s="1">
        <v>99.93</v>
      </c>
      <c r="R3233" s="1">
        <v>0</v>
      </c>
      <c r="S3233" s="1">
        <v>0</v>
      </c>
      <c r="T3233" s="1">
        <v>0</v>
      </c>
      <c r="U3233" s="1">
        <v>59.957999999999998</v>
      </c>
    </row>
    <row r="3234" spans="1:21" x14ac:dyDescent="0.3">
      <c r="A3234" s="1" t="s">
        <v>6037</v>
      </c>
      <c r="B3234" s="1">
        <v>1</v>
      </c>
      <c r="C3234" s="1" t="s">
        <v>79</v>
      </c>
      <c r="D3234" s="1" t="s">
        <v>109</v>
      </c>
      <c r="E3234" s="1" t="s">
        <v>5819</v>
      </c>
      <c r="F3234" s="1" t="s">
        <v>175</v>
      </c>
      <c r="G3234" s="1" t="s">
        <v>71</v>
      </c>
      <c r="H3234" s="1" t="s">
        <v>127</v>
      </c>
      <c r="I3234" s="1" t="s">
        <v>22</v>
      </c>
      <c r="J3234" s="1" t="s">
        <v>128</v>
      </c>
      <c r="K3234" s="1">
        <v>43135.022025462997</v>
      </c>
      <c r="L3234" s="1">
        <v>43135.034027777801</v>
      </c>
      <c r="M3234" s="1">
        <v>0.28299999999999997</v>
      </c>
      <c r="N3234" s="1">
        <v>0</v>
      </c>
      <c r="O3234" s="1">
        <v>0</v>
      </c>
      <c r="P3234" s="1">
        <v>0</v>
      </c>
      <c r="Q3234" s="1">
        <v>99.93</v>
      </c>
      <c r="R3234" s="1">
        <v>0</v>
      </c>
      <c r="S3234" s="1">
        <v>0</v>
      </c>
      <c r="T3234" s="1">
        <v>0</v>
      </c>
      <c r="U3234" s="1">
        <v>28.280190000000001</v>
      </c>
    </row>
    <row r="3235" spans="1:21" x14ac:dyDescent="0.3">
      <c r="A3235" s="1" t="s">
        <v>6038</v>
      </c>
      <c r="B3235" s="1">
        <v>1</v>
      </c>
      <c r="C3235" s="1" t="s">
        <v>79</v>
      </c>
      <c r="D3235" s="1" t="s">
        <v>109</v>
      </c>
      <c r="E3235" s="1" t="s">
        <v>6039</v>
      </c>
      <c r="F3235" s="1" t="s">
        <v>166</v>
      </c>
      <c r="G3235" s="1" t="s">
        <v>71</v>
      </c>
      <c r="H3235" s="1" t="s">
        <v>127</v>
      </c>
      <c r="I3235" s="1" t="s">
        <v>22</v>
      </c>
      <c r="J3235" s="1" t="s">
        <v>128</v>
      </c>
      <c r="K3235" s="1">
        <v>43134.721331018503</v>
      </c>
      <c r="L3235" s="1">
        <v>43134.8</v>
      </c>
      <c r="M3235" s="1">
        <v>1.883</v>
      </c>
      <c r="N3235" s="1">
        <v>0</v>
      </c>
      <c r="O3235" s="1">
        <v>0</v>
      </c>
      <c r="P3235" s="1">
        <v>0</v>
      </c>
      <c r="Q3235" s="1">
        <v>99.93</v>
      </c>
      <c r="R3235" s="1">
        <v>0</v>
      </c>
      <c r="S3235" s="1">
        <v>0</v>
      </c>
      <c r="T3235" s="1">
        <v>0</v>
      </c>
      <c r="U3235" s="1">
        <v>188.16819000000001</v>
      </c>
    </row>
    <row r="3236" spans="1:21" x14ac:dyDescent="0.3">
      <c r="A3236" s="1" t="s">
        <v>6040</v>
      </c>
      <c r="B3236" s="1">
        <v>1</v>
      </c>
      <c r="C3236" s="1" t="s">
        <v>79</v>
      </c>
      <c r="D3236" s="1" t="s">
        <v>109</v>
      </c>
      <c r="E3236" s="1" t="s">
        <v>6041</v>
      </c>
      <c r="F3236" s="1" t="s">
        <v>173</v>
      </c>
      <c r="G3236" s="1" t="s">
        <v>71</v>
      </c>
      <c r="H3236" s="1" t="s">
        <v>127</v>
      </c>
      <c r="I3236" s="1" t="s">
        <v>22</v>
      </c>
      <c r="J3236" s="1" t="s">
        <v>128</v>
      </c>
      <c r="K3236" s="1">
        <v>43134.631759259297</v>
      </c>
      <c r="L3236" s="1">
        <v>43134.754861111098</v>
      </c>
      <c r="M3236" s="1">
        <v>2.95</v>
      </c>
      <c r="N3236" s="1">
        <v>0</v>
      </c>
      <c r="O3236" s="1">
        <v>0</v>
      </c>
      <c r="P3236" s="1">
        <v>0</v>
      </c>
      <c r="Q3236" s="1">
        <v>99.93</v>
      </c>
      <c r="R3236" s="1">
        <v>0</v>
      </c>
      <c r="S3236" s="1">
        <v>0</v>
      </c>
      <c r="T3236" s="1">
        <v>0</v>
      </c>
      <c r="U3236" s="1">
        <v>294.79350000000005</v>
      </c>
    </row>
    <row r="3237" spans="1:21" x14ac:dyDescent="0.3">
      <c r="A3237" s="1" t="s">
        <v>6042</v>
      </c>
      <c r="B3237" s="1">
        <v>1</v>
      </c>
      <c r="C3237" s="1" t="s">
        <v>79</v>
      </c>
      <c r="D3237" s="1" t="s">
        <v>109</v>
      </c>
      <c r="E3237" s="1" t="s">
        <v>6043</v>
      </c>
      <c r="F3237" s="1" t="s">
        <v>167</v>
      </c>
      <c r="G3237" s="1" t="s">
        <v>71</v>
      </c>
      <c r="H3237" s="1" t="s">
        <v>127</v>
      </c>
      <c r="I3237" s="1" t="s">
        <v>22</v>
      </c>
      <c r="J3237" s="1" t="s">
        <v>128</v>
      </c>
      <c r="K3237" s="1">
        <v>43134.626354166699</v>
      </c>
      <c r="L3237" s="1">
        <v>43134.649305555598</v>
      </c>
      <c r="M3237" s="1">
        <v>0.55000000000000004</v>
      </c>
      <c r="N3237" s="1">
        <v>0</v>
      </c>
      <c r="O3237" s="1">
        <v>99.93</v>
      </c>
      <c r="P3237" s="1">
        <v>0</v>
      </c>
      <c r="Q3237" s="1">
        <v>0</v>
      </c>
      <c r="R3237" s="1">
        <v>0</v>
      </c>
      <c r="S3237" s="1">
        <v>54.961500000000008</v>
      </c>
      <c r="T3237" s="1">
        <v>0</v>
      </c>
      <c r="U3237" s="1">
        <v>0</v>
      </c>
    </row>
    <row r="3238" spans="1:21" x14ac:dyDescent="0.3">
      <c r="A3238" s="1" t="s">
        <v>6044</v>
      </c>
      <c r="B3238" s="1">
        <v>1</v>
      </c>
      <c r="C3238" s="1" t="s">
        <v>79</v>
      </c>
      <c r="D3238" s="1" t="s">
        <v>109</v>
      </c>
      <c r="E3238" s="1" t="s">
        <v>5817</v>
      </c>
      <c r="F3238" s="1" t="s">
        <v>167</v>
      </c>
      <c r="G3238" s="1" t="s">
        <v>71</v>
      </c>
      <c r="H3238" s="1" t="s">
        <v>127</v>
      </c>
      <c r="I3238" s="1" t="s">
        <v>22</v>
      </c>
      <c r="J3238" s="1" t="s">
        <v>128</v>
      </c>
      <c r="K3238" s="1">
        <v>43134.597557870402</v>
      </c>
      <c r="L3238" s="1">
        <v>43134.693055555603</v>
      </c>
      <c r="M3238" s="1">
        <v>2.2829999999999999</v>
      </c>
      <c r="N3238" s="1">
        <v>0</v>
      </c>
      <c r="O3238" s="1">
        <v>0</v>
      </c>
      <c r="P3238" s="1">
        <v>0</v>
      </c>
      <c r="Q3238" s="1">
        <v>99.93</v>
      </c>
      <c r="R3238" s="1">
        <v>0</v>
      </c>
      <c r="S3238" s="1">
        <v>0</v>
      </c>
      <c r="T3238" s="1">
        <v>0</v>
      </c>
      <c r="U3238" s="1">
        <v>228.14019000000002</v>
      </c>
    </row>
    <row r="3239" spans="1:21" x14ac:dyDescent="0.3">
      <c r="A3239" s="1" t="s">
        <v>6045</v>
      </c>
      <c r="B3239" s="1">
        <v>1</v>
      </c>
      <c r="C3239" s="1" t="s">
        <v>79</v>
      </c>
      <c r="D3239" s="1" t="s">
        <v>109</v>
      </c>
      <c r="E3239" s="1" t="s">
        <v>5960</v>
      </c>
      <c r="F3239" s="1" t="s">
        <v>137</v>
      </c>
      <c r="G3239" s="1" t="s">
        <v>71</v>
      </c>
      <c r="H3239" s="1" t="s">
        <v>127</v>
      </c>
      <c r="I3239" s="1" t="s">
        <v>22</v>
      </c>
      <c r="J3239" s="1" t="s">
        <v>128</v>
      </c>
      <c r="K3239" s="1">
        <v>43134.406944444403</v>
      </c>
      <c r="L3239" s="1">
        <v>43134.627083333296</v>
      </c>
      <c r="M3239" s="1">
        <v>5.2830000000000004</v>
      </c>
      <c r="N3239" s="1">
        <v>0</v>
      </c>
      <c r="O3239" s="1">
        <v>0</v>
      </c>
      <c r="P3239" s="1">
        <v>0</v>
      </c>
      <c r="Q3239" s="1">
        <v>99.93</v>
      </c>
      <c r="R3239" s="1">
        <v>0</v>
      </c>
      <c r="S3239" s="1">
        <v>0</v>
      </c>
      <c r="T3239" s="1">
        <v>0</v>
      </c>
      <c r="U3239" s="1">
        <v>527.93019000000004</v>
      </c>
    </row>
    <row r="3240" spans="1:21" x14ac:dyDescent="0.3">
      <c r="A3240" s="1" t="s">
        <v>6046</v>
      </c>
      <c r="B3240" s="1">
        <v>1</v>
      </c>
      <c r="C3240" s="1" t="s">
        <v>79</v>
      </c>
      <c r="D3240" s="1" t="s">
        <v>109</v>
      </c>
      <c r="E3240" s="1" t="s">
        <v>6041</v>
      </c>
      <c r="F3240" s="1" t="s">
        <v>167</v>
      </c>
      <c r="G3240" s="1" t="s">
        <v>71</v>
      </c>
      <c r="H3240" s="1" t="s">
        <v>127</v>
      </c>
      <c r="I3240" s="1" t="s">
        <v>22</v>
      </c>
      <c r="J3240" s="1" t="s">
        <v>128</v>
      </c>
      <c r="K3240" s="1">
        <v>43133.895706018498</v>
      </c>
      <c r="L3240" s="1">
        <v>43134.029166666704</v>
      </c>
      <c r="M3240" s="1">
        <v>3.2</v>
      </c>
      <c r="N3240" s="1">
        <v>0</v>
      </c>
      <c r="O3240" s="1">
        <v>0</v>
      </c>
      <c r="P3240" s="1">
        <v>0</v>
      </c>
      <c r="Q3240" s="1">
        <v>99.93</v>
      </c>
      <c r="R3240" s="1">
        <v>0</v>
      </c>
      <c r="S3240" s="1">
        <v>0</v>
      </c>
      <c r="T3240" s="1">
        <v>0</v>
      </c>
      <c r="U3240" s="1">
        <v>319.77600000000007</v>
      </c>
    </row>
    <row r="3241" spans="1:21" x14ac:dyDescent="0.3">
      <c r="A3241" s="1" t="s">
        <v>6047</v>
      </c>
      <c r="B3241" s="1">
        <v>1</v>
      </c>
      <c r="C3241" s="1" t="s">
        <v>79</v>
      </c>
      <c r="D3241" s="1" t="s">
        <v>109</v>
      </c>
      <c r="E3241" s="1" t="s">
        <v>5895</v>
      </c>
      <c r="F3241" s="1" t="s">
        <v>167</v>
      </c>
      <c r="G3241" s="1" t="s">
        <v>71</v>
      </c>
      <c r="H3241" s="1" t="s">
        <v>127</v>
      </c>
      <c r="I3241" s="1" t="s">
        <v>22</v>
      </c>
      <c r="J3241" s="1" t="s">
        <v>128</v>
      </c>
      <c r="K3241" s="1">
        <v>43133.771539351903</v>
      </c>
      <c r="L3241" s="1">
        <v>43133.7944444444</v>
      </c>
      <c r="M3241" s="1">
        <v>0.53300000000000003</v>
      </c>
      <c r="N3241" s="1">
        <v>0</v>
      </c>
      <c r="O3241" s="1">
        <v>99.93</v>
      </c>
      <c r="P3241" s="1">
        <v>0</v>
      </c>
      <c r="Q3241" s="1">
        <v>0</v>
      </c>
      <c r="R3241" s="1">
        <v>0</v>
      </c>
      <c r="S3241" s="1">
        <v>53.262690000000006</v>
      </c>
      <c r="T3241" s="1">
        <v>0</v>
      </c>
      <c r="U3241" s="1">
        <v>0</v>
      </c>
    </row>
    <row r="3242" spans="1:21" x14ac:dyDescent="0.3">
      <c r="A3242" s="1" t="s">
        <v>6048</v>
      </c>
      <c r="B3242" s="1">
        <v>1</v>
      </c>
      <c r="C3242" s="1" t="s">
        <v>79</v>
      </c>
      <c r="D3242" s="1" t="s">
        <v>109</v>
      </c>
      <c r="E3242" s="1" t="s">
        <v>6049</v>
      </c>
      <c r="F3242" s="1" t="s">
        <v>167</v>
      </c>
      <c r="G3242" s="1" t="s">
        <v>71</v>
      </c>
      <c r="H3242" s="1" t="s">
        <v>127</v>
      </c>
      <c r="I3242" s="1" t="s">
        <v>22</v>
      </c>
      <c r="J3242" s="1" t="s">
        <v>128</v>
      </c>
      <c r="K3242" s="1">
        <v>43133.571331018502</v>
      </c>
      <c r="L3242" s="1">
        <v>43133.619444444397</v>
      </c>
      <c r="M3242" s="1">
        <v>1.1499999999999999</v>
      </c>
      <c r="N3242" s="1">
        <v>0</v>
      </c>
      <c r="O3242" s="1">
        <v>0</v>
      </c>
      <c r="P3242" s="1">
        <v>0</v>
      </c>
      <c r="Q3242" s="1">
        <v>99.93</v>
      </c>
      <c r="R3242" s="1">
        <v>0</v>
      </c>
      <c r="S3242" s="1">
        <v>0</v>
      </c>
      <c r="T3242" s="1">
        <v>0</v>
      </c>
      <c r="U3242" s="1">
        <v>114.9195</v>
      </c>
    </row>
    <row r="3243" spans="1:21" x14ac:dyDescent="0.3">
      <c r="A3243" s="1" t="s">
        <v>6050</v>
      </c>
      <c r="B3243" s="1">
        <v>1</v>
      </c>
      <c r="C3243" s="1" t="s">
        <v>79</v>
      </c>
      <c r="D3243" s="1" t="s">
        <v>109</v>
      </c>
      <c r="E3243" s="1" t="s">
        <v>6051</v>
      </c>
      <c r="F3243" s="1" t="s">
        <v>167</v>
      </c>
      <c r="G3243" s="1" t="s">
        <v>71</v>
      </c>
      <c r="H3243" s="1" t="s">
        <v>127</v>
      </c>
      <c r="I3243" s="1" t="s">
        <v>22</v>
      </c>
      <c r="J3243" s="1" t="s">
        <v>128</v>
      </c>
      <c r="K3243" s="1">
        <v>43133.381747685198</v>
      </c>
      <c r="L3243" s="1">
        <v>43133.425000000003</v>
      </c>
      <c r="M3243" s="1">
        <v>1.0329999999999999</v>
      </c>
      <c r="N3243" s="1">
        <v>0</v>
      </c>
      <c r="O3243" s="1">
        <v>99.93</v>
      </c>
      <c r="P3243" s="1">
        <v>0</v>
      </c>
      <c r="Q3243" s="1">
        <v>0</v>
      </c>
      <c r="R3243" s="1">
        <v>0</v>
      </c>
      <c r="S3243" s="1">
        <v>103.22769</v>
      </c>
      <c r="T3243" s="1">
        <v>0</v>
      </c>
      <c r="U3243" s="1">
        <v>0</v>
      </c>
    </row>
    <row r="3244" spans="1:21" x14ac:dyDescent="0.3">
      <c r="A3244" s="1" t="s">
        <v>6052</v>
      </c>
      <c r="B3244" s="1">
        <v>1</v>
      </c>
      <c r="C3244" s="1" t="s">
        <v>79</v>
      </c>
      <c r="D3244" s="1" t="s">
        <v>109</v>
      </c>
      <c r="E3244" s="1" t="s">
        <v>6053</v>
      </c>
      <c r="F3244" s="1" t="s">
        <v>167</v>
      </c>
      <c r="G3244" s="1" t="s">
        <v>71</v>
      </c>
      <c r="H3244" s="1" t="s">
        <v>127</v>
      </c>
      <c r="I3244" s="1" t="s">
        <v>22</v>
      </c>
      <c r="J3244" s="1" t="s">
        <v>128</v>
      </c>
      <c r="K3244" s="1">
        <v>43132.903645833299</v>
      </c>
      <c r="L3244" s="1">
        <v>43132.942361111098</v>
      </c>
      <c r="M3244" s="1">
        <v>0.91700000000000004</v>
      </c>
      <c r="N3244" s="1">
        <v>0</v>
      </c>
      <c r="O3244" s="1">
        <v>0</v>
      </c>
      <c r="P3244" s="1">
        <v>0</v>
      </c>
      <c r="Q3244" s="1">
        <v>99.93</v>
      </c>
      <c r="R3244" s="1">
        <v>0</v>
      </c>
      <c r="S3244" s="1">
        <v>0</v>
      </c>
      <c r="T3244" s="1">
        <v>0</v>
      </c>
      <c r="U3244" s="1">
        <v>91.635810000000006</v>
      </c>
    </row>
    <row r="3245" spans="1:21" x14ac:dyDescent="0.3">
      <c r="A3245" s="1" t="s">
        <v>6054</v>
      </c>
      <c r="B3245" s="1">
        <v>1</v>
      </c>
      <c r="C3245" s="1" t="s">
        <v>79</v>
      </c>
      <c r="D3245" s="1" t="s">
        <v>109</v>
      </c>
      <c r="E3245" s="1" t="s">
        <v>6055</v>
      </c>
      <c r="F3245" s="1" t="s">
        <v>173</v>
      </c>
      <c r="G3245" s="1" t="s">
        <v>71</v>
      </c>
      <c r="H3245" s="1" t="s">
        <v>127</v>
      </c>
      <c r="I3245" s="1" t="s">
        <v>22</v>
      </c>
      <c r="J3245" s="1" t="s">
        <v>128</v>
      </c>
      <c r="K3245" s="1">
        <v>43132.7636458333</v>
      </c>
      <c r="L3245" s="1">
        <v>43132.802083333299</v>
      </c>
      <c r="M3245" s="1">
        <v>0.91700000000000004</v>
      </c>
      <c r="N3245" s="1">
        <v>0</v>
      </c>
      <c r="O3245" s="1">
        <v>99.93</v>
      </c>
      <c r="P3245" s="1">
        <v>0</v>
      </c>
      <c r="Q3245" s="1">
        <v>0</v>
      </c>
      <c r="R3245" s="1">
        <v>0</v>
      </c>
      <c r="S3245" s="1">
        <v>91.635810000000006</v>
      </c>
      <c r="T3245" s="1">
        <v>0</v>
      </c>
      <c r="U3245" s="1">
        <v>0</v>
      </c>
    </row>
    <row r="3246" spans="1:21" x14ac:dyDescent="0.3">
      <c r="A3246" s="1" t="s">
        <v>6056</v>
      </c>
      <c r="B3246" s="1">
        <v>1</v>
      </c>
      <c r="C3246" s="1" t="s">
        <v>79</v>
      </c>
      <c r="D3246" s="1" t="s">
        <v>109</v>
      </c>
      <c r="E3246" s="1" t="s">
        <v>6057</v>
      </c>
      <c r="F3246" s="1" t="s">
        <v>169</v>
      </c>
      <c r="G3246" s="1" t="s">
        <v>71</v>
      </c>
      <c r="H3246" s="1" t="s">
        <v>127</v>
      </c>
      <c r="I3246" s="1" t="s">
        <v>22</v>
      </c>
      <c r="J3246" s="1" t="s">
        <v>128</v>
      </c>
      <c r="K3246" s="1">
        <v>43132.724074074104</v>
      </c>
      <c r="L3246" s="1">
        <v>43132.822222222203</v>
      </c>
      <c r="M3246" s="1">
        <v>2.35</v>
      </c>
      <c r="N3246" s="1">
        <v>0</v>
      </c>
      <c r="O3246" s="1">
        <v>0</v>
      </c>
      <c r="P3246" s="1">
        <v>0</v>
      </c>
      <c r="Q3246" s="1">
        <v>99.93</v>
      </c>
      <c r="R3246" s="1">
        <v>0</v>
      </c>
      <c r="S3246" s="1">
        <v>0</v>
      </c>
      <c r="T3246" s="1">
        <v>0</v>
      </c>
      <c r="U3246" s="1">
        <v>234.83550000000002</v>
      </c>
    </row>
    <row r="3247" spans="1:21" x14ac:dyDescent="0.3">
      <c r="A3247" s="1" t="s">
        <v>6058</v>
      </c>
      <c r="B3247" s="1">
        <v>1</v>
      </c>
      <c r="C3247" s="1" t="s">
        <v>79</v>
      </c>
      <c r="D3247" s="1" t="s">
        <v>109</v>
      </c>
      <c r="E3247" s="1" t="s">
        <v>6014</v>
      </c>
      <c r="F3247" s="1" t="s">
        <v>167</v>
      </c>
      <c r="G3247" s="1" t="s">
        <v>71</v>
      </c>
      <c r="H3247" s="1" t="s">
        <v>127</v>
      </c>
      <c r="I3247" s="1" t="s">
        <v>22</v>
      </c>
      <c r="J3247" s="1" t="s">
        <v>128</v>
      </c>
      <c r="K3247" s="1">
        <v>43132.411192129599</v>
      </c>
      <c r="L3247" s="1">
        <v>43132.558333333298</v>
      </c>
      <c r="M3247" s="1">
        <v>3.5169999999999999</v>
      </c>
      <c r="N3247" s="1">
        <v>0</v>
      </c>
      <c r="O3247" s="1">
        <v>0</v>
      </c>
      <c r="P3247" s="1">
        <v>0</v>
      </c>
      <c r="Q3247" s="1">
        <v>99.93</v>
      </c>
      <c r="R3247" s="1">
        <v>0</v>
      </c>
      <c r="S3247" s="1">
        <v>0</v>
      </c>
      <c r="T3247" s="1">
        <v>0</v>
      </c>
      <c r="U3247" s="1">
        <v>351.45381000000003</v>
      </c>
    </row>
    <row r="3248" spans="1:21" x14ac:dyDescent="0.3">
      <c r="A3248" s="1" t="s">
        <v>6059</v>
      </c>
      <c r="B3248" s="1">
        <v>1</v>
      </c>
      <c r="C3248" s="1" t="s">
        <v>78</v>
      </c>
      <c r="D3248" s="1" t="s">
        <v>95</v>
      </c>
      <c r="E3248" s="1" t="s">
        <v>6060</v>
      </c>
      <c r="F3248" s="1" t="s">
        <v>167</v>
      </c>
      <c r="G3248" s="1" t="s">
        <v>71</v>
      </c>
      <c r="H3248" s="1" t="s">
        <v>127</v>
      </c>
      <c r="I3248" s="1" t="s">
        <v>22</v>
      </c>
      <c r="J3248" s="1" t="s">
        <v>128</v>
      </c>
      <c r="K3248" s="1">
        <v>43159.928668981498</v>
      </c>
      <c r="L3248" s="1">
        <v>43160.018750000003</v>
      </c>
      <c r="M3248" s="1">
        <v>2.15</v>
      </c>
      <c r="N3248" s="1">
        <v>0</v>
      </c>
      <c r="O3248" s="1">
        <v>31.97</v>
      </c>
      <c r="P3248" s="1">
        <v>0</v>
      </c>
      <c r="Q3248" s="1">
        <v>0</v>
      </c>
      <c r="R3248" s="1">
        <v>0</v>
      </c>
      <c r="S3248" s="1">
        <v>68.735500000000002</v>
      </c>
      <c r="T3248" s="1">
        <v>0</v>
      </c>
      <c r="U3248" s="1">
        <v>0</v>
      </c>
    </row>
    <row r="3249" spans="1:21" x14ac:dyDescent="0.3">
      <c r="A3249" s="1" t="s">
        <v>6061</v>
      </c>
      <c r="B3249" s="1">
        <v>1</v>
      </c>
      <c r="C3249" s="1" t="s">
        <v>78</v>
      </c>
      <c r="D3249" s="1" t="s">
        <v>95</v>
      </c>
      <c r="E3249" s="1" t="s">
        <v>6062</v>
      </c>
      <c r="F3249" s="1" t="s">
        <v>167</v>
      </c>
      <c r="G3249" s="1" t="s">
        <v>71</v>
      </c>
      <c r="H3249" s="1" t="s">
        <v>127</v>
      </c>
      <c r="I3249" s="1" t="s">
        <v>22</v>
      </c>
      <c r="J3249" s="1" t="s">
        <v>128</v>
      </c>
      <c r="K3249" s="1">
        <v>43159.899953703702</v>
      </c>
      <c r="L3249" s="1">
        <v>43160.081250000003</v>
      </c>
      <c r="M3249" s="1">
        <v>4.3499999999999996</v>
      </c>
      <c r="N3249" s="1">
        <v>0</v>
      </c>
      <c r="O3249" s="1">
        <v>31.97</v>
      </c>
      <c r="P3249" s="1">
        <v>0</v>
      </c>
      <c r="Q3249" s="1">
        <v>0</v>
      </c>
      <c r="R3249" s="1">
        <v>0</v>
      </c>
      <c r="S3249" s="1">
        <v>139.06949999999998</v>
      </c>
      <c r="T3249" s="1">
        <v>0</v>
      </c>
      <c r="U3249" s="1">
        <v>0</v>
      </c>
    </row>
    <row r="3250" spans="1:21" x14ac:dyDescent="0.3">
      <c r="A3250" s="1" t="s">
        <v>6063</v>
      </c>
      <c r="B3250" s="1">
        <v>1</v>
      </c>
      <c r="C3250" s="1" t="s">
        <v>78</v>
      </c>
      <c r="D3250" s="1" t="s">
        <v>95</v>
      </c>
      <c r="E3250" s="1" t="s">
        <v>6064</v>
      </c>
      <c r="F3250" s="1" t="s">
        <v>167</v>
      </c>
      <c r="G3250" s="1" t="s">
        <v>71</v>
      </c>
      <c r="H3250" s="1" t="s">
        <v>127</v>
      </c>
      <c r="I3250" s="1" t="s">
        <v>22</v>
      </c>
      <c r="J3250" s="1" t="s">
        <v>128</v>
      </c>
      <c r="K3250" s="1">
        <v>43159.789178240702</v>
      </c>
      <c r="L3250" s="1">
        <v>43160.031944444403</v>
      </c>
      <c r="M3250" s="1">
        <v>5.8170000000000002</v>
      </c>
      <c r="N3250" s="1">
        <v>0</v>
      </c>
      <c r="O3250" s="1">
        <v>31.97</v>
      </c>
      <c r="P3250" s="1">
        <v>0</v>
      </c>
      <c r="Q3250" s="1">
        <v>0</v>
      </c>
      <c r="R3250" s="1">
        <v>0</v>
      </c>
      <c r="S3250" s="1">
        <v>185.96949000000001</v>
      </c>
      <c r="T3250" s="1">
        <v>0</v>
      </c>
      <c r="U3250" s="1">
        <v>0</v>
      </c>
    </row>
    <row r="3251" spans="1:21" x14ac:dyDescent="0.3">
      <c r="A3251" s="1" t="s">
        <v>6065</v>
      </c>
      <c r="B3251" s="1">
        <v>1</v>
      </c>
      <c r="C3251" s="1" t="s">
        <v>78</v>
      </c>
      <c r="D3251" s="1" t="s">
        <v>95</v>
      </c>
      <c r="E3251" s="1" t="s">
        <v>6066</v>
      </c>
      <c r="F3251" s="1" t="s">
        <v>171</v>
      </c>
      <c r="G3251" s="1" t="s">
        <v>71</v>
      </c>
      <c r="H3251" s="1" t="s">
        <v>127</v>
      </c>
      <c r="I3251" s="1" t="s">
        <v>22</v>
      </c>
      <c r="J3251" s="1" t="s">
        <v>128</v>
      </c>
      <c r="K3251" s="1">
        <v>43159.479571759301</v>
      </c>
      <c r="L3251" s="1">
        <v>43159.570138888899</v>
      </c>
      <c r="M3251" s="1">
        <v>2.1669999999999998</v>
      </c>
      <c r="N3251" s="1">
        <v>0</v>
      </c>
      <c r="O3251" s="1">
        <v>31.97</v>
      </c>
      <c r="P3251" s="1">
        <v>0</v>
      </c>
      <c r="Q3251" s="1">
        <v>0</v>
      </c>
      <c r="R3251" s="1">
        <v>0</v>
      </c>
      <c r="S3251" s="1">
        <v>69.278989999999993</v>
      </c>
      <c r="T3251" s="1">
        <v>0</v>
      </c>
      <c r="U3251" s="1">
        <v>0</v>
      </c>
    </row>
    <row r="3252" spans="1:21" x14ac:dyDescent="0.3">
      <c r="A3252" s="1" t="s">
        <v>6067</v>
      </c>
      <c r="B3252" s="1">
        <v>1</v>
      </c>
      <c r="C3252" s="1" t="s">
        <v>78</v>
      </c>
      <c r="D3252" s="1" t="s">
        <v>95</v>
      </c>
      <c r="E3252" s="1" t="s">
        <v>6068</v>
      </c>
      <c r="F3252" s="1" t="s">
        <v>167</v>
      </c>
      <c r="G3252" s="1" t="s">
        <v>71</v>
      </c>
      <c r="H3252" s="1" t="s">
        <v>127</v>
      </c>
      <c r="I3252" s="1" t="s">
        <v>22</v>
      </c>
      <c r="J3252" s="1" t="s">
        <v>128</v>
      </c>
      <c r="K3252" s="1">
        <v>43158.7961574074</v>
      </c>
      <c r="L3252" s="1">
        <v>43158.841666666704</v>
      </c>
      <c r="M3252" s="1">
        <v>1.083</v>
      </c>
      <c r="N3252" s="1">
        <v>0</v>
      </c>
      <c r="O3252" s="1">
        <v>31.97</v>
      </c>
      <c r="P3252" s="1">
        <v>0</v>
      </c>
      <c r="Q3252" s="1">
        <v>0</v>
      </c>
      <c r="R3252" s="1">
        <v>0</v>
      </c>
      <c r="S3252" s="1">
        <v>34.623509999999996</v>
      </c>
      <c r="T3252" s="1">
        <v>0</v>
      </c>
      <c r="U3252" s="1">
        <v>0</v>
      </c>
    </row>
    <row r="3253" spans="1:21" x14ac:dyDescent="0.3">
      <c r="A3253" s="1" t="s">
        <v>6069</v>
      </c>
      <c r="B3253" s="1">
        <v>1</v>
      </c>
      <c r="C3253" s="1" t="s">
        <v>78</v>
      </c>
      <c r="D3253" s="1" t="s">
        <v>95</v>
      </c>
      <c r="E3253" s="1" t="s">
        <v>6070</v>
      </c>
      <c r="F3253" s="1" t="s">
        <v>166</v>
      </c>
      <c r="G3253" s="1" t="s">
        <v>71</v>
      </c>
      <c r="H3253" s="1" t="s">
        <v>127</v>
      </c>
      <c r="I3253" s="1" t="s">
        <v>22</v>
      </c>
      <c r="J3253" s="1" t="s">
        <v>128</v>
      </c>
      <c r="K3253" s="1">
        <v>43158.4324305556</v>
      </c>
      <c r="L3253" s="1">
        <v>43158.523611111101</v>
      </c>
      <c r="M3253" s="1">
        <v>2.1829999999999998</v>
      </c>
      <c r="N3253" s="1">
        <v>0</v>
      </c>
      <c r="O3253" s="1">
        <v>31.97</v>
      </c>
      <c r="P3253" s="1">
        <v>0</v>
      </c>
      <c r="Q3253" s="1">
        <v>0</v>
      </c>
      <c r="R3253" s="1">
        <v>0</v>
      </c>
      <c r="S3253" s="1">
        <v>69.790509999999998</v>
      </c>
      <c r="T3253" s="1">
        <v>0</v>
      </c>
      <c r="U3253" s="1">
        <v>0</v>
      </c>
    </row>
    <row r="3254" spans="1:21" x14ac:dyDescent="0.3">
      <c r="A3254" s="1" t="s">
        <v>6071</v>
      </c>
      <c r="B3254" s="1">
        <v>1</v>
      </c>
      <c r="C3254" s="1" t="s">
        <v>78</v>
      </c>
      <c r="D3254" s="1" t="s">
        <v>95</v>
      </c>
      <c r="E3254" s="1" t="s">
        <v>6072</v>
      </c>
      <c r="F3254" s="1" t="s">
        <v>131</v>
      </c>
      <c r="G3254" s="1" t="s">
        <v>71</v>
      </c>
      <c r="H3254" s="1" t="s">
        <v>127</v>
      </c>
      <c r="I3254" s="1" t="s">
        <v>22</v>
      </c>
      <c r="J3254" s="1" t="s">
        <v>130</v>
      </c>
      <c r="K3254" s="1">
        <v>43158.410925925898</v>
      </c>
      <c r="L3254" s="1">
        <v>43158.712500000001</v>
      </c>
      <c r="M3254" s="1">
        <v>7.2329999999999997</v>
      </c>
      <c r="N3254" s="1">
        <v>0</v>
      </c>
      <c r="O3254" s="1">
        <v>31.97</v>
      </c>
      <c r="P3254" s="1">
        <v>0</v>
      </c>
      <c r="Q3254" s="1">
        <v>0</v>
      </c>
      <c r="R3254" s="1">
        <v>0</v>
      </c>
      <c r="S3254" s="1">
        <v>231.23900999999998</v>
      </c>
      <c r="T3254" s="1">
        <v>0</v>
      </c>
      <c r="U3254" s="1">
        <v>0</v>
      </c>
    </row>
    <row r="3255" spans="1:21" x14ac:dyDescent="0.3">
      <c r="A3255" s="1" t="s">
        <v>6073</v>
      </c>
      <c r="B3255" s="1">
        <v>1</v>
      </c>
      <c r="C3255" s="1" t="s">
        <v>78</v>
      </c>
      <c r="D3255" s="1" t="s">
        <v>95</v>
      </c>
      <c r="E3255" s="1" t="s">
        <v>6074</v>
      </c>
      <c r="F3255" s="1" t="s">
        <v>169</v>
      </c>
      <c r="G3255" s="1" t="s">
        <v>71</v>
      </c>
      <c r="H3255" s="1" t="s">
        <v>127</v>
      </c>
      <c r="I3255" s="1" t="s">
        <v>22</v>
      </c>
      <c r="J3255" s="1" t="s">
        <v>128</v>
      </c>
      <c r="K3255" s="1">
        <v>43157.781932870399</v>
      </c>
      <c r="L3255" s="1">
        <v>43158.23332175929</v>
      </c>
      <c r="M3255" s="1">
        <v>10.833</v>
      </c>
      <c r="N3255" s="1">
        <v>0</v>
      </c>
      <c r="O3255" s="1">
        <v>31.97</v>
      </c>
      <c r="P3255" s="1">
        <v>0</v>
      </c>
      <c r="Q3255" s="1">
        <v>0</v>
      </c>
      <c r="R3255" s="1">
        <v>0</v>
      </c>
      <c r="S3255" s="1">
        <v>346.33100999999999</v>
      </c>
      <c r="T3255" s="1">
        <v>0</v>
      </c>
      <c r="U3255" s="1">
        <v>0</v>
      </c>
    </row>
    <row r="3256" spans="1:21" x14ac:dyDescent="0.3">
      <c r="A3256" s="1" t="s">
        <v>6075</v>
      </c>
      <c r="B3256" s="1">
        <v>1</v>
      </c>
      <c r="C3256" s="1" t="s">
        <v>78</v>
      </c>
      <c r="D3256" s="1" t="s">
        <v>95</v>
      </c>
      <c r="E3256" s="1" t="s">
        <v>6076</v>
      </c>
      <c r="F3256" s="1" t="s">
        <v>149</v>
      </c>
      <c r="G3256" s="1" t="s">
        <v>71</v>
      </c>
      <c r="H3256" s="1" t="s">
        <v>127</v>
      </c>
      <c r="I3256" s="1" t="s">
        <v>22</v>
      </c>
      <c r="J3256" s="1" t="s">
        <v>128</v>
      </c>
      <c r="K3256" s="1">
        <v>43157.688518518502</v>
      </c>
      <c r="L3256" s="1">
        <v>43157.7277777778</v>
      </c>
      <c r="M3256" s="1">
        <v>0.93300000000000005</v>
      </c>
      <c r="N3256" s="1">
        <v>0</v>
      </c>
      <c r="O3256" s="1">
        <v>159.85</v>
      </c>
      <c r="P3256" s="1">
        <v>0</v>
      </c>
      <c r="Q3256" s="1">
        <v>0</v>
      </c>
      <c r="R3256" s="1">
        <v>0</v>
      </c>
      <c r="S3256" s="1">
        <v>149.14005</v>
      </c>
      <c r="T3256" s="1">
        <v>0</v>
      </c>
      <c r="U3256" s="1">
        <v>0</v>
      </c>
    </row>
    <row r="3257" spans="1:21" x14ac:dyDescent="0.3">
      <c r="A3257" s="1" t="s">
        <v>6077</v>
      </c>
      <c r="B3257" s="1">
        <v>1</v>
      </c>
      <c r="C3257" s="1" t="s">
        <v>78</v>
      </c>
      <c r="D3257" s="1" t="s">
        <v>95</v>
      </c>
      <c r="E3257" s="1" t="s">
        <v>6078</v>
      </c>
      <c r="F3257" s="1" t="s">
        <v>170</v>
      </c>
      <c r="G3257" s="1" t="s">
        <v>71</v>
      </c>
      <c r="H3257" s="1" t="s">
        <v>127</v>
      </c>
      <c r="I3257" s="1" t="s">
        <v>22</v>
      </c>
      <c r="J3257" s="1" t="s">
        <v>128</v>
      </c>
      <c r="K3257" s="1">
        <v>43157.501597222203</v>
      </c>
      <c r="L3257" s="1">
        <v>43157.550694444399</v>
      </c>
      <c r="M3257" s="1">
        <v>1.167</v>
      </c>
      <c r="N3257" s="1">
        <v>0</v>
      </c>
      <c r="O3257" s="1">
        <v>31.97</v>
      </c>
      <c r="P3257" s="1">
        <v>0</v>
      </c>
      <c r="Q3257" s="1">
        <v>0</v>
      </c>
      <c r="R3257" s="1">
        <v>0</v>
      </c>
      <c r="S3257" s="1">
        <v>37.308990000000001</v>
      </c>
      <c r="T3257" s="1">
        <v>0</v>
      </c>
      <c r="U3257" s="1">
        <v>0</v>
      </c>
    </row>
    <row r="3258" spans="1:21" x14ac:dyDescent="0.3">
      <c r="A3258" s="1" t="s">
        <v>6079</v>
      </c>
      <c r="B3258" s="1">
        <v>1</v>
      </c>
      <c r="C3258" s="1" t="s">
        <v>78</v>
      </c>
      <c r="D3258" s="1" t="s">
        <v>95</v>
      </c>
      <c r="E3258" s="1" t="s">
        <v>6080</v>
      </c>
      <c r="F3258" s="1" t="s">
        <v>169</v>
      </c>
      <c r="G3258" s="1" t="s">
        <v>71</v>
      </c>
      <c r="H3258" s="1" t="s">
        <v>127</v>
      </c>
      <c r="I3258" s="1" t="s">
        <v>22</v>
      </c>
      <c r="J3258" s="1" t="s">
        <v>128</v>
      </c>
      <c r="K3258" s="1">
        <v>43157.410775463002</v>
      </c>
      <c r="L3258" s="1">
        <v>43157.557638888902</v>
      </c>
      <c r="M3258" s="1">
        <v>3.5169999999999999</v>
      </c>
      <c r="N3258" s="1">
        <v>0</v>
      </c>
      <c r="O3258" s="1">
        <v>31.97</v>
      </c>
      <c r="P3258" s="1">
        <v>0</v>
      </c>
      <c r="Q3258" s="1">
        <v>0</v>
      </c>
      <c r="R3258" s="1">
        <v>0</v>
      </c>
      <c r="S3258" s="1">
        <v>112.43848999999999</v>
      </c>
      <c r="T3258" s="1">
        <v>0</v>
      </c>
      <c r="U3258" s="1">
        <v>0</v>
      </c>
    </row>
    <row r="3259" spans="1:21" x14ac:dyDescent="0.3">
      <c r="A3259" s="1" t="s">
        <v>6081</v>
      </c>
      <c r="B3259" s="1">
        <v>1</v>
      </c>
      <c r="C3259" s="1" t="s">
        <v>78</v>
      </c>
      <c r="D3259" s="1" t="s">
        <v>95</v>
      </c>
      <c r="E3259" s="1" t="s">
        <v>6082</v>
      </c>
      <c r="F3259" s="1" t="s">
        <v>170</v>
      </c>
      <c r="G3259" s="1" t="s">
        <v>71</v>
      </c>
      <c r="H3259" s="1" t="s">
        <v>127</v>
      </c>
      <c r="I3259" s="1" t="s">
        <v>22</v>
      </c>
      <c r="J3259" s="1" t="s">
        <v>128</v>
      </c>
      <c r="K3259" s="1">
        <v>43157.371643518498</v>
      </c>
      <c r="L3259" s="1">
        <v>43157.413888888899</v>
      </c>
      <c r="M3259" s="1">
        <v>1</v>
      </c>
      <c r="N3259" s="1">
        <v>0</v>
      </c>
      <c r="O3259" s="1">
        <v>31.97</v>
      </c>
      <c r="P3259" s="1">
        <v>0</v>
      </c>
      <c r="Q3259" s="1">
        <v>0</v>
      </c>
      <c r="R3259" s="1">
        <v>0</v>
      </c>
      <c r="S3259" s="1">
        <v>31.97</v>
      </c>
      <c r="T3259" s="1">
        <v>0</v>
      </c>
      <c r="U3259" s="1">
        <v>0</v>
      </c>
    </row>
    <row r="3260" spans="1:21" x14ac:dyDescent="0.3">
      <c r="A3260" s="1" t="s">
        <v>6083</v>
      </c>
      <c r="B3260" s="1">
        <v>1</v>
      </c>
      <c r="C3260" s="1" t="s">
        <v>78</v>
      </c>
      <c r="D3260" s="1" t="s">
        <v>95</v>
      </c>
      <c r="E3260" s="1" t="s">
        <v>6084</v>
      </c>
      <c r="F3260" s="1" t="s">
        <v>167</v>
      </c>
      <c r="G3260" s="1" t="s">
        <v>71</v>
      </c>
      <c r="H3260" s="1" t="s">
        <v>127</v>
      </c>
      <c r="I3260" s="1" t="s">
        <v>22</v>
      </c>
      <c r="J3260" s="1" t="s">
        <v>128</v>
      </c>
      <c r="K3260" s="1">
        <v>43157.288622685199</v>
      </c>
      <c r="L3260" s="1">
        <v>43157.3125</v>
      </c>
      <c r="M3260" s="1">
        <v>0.56699999999999995</v>
      </c>
      <c r="N3260" s="1">
        <v>0</v>
      </c>
      <c r="O3260" s="1">
        <v>31.97</v>
      </c>
      <c r="P3260" s="1">
        <v>0</v>
      </c>
      <c r="Q3260" s="1">
        <v>0</v>
      </c>
      <c r="R3260" s="1">
        <v>0</v>
      </c>
      <c r="S3260" s="1">
        <v>18.126989999999999</v>
      </c>
      <c r="T3260" s="1">
        <v>0</v>
      </c>
      <c r="U3260" s="1">
        <v>0</v>
      </c>
    </row>
    <row r="3261" spans="1:21" x14ac:dyDescent="0.3">
      <c r="A3261" s="1" t="s">
        <v>6085</v>
      </c>
      <c r="B3261" s="1">
        <v>1</v>
      </c>
      <c r="C3261" s="1" t="s">
        <v>78</v>
      </c>
      <c r="D3261" s="1" t="s">
        <v>95</v>
      </c>
      <c r="E3261" s="1" t="s">
        <v>6086</v>
      </c>
      <c r="F3261" s="1" t="s">
        <v>148</v>
      </c>
      <c r="G3261" s="1" t="s">
        <v>71</v>
      </c>
      <c r="H3261" s="1" t="s">
        <v>127</v>
      </c>
      <c r="I3261" s="1" t="s">
        <v>22</v>
      </c>
      <c r="J3261" s="1" t="s">
        <v>128</v>
      </c>
      <c r="K3261" s="1">
        <v>43156.792060185202</v>
      </c>
      <c r="L3261" s="1">
        <v>43156.824999999997</v>
      </c>
      <c r="M3261" s="1">
        <v>0.78300000000000003</v>
      </c>
      <c r="N3261" s="1">
        <v>0</v>
      </c>
      <c r="O3261" s="1">
        <v>31.97</v>
      </c>
      <c r="P3261" s="1">
        <v>0</v>
      </c>
      <c r="Q3261" s="1">
        <v>0</v>
      </c>
      <c r="R3261" s="1">
        <v>0</v>
      </c>
      <c r="S3261" s="1">
        <v>25.032509999999998</v>
      </c>
      <c r="T3261" s="1">
        <v>0</v>
      </c>
      <c r="U3261" s="1">
        <v>0</v>
      </c>
    </row>
    <row r="3262" spans="1:21" x14ac:dyDescent="0.3">
      <c r="A3262" s="1" t="s">
        <v>6087</v>
      </c>
      <c r="B3262" s="1">
        <v>1</v>
      </c>
      <c r="C3262" s="1" t="s">
        <v>78</v>
      </c>
      <c r="D3262" s="1" t="s">
        <v>95</v>
      </c>
      <c r="E3262" s="1" t="s">
        <v>6088</v>
      </c>
      <c r="F3262" s="1" t="s">
        <v>170</v>
      </c>
      <c r="G3262" s="1" t="s">
        <v>71</v>
      </c>
      <c r="H3262" s="1" t="s">
        <v>127</v>
      </c>
      <c r="I3262" s="1" t="s">
        <v>22</v>
      </c>
      <c r="J3262" s="1" t="s">
        <v>128</v>
      </c>
      <c r="K3262" s="1">
        <v>43156.315821759301</v>
      </c>
      <c r="L3262" s="1">
        <v>43156.496527777803</v>
      </c>
      <c r="M3262" s="1">
        <v>4.3330000000000002</v>
      </c>
      <c r="N3262" s="1">
        <v>0</v>
      </c>
      <c r="O3262" s="1">
        <v>31.97</v>
      </c>
      <c r="P3262" s="1">
        <v>0</v>
      </c>
      <c r="Q3262" s="1">
        <v>0</v>
      </c>
      <c r="R3262" s="1">
        <v>0</v>
      </c>
      <c r="S3262" s="1">
        <v>138.52601000000001</v>
      </c>
      <c r="T3262" s="1">
        <v>0</v>
      </c>
      <c r="U3262" s="1">
        <v>0</v>
      </c>
    </row>
    <row r="3263" spans="1:21" x14ac:dyDescent="0.3">
      <c r="A3263" s="1" t="s">
        <v>6089</v>
      </c>
      <c r="B3263" s="1">
        <v>1</v>
      </c>
      <c r="C3263" s="1" t="s">
        <v>78</v>
      </c>
      <c r="D3263" s="1" t="s">
        <v>95</v>
      </c>
      <c r="E3263" s="1" t="s">
        <v>6090</v>
      </c>
      <c r="F3263" s="1" t="s">
        <v>171</v>
      </c>
      <c r="G3263" s="1" t="s">
        <v>71</v>
      </c>
      <c r="H3263" s="1" t="s">
        <v>127</v>
      </c>
      <c r="I3263" s="1" t="s">
        <v>22</v>
      </c>
      <c r="J3263" s="1" t="s">
        <v>128</v>
      </c>
      <c r="K3263" s="1">
        <v>43155.761377314797</v>
      </c>
      <c r="L3263" s="1">
        <v>43155.877777777801</v>
      </c>
      <c r="M3263" s="1">
        <v>2.7829999999999999</v>
      </c>
      <c r="N3263" s="1">
        <v>0</v>
      </c>
      <c r="O3263" s="1">
        <v>31.97</v>
      </c>
      <c r="P3263" s="1">
        <v>0</v>
      </c>
      <c r="Q3263" s="1">
        <v>0</v>
      </c>
      <c r="R3263" s="1">
        <v>0</v>
      </c>
      <c r="S3263" s="1">
        <v>88.97251</v>
      </c>
      <c r="T3263" s="1">
        <v>0</v>
      </c>
      <c r="U3263" s="1">
        <v>0</v>
      </c>
    </row>
    <row r="3264" spans="1:21" x14ac:dyDescent="0.3">
      <c r="A3264" s="1" t="s">
        <v>6091</v>
      </c>
      <c r="B3264" s="1">
        <v>1</v>
      </c>
      <c r="C3264" s="1" t="s">
        <v>78</v>
      </c>
      <c r="D3264" s="1" t="s">
        <v>95</v>
      </c>
      <c r="E3264" s="1" t="s">
        <v>6092</v>
      </c>
      <c r="F3264" s="1" t="s">
        <v>169</v>
      </c>
      <c r="G3264" s="1" t="s">
        <v>71</v>
      </c>
      <c r="H3264" s="1" t="s">
        <v>127</v>
      </c>
      <c r="I3264" s="1" t="s">
        <v>22</v>
      </c>
      <c r="J3264" s="1" t="s">
        <v>128</v>
      </c>
      <c r="K3264" s="1">
        <v>43155.758900462999</v>
      </c>
      <c r="L3264" s="1">
        <v>43155.845833333296</v>
      </c>
      <c r="M3264" s="1">
        <v>2.0830000000000002</v>
      </c>
      <c r="N3264" s="1">
        <v>0</v>
      </c>
      <c r="O3264" s="1">
        <v>31.97</v>
      </c>
      <c r="P3264" s="1">
        <v>0</v>
      </c>
      <c r="Q3264" s="1">
        <v>0</v>
      </c>
      <c r="R3264" s="1">
        <v>0</v>
      </c>
      <c r="S3264" s="1">
        <v>66.593510000000009</v>
      </c>
      <c r="T3264" s="1">
        <v>0</v>
      </c>
      <c r="U3264" s="1">
        <v>0</v>
      </c>
    </row>
    <row r="3265" spans="1:21" x14ac:dyDescent="0.3">
      <c r="A3265" s="1" t="s">
        <v>6093</v>
      </c>
      <c r="B3265" s="1">
        <v>1</v>
      </c>
      <c r="C3265" s="1" t="s">
        <v>78</v>
      </c>
      <c r="D3265" s="1" t="s">
        <v>95</v>
      </c>
      <c r="E3265" s="1" t="s">
        <v>6094</v>
      </c>
      <c r="F3265" s="1" t="s">
        <v>171</v>
      </c>
      <c r="G3265" s="1" t="s">
        <v>71</v>
      </c>
      <c r="H3265" s="1" t="s">
        <v>127</v>
      </c>
      <c r="I3265" s="1" t="s">
        <v>22</v>
      </c>
      <c r="J3265" s="1" t="s">
        <v>128</v>
      </c>
      <c r="K3265" s="1">
        <v>43155.719004629602</v>
      </c>
      <c r="L3265" s="1">
        <v>43155.796527777798</v>
      </c>
      <c r="M3265" s="1">
        <v>1.85</v>
      </c>
      <c r="N3265" s="1">
        <v>0</v>
      </c>
      <c r="O3265" s="1">
        <v>31.97</v>
      </c>
      <c r="P3265" s="1">
        <v>0</v>
      </c>
      <c r="Q3265" s="1">
        <v>0</v>
      </c>
      <c r="R3265" s="1">
        <v>0</v>
      </c>
      <c r="S3265" s="1">
        <v>59.144500000000001</v>
      </c>
      <c r="T3265" s="1">
        <v>0</v>
      </c>
      <c r="U3265" s="1">
        <v>0</v>
      </c>
    </row>
    <row r="3266" spans="1:21" x14ac:dyDescent="0.3">
      <c r="A3266" s="1" t="s">
        <v>6095</v>
      </c>
      <c r="B3266" s="1">
        <v>1</v>
      </c>
      <c r="C3266" s="1" t="s">
        <v>78</v>
      </c>
      <c r="D3266" s="1" t="s">
        <v>95</v>
      </c>
      <c r="E3266" s="1" t="s">
        <v>6096</v>
      </c>
      <c r="F3266" s="1" t="s">
        <v>171</v>
      </c>
      <c r="G3266" s="1" t="s">
        <v>71</v>
      </c>
      <c r="H3266" s="1" t="s">
        <v>127</v>
      </c>
      <c r="I3266" s="1" t="s">
        <v>22</v>
      </c>
      <c r="J3266" s="1" t="s">
        <v>128</v>
      </c>
      <c r="K3266" s="1">
        <v>43155.703136574099</v>
      </c>
      <c r="L3266" s="1">
        <v>43155.889583333301</v>
      </c>
      <c r="M3266" s="1">
        <v>4.4669999999999996</v>
      </c>
      <c r="N3266" s="1">
        <v>0</v>
      </c>
      <c r="O3266" s="1">
        <v>31.97</v>
      </c>
      <c r="P3266" s="1">
        <v>0</v>
      </c>
      <c r="Q3266" s="1">
        <v>0</v>
      </c>
      <c r="R3266" s="1">
        <v>0</v>
      </c>
      <c r="S3266" s="1">
        <v>142.80998999999997</v>
      </c>
      <c r="T3266" s="1">
        <v>0</v>
      </c>
      <c r="U3266" s="1">
        <v>0</v>
      </c>
    </row>
    <row r="3267" spans="1:21" x14ac:dyDescent="0.3">
      <c r="A3267" s="1" t="s">
        <v>6097</v>
      </c>
      <c r="B3267" s="1">
        <v>1</v>
      </c>
      <c r="C3267" s="1" t="s">
        <v>78</v>
      </c>
      <c r="D3267" s="1" t="s">
        <v>95</v>
      </c>
      <c r="E3267" s="1" t="s">
        <v>6098</v>
      </c>
      <c r="F3267" s="1" t="s">
        <v>171</v>
      </c>
      <c r="G3267" s="1" t="s">
        <v>71</v>
      </c>
      <c r="H3267" s="1" t="s">
        <v>127</v>
      </c>
      <c r="I3267" s="1" t="s">
        <v>22</v>
      </c>
      <c r="J3267" s="1" t="s">
        <v>128</v>
      </c>
      <c r="K3267" s="1">
        <v>43155.661666666703</v>
      </c>
      <c r="L3267" s="1">
        <v>43155.734027777798</v>
      </c>
      <c r="M3267" s="1">
        <v>1.7330000000000001</v>
      </c>
      <c r="N3267" s="1">
        <v>0</v>
      </c>
      <c r="O3267" s="1">
        <v>31.97</v>
      </c>
      <c r="P3267" s="1">
        <v>0</v>
      </c>
      <c r="Q3267" s="1">
        <v>0</v>
      </c>
      <c r="R3267" s="1">
        <v>0</v>
      </c>
      <c r="S3267" s="1">
        <v>55.40401</v>
      </c>
      <c r="T3267" s="1">
        <v>0</v>
      </c>
      <c r="U3267" s="1">
        <v>0</v>
      </c>
    </row>
    <row r="3268" spans="1:21" x14ac:dyDescent="0.3">
      <c r="A3268" s="1" t="s">
        <v>6099</v>
      </c>
      <c r="B3268" s="1">
        <v>1</v>
      </c>
      <c r="C3268" s="1" t="s">
        <v>78</v>
      </c>
      <c r="D3268" s="1" t="s">
        <v>95</v>
      </c>
      <c r="E3268" s="1" t="s">
        <v>6094</v>
      </c>
      <c r="F3268" s="1" t="s">
        <v>167</v>
      </c>
      <c r="G3268" s="1" t="s">
        <v>71</v>
      </c>
      <c r="H3268" s="1" t="s">
        <v>127</v>
      </c>
      <c r="I3268" s="1" t="s">
        <v>22</v>
      </c>
      <c r="J3268" s="1" t="s">
        <v>128</v>
      </c>
      <c r="K3268" s="1">
        <v>43155.398472222201</v>
      </c>
      <c r="L3268" s="1">
        <v>43155.469444444403</v>
      </c>
      <c r="M3268" s="1">
        <v>1.7</v>
      </c>
      <c r="N3268" s="1">
        <v>0</v>
      </c>
      <c r="O3268" s="1">
        <v>31.97</v>
      </c>
      <c r="P3268" s="1">
        <v>0</v>
      </c>
      <c r="Q3268" s="1">
        <v>0</v>
      </c>
      <c r="R3268" s="1">
        <v>0</v>
      </c>
      <c r="S3268" s="1">
        <v>54.348999999999997</v>
      </c>
      <c r="T3268" s="1">
        <v>0</v>
      </c>
      <c r="U3268" s="1">
        <v>0</v>
      </c>
    </row>
    <row r="3269" spans="1:21" x14ac:dyDescent="0.3">
      <c r="A3269" s="1" t="s">
        <v>6100</v>
      </c>
      <c r="B3269" s="1">
        <v>1</v>
      </c>
      <c r="C3269" s="1" t="s">
        <v>78</v>
      </c>
      <c r="D3269" s="1" t="s">
        <v>95</v>
      </c>
      <c r="E3269" s="1" t="s">
        <v>6101</v>
      </c>
      <c r="F3269" s="1" t="s">
        <v>173</v>
      </c>
      <c r="G3269" s="1" t="s">
        <v>71</v>
      </c>
      <c r="H3269" s="1" t="s">
        <v>127</v>
      </c>
      <c r="I3269" s="1" t="s">
        <v>22</v>
      </c>
      <c r="J3269" s="1" t="s">
        <v>128</v>
      </c>
      <c r="K3269" s="1">
        <v>43153.6496990741</v>
      </c>
      <c r="L3269" s="1">
        <v>43153.664583333302</v>
      </c>
      <c r="M3269" s="1">
        <v>0.35</v>
      </c>
      <c r="N3269" s="1">
        <v>0</v>
      </c>
      <c r="O3269" s="1">
        <v>31.97</v>
      </c>
      <c r="P3269" s="1">
        <v>0</v>
      </c>
      <c r="Q3269" s="1">
        <v>0</v>
      </c>
      <c r="R3269" s="1">
        <v>0</v>
      </c>
      <c r="S3269" s="1">
        <v>11.189499999999999</v>
      </c>
      <c r="T3269" s="1">
        <v>0</v>
      </c>
      <c r="U3269" s="1">
        <v>0</v>
      </c>
    </row>
    <row r="3270" spans="1:21" x14ac:dyDescent="0.3">
      <c r="A3270" s="1" t="s">
        <v>6102</v>
      </c>
      <c r="B3270" s="1">
        <v>1</v>
      </c>
      <c r="C3270" s="1" t="s">
        <v>78</v>
      </c>
      <c r="D3270" s="1" t="s">
        <v>95</v>
      </c>
      <c r="E3270" s="1" t="s">
        <v>6103</v>
      </c>
      <c r="F3270" s="1" t="s">
        <v>179</v>
      </c>
      <c r="G3270" s="1" t="s">
        <v>71</v>
      </c>
      <c r="H3270" s="1" t="s">
        <v>127</v>
      </c>
      <c r="I3270" s="1" t="s">
        <v>22</v>
      </c>
      <c r="J3270" s="1" t="s">
        <v>128</v>
      </c>
      <c r="K3270" s="1">
        <v>43153.6328587963</v>
      </c>
      <c r="L3270" s="1">
        <v>43153.750694444403</v>
      </c>
      <c r="M3270" s="1">
        <v>2.8170000000000002</v>
      </c>
      <c r="N3270" s="1">
        <v>0</v>
      </c>
      <c r="O3270" s="1">
        <v>31.97</v>
      </c>
      <c r="P3270" s="1">
        <v>0</v>
      </c>
      <c r="Q3270" s="1">
        <v>0</v>
      </c>
      <c r="R3270" s="1">
        <v>0</v>
      </c>
      <c r="S3270" s="1">
        <v>90.059489999999997</v>
      </c>
      <c r="T3270" s="1">
        <v>0</v>
      </c>
      <c r="U3270" s="1">
        <v>0</v>
      </c>
    </row>
    <row r="3271" spans="1:21" x14ac:dyDescent="0.3">
      <c r="A3271" s="1" t="s">
        <v>6104</v>
      </c>
      <c r="B3271" s="1">
        <v>1</v>
      </c>
      <c r="C3271" s="1" t="s">
        <v>78</v>
      </c>
      <c r="D3271" s="1" t="s">
        <v>95</v>
      </c>
      <c r="E3271" s="1" t="s">
        <v>6105</v>
      </c>
      <c r="F3271" s="1" t="s">
        <v>169</v>
      </c>
      <c r="G3271" s="1" t="s">
        <v>71</v>
      </c>
      <c r="H3271" s="1" t="s">
        <v>127</v>
      </c>
      <c r="I3271" s="1" t="s">
        <v>22</v>
      </c>
      <c r="J3271" s="1" t="s">
        <v>128</v>
      </c>
      <c r="K3271" s="1">
        <v>43153.474745370397</v>
      </c>
      <c r="L3271" s="1">
        <v>43153.501388888901</v>
      </c>
      <c r="M3271" s="1">
        <v>0.63300000000000001</v>
      </c>
      <c r="N3271" s="1">
        <v>0</v>
      </c>
      <c r="O3271" s="1">
        <v>31.97</v>
      </c>
      <c r="P3271" s="1">
        <v>0</v>
      </c>
      <c r="Q3271" s="1">
        <v>0</v>
      </c>
      <c r="R3271" s="1">
        <v>0</v>
      </c>
      <c r="S3271" s="1">
        <v>20.237009999999998</v>
      </c>
      <c r="T3271" s="1">
        <v>0</v>
      </c>
      <c r="U3271" s="1">
        <v>0</v>
      </c>
    </row>
    <row r="3272" spans="1:21" x14ac:dyDescent="0.3">
      <c r="A3272" s="1" t="s">
        <v>6106</v>
      </c>
      <c r="B3272" s="1">
        <v>1</v>
      </c>
      <c r="C3272" s="1" t="s">
        <v>78</v>
      </c>
      <c r="D3272" s="1" t="s">
        <v>95</v>
      </c>
      <c r="E3272" s="1" t="s">
        <v>6107</v>
      </c>
      <c r="F3272" s="1" t="s">
        <v>167</v>
      </c>
      <c r="G3272" s="1" t="s">
        <v>71</v>
      </c>
      <c r="H3272" s="1" t="s">
        <v>127</v>
      </c>
      <c r="I3272" s="1" t="s">
        <v>22</v>
      </c>
      <c r="J3272" s="1" t="s">
        <v>128</v>
      </c>
      <c r="K3272" s="1">
        <v>43152.440659722197</v>
      </c>
      <c r="L3272" s="1">
        <v>43152.479861111096</v>
      </c>
      <c r="M3272" s="1">
        <v>0.93300000000000005</v>
      </c>
      <c r="N3272" s="1">
        <v>0</v>
      </c>
      <c r="O3272" s="1">
        <v>31.97</v>
      </c>
      <c r="P3272" s="1">
        <v>0</v>
      </c>
      <c r="Q3272" s="1">
        <v>0</v>
      </c>
      <c r="R3272" s="1">
        <v>0</v>
      </c>
      <c r="S3272" s="1">
        <v>29.828009999999999</v>
      </c>
      <c r="T3272" s="1">
        <v>0</v>
      </c>
      <c r="U3272" s="1">
        <v>0</v>
      </c>
    </row>
    <row r="3273" spans="1:21" x14ac:dyDescent="0.3">
      <c r="A3273" s="1" t="s">
        <v>6108</v>
      </c>
      <c r="B3273" s="1">
        <v>1</v>
      </c>
      <c r="C3273" s="1" t="s">
        <v>78</v>
      </c>
      <c r="D3273" s="1" t="s">
        <v>95</v>
      </c>
      <c r="E3273" s="1" t="s">
        <v>6109</v>
      </c>
      <c r="F3273" s="1" t="s">
        <v>148</v>
      </c>
      <c r="G3273" s="1" t="s">
        <v>71</v>
      </c>
      <c r="H3273" s="1" t="s">
        <v>127</v>
      </c>
      <c r="I3273" s="1" t="s">
        <v>22</v>
      </c>
      <c r="J3273" s="1" t="s">
        <v>128</v>
      </c>
      <c r="K3273" s="1">
        <v>43152.306400463</v>
      </c>
      <c r="L3273" s="1">
        <v>43152.413888888899</v>
      </c>
      <c r="M3273" s="1">
        <v>2.5670000000000002</v>
      </c>
      <c r="N3273" s="1">
        <v>0</v>
      </c>
      <c r="O3273" s="1">
        <v>31.97</v>
      </c>
      <c r="P3273" s="1">
        <v>0</v>
      </c>
      <c r="Q3273" s="1">
        <v>0</v>
      </c>
      <c r="R3273" s="1">
        <v>0</v>
      </c>
      <c r="S3273" s="1">
        <v>82.066990000000004</v>
      </c>
      <c r="T3273" s="1">
        <v>0</v>
      </c>
      <c r="U3273" s="1">
        <v>0</v>
      </c>
    </row>
    <row r="3274" spans="1:21" x14ac:dyDescent="0.3">
      <c r="A3274" s="1" t="s">
        <v>6110</v>
      </c>
      <c r="B3274" s="1">
        <v>1</v>
      </c>
      <c r="C3274" s="1" t="s">
        <v>78</v>
      </c>
      <c r="D3274" s="1" t="s">
        <v>95</v>
      </c>
      <c r="E3274" s="1" t="s">
        <v>6111</v>
      </c>
      <c r="F3274" s="1" t="s">
        <v>167</v>
      </c>
      <c r="G3274" s="1" t="s">
        <v>71</v>
      </c>
      <c r="H3274" s="1" t="s">
        <v>127</v>
      </c>
      <c r="I3274" s="1" t="s">
        <v>22</v>
      </c>
      <c r="J3274" s="1" t="s">
        <v>128</v>
      </c>
      <c r="K3274" s="1">
        <v>43151.808692129598</v>
      </c>
      <c r="L3274" s="1">
        <v>43151.820833333302</v>
      </c>
      <c r="M3274" s="1">
        <v>0.28299999999999997</v>
      </c>
      <c r="N3274" s="1">
        <v>0</v>
      </c>
      <c r="O3274" s="1">
        <v>31.97</v>
      </c>
      <c r="P3274" s="1">
        <v>0</v>
      </c>
      <c r="Q3274" s="1">
        <v>0</v>
      </c>
      <c r="R3274" s="1">
        <v>0</v>
      </c>
      <c r="S3274" s="1">
        <v>9.0475099999999991</v>
      </c>
      <c r="T3274" s="1">
        <v>0</v>
      </c>
      <c r="U3274" s="1">
        <v>0</v>
      </c>
    </row>
    <row r="3275" spans="1:21" x14ac:dyDescent="0.3">
      <c r="A3275" s="1" t="s">
        <v>6112</v>
      </c>
      <c r="B3275" s="1">
        <v>1</v>
      </c>
      <c r="C3275" s="1" t="s">
        <v>78</v>
      </c>
      <c r="D3275" s="1" t="s">
        <v>95</v>
      </c>
      <c r="E3275" s="1" t="s">
        <v>6113</v>
      </c>
      <c r="F3275" s="1" t="s">
        <v>167</v>
      </c>
      <c r="G3275" s="1" t="s">
        <v>71</v>
      </c>
      <c r="H3275" s="1" t="s">
        <v>127</v>
      </c>
      <c r="I3275" s="1" t="s">
        <v>22</v>
      </c>
      <c r="J3275" s="1" t="s">
        <v>128</v>
      </c>
      <c r="K3275" s="1">
        <v>43151.608449074098</v>
      </c>
      <c r="L3275" s="1">
        <v>43151.623611111099</v>
      </c>
      <c r="M3275" s="1">
        <v>0.35</v>
      </c>
      <c r="N3275" s="1">
        <v>0</v>
      </c>
      <c r="O3275" s="1">
        <v>31.97</v>
      </c>
      <c r="P3275" s="1">
        <v>0</v>
      </c>
      <c r="Q3275" s="1">
        <v>0</v>
      </c>
      <c r="R3275" s="1">
        <v>0</v>
      </c>
      <c r="S3275" s="1">
        <v>11.189499999999999</v>
      </c>
      <c r="T3275" s="1">
        <v>0</v>
      </c>
      <c r="U3275" s="1">
        <v>0</v>
      </c>
    </row>
    <row r="3276" spans="1:21" x14ac:dyDescent="0.3">
      <c r="A3276" s="1" t="s">
        <v>6114</v>
      </c>
      <c r="B3276" s="1">
        <v>1</v>
      </c>
      <c r="C3276" s="1" t="s">
        <v>78</v>
      </c>
      <c r="D3276" s="1" t="s">
        <v>95</v>
      </c>
      <c r="E3276" s="1" t="s">
        <v>6115</v>
      </c>
      <c r="F3276" s="1" t="s">
        <v>167</v>
      </c>
      <c r="G3276" s="1" t="s">
        <v>71</v>
      </c>
      <c r="H3276" s="1" t="s">
        <v>127</v>
      </c>
      <c r="I3276" s="1" t="s">
        <v>22</v>
      </c>
      <c r="J3276" s="1" t="s">
        <v>128</v>
      </c>
      <c r="K3276" s="1">
        <v>43150.726493055598</v>
      </c>
      <c r="L3276" s="1">
        <v>43150.743055555598</v>
      </c>
      <c r="M3276" s="1">
        <v>0.38300000000000001</v>
      </c>
      <c r="N3276" s="1">
        <v>0</v>
      </c>
      <c r="O3276" s="1">
        <v>31.97</v>
      </c>
      <c r="P3276" s="1">
        <v>0</v>
      </c>
      <c r="Q3276" s="1">
        <v>0</v>
      </c>
      <c r="R3276" s="1">
        <v>0</v>
      </c>
      <c r="S3276" s="1">
        <v>12.24451</v>
      </c>
      <c r="T3276" s="1">
        <v>0</v>
      </c>
      <c r="U3276" s="1">
        <v>0</v>
      </c>
    </row>
    <row r="3277" spans="1:21" x14ac:dyDescent="0.3">
      <c r="A3277" s="1" t="s">
        <v>6116</v>
      </c>
      <c r="B3277" s="1">
        <v>1</v>
      </c>
      <c r="C3277" s="1" t="s">
        <v>78</v>
      </c>
      <c r="D3277" s="1" t="s">
        <v>95</v>
      </c>
      <c r="E3277" s="1" t="s">
        <v>6117</v>
      </c>
      <c r="F3277" s="1" t="s">
        <v>166</v>
      </c>
      <c r="G3277" s="1" t="s">
        <v>71</v>
      </c>
      <c r="H3277" s="1" t="s">
        <v>127</v>
      </c>
      <c r="I3277" s="1" t="s">
        <v>22</v>
      </c>
      <c r="J3277" s="1" t="s">
        <v>128</v>
      </c>
      <c r="K3277" s="1">
        <v>43150.609525462998</v>
      </c>
      <c r="L3277" s="1">
        <v>43150.665972222203</v>
      </c>
      <c r="M3277" s="1">
        <v>1.35</v>
      </c>
      <c r="N3277" s="1">
        <v>0</v>
      </c>
      <c r="O3277" s="1">
        <v>31.97</v>
      </c>
      <c r="P3277" s="1">
        <v>0</v>
      </c>
      <c r="Q3277" s="1">
        <v>0</v>
      </c>
      <c r="R3277" s="1">
        <v>0</v>
      </c>
      <c r="S3277" s="1">
        <v>43.159500000000001</v>
      </c>
      <c r="T3277" s="1">
        <v>0</v>
      </c>
      <c r="U3277" s="1">
        <v>0</v>
      </c>
    </row>
    <row r="3278" spans="1:21" x14ac:dyDescent="0.3">
      <c r="A3278" s="1" t="s">
        <v>6118</v>
      </c>
      <c r="B3278" s="1">
        <v>1</v>
      </c>
      <c r="C3278" s="1" t="s">
        <v>78</v>
      </c>
      <c r="D3278" s="1" t="s">
        <v>95</v>
      </c>
      <c r="E3278" s="1" t="s">
        <v>6119</v>
      </c>
      <c r="F3278" s="1" t="s">
        <v>166</v>
      </c>
      <c r="G3278" s="1" t="s">
        <v>71</v>
      </c>
      <c r="H3278" s="1" t="s">
        <v>127</v>
      </c>
      <c r="I3278" s="1" t="s">
        <v>22</v>
      </c>
      <c r="J3278" s="1" t="s">
        <v>128</v>
      </c>
      <c r="K3278" s="1">
        <v>43150.4364236111</v>
      </c>
      <c r="L3278" s="1">
        <v>43150.628472222197</v>
      </c>
      <c r="M3278" s="1">
        <v>4.5999999999999996</v>
      </c>
      <c r="N3278" s="1">
        <v>0</v>
      </c>
      <c r="O3278" s="1">
        <v>31.97</v>
      </c>
      <c r="P3278" s="1">
        <v>0</v>
      </c>
      <c r="Q3278" s="1">
        <v>0</v>
      </c>
      <c r="R3278" s="1">
        <v>0</v>
      </c>
      <c r="S3278" s="1">
        <v>147.06199999999998</v>
      </c>
      <c r="T3278" s="1">
        <v>0</v>
      </c>
      <c r="U3278" s="1">
        <v>0</v>
      </c>
    </row>
    <row r="3279" spans="1:21" x14ac:dyDescent="0.3">
      <c r="A3279" s="1" t="s">
        <v>6120</v>
      </c>
      <c r="B3279" s="1">
        <v>1</v>
      </c>
      <c r="C3279" s="1" t="s">
        <v>78</v>
      </c>
      <c r="D3279" s="1" t="s">
        <v>95</v>
      </c>
      <c r="E3279" s="1" t="s">
        <v>6121</v>
      </c>
      <c r="F3279" s="1" t="s">
        <v>166</v>
      </c>
      <c r="G3279" s="1" t="s">
        <v>71</v>
      </c>
      <c r="H3279" s="1" t="s">
        <v>127</v>
      </c>
      <c r="I3279" s="1" t="s">
        <v>22</v>
      </c>
      <c r="J3279" s="1" t="s">
        <v>128</v>
      </c>
      <c r="K3279" s="1">
        <v>43149.512997685197</v>
      </c>
      <c r="L3279" s="1">
        <v>43149.554861111101</v>
      </c>
      <c r="M3279" s="1">
        <v>1</v>
      </c>
      <c r="N3279" s="1">
        <v>0</v>
      </c>
      <c r="O3279" s="1">
        <v>31.97</v>
      </c>
      <c r="P3279" s="1">
        <v>0</v>
      </c>
      <c r="Q3279" s="1">
        <v>0</v>
      </c>
      <c r="R3279" s="1">
        <v>0</v>
      </c>
      <c r="S3279" s="1">
        <v>31.97</v>
      </c>
      <c r="T3279" s="1">
        <v>0</v>
      </c>
      <c r="U3279" s="1">
        <v>0</v>
      </c>
    </row>
    <row r="3280" spans="1:21" x14ac:dyDescent="0.3">
      <c r="A3280" s="1" t="s">
        <v>6122</v>
      </c>
      <c r="B3280" s="1">
        <v>1</v>
      </c>
      <c r="C3280" s="1" t="s">
        <v>78</v>
      </c>
      <c r="D3280" s="1" t="s">
        <v>95</v>
      </c>
      <c r="E3280" s="1" t="s">
        <v>6123</v>
      </c>
      <c r="F3280" s="1" t="s">
        <v>166</v>
      </c>
      <c r="G3280" s="1" t="s">
        <v>71</v>
      </c>
      <c r="H3280" s="1" t="s">
        <v>127</v>
      </c>
      <c r="I3280" s="1" t="s">
        <v>22</v>
      </c>
      <c r="J3280" s="1" t="s">
        <v>128</v>
      </c>
      <c r="K3280" s="1">
        <v>43149.493877314802</v>
      </c>
      <c r="L3280" s="1">
        <v>43149.565277777801</v>
      </c>
      <c r="M3280" s="1">
        <v>1.7</v>
      </c>
      <c r="N3280" s="1">
        <v>0</v>
      </c>
      <c r="O3280" s="1">
        <v>31.97</v>
      </c>
      <c r="P3280" s="1">
        <v>0</v>
      </c>
      <c r="Q3280" s="1">
        <v>0</v>
      </c>
      <c r="R3280" s="1">
        <v>0</v>
      </c>
      <c r="S3280" s="1">
        <v>54.348999999999997</v>
      </c>
      <c r="T3280" s="1">
        <v>0</v>
      </c>
      <c r="U3280" s="1">
        <v>0</v>
      </c>
    </row>
    <row r="3281" spans="1:21" x14ac:dyDescent="0.3">
      <c r="A3281" s="1" t="s">
        <v>6124</v>
      </c>
      <c r="B3281" s="1">
        <v>1</v>
      </c>
      <c r="C3281" s="1" t="s">
        <v>78</v>
      </c>
      <c r="D3281" s="1" t="s">
        <v>95</v>
      </c>
      <c r="E3281" s="1" t="s">
        <v>6125</v>
      </c>
      <c r="F3281" s="1" t="s">
        <v>134</v>
      </c>
      <c r="G3281" s="1" t="s">
        <v>71</v>
      </c>
      <c r="H3281" s="1" t="s">
        <v>127</v>
      </c>
      <c r="I3281" s="1" t="s">
        <v>22</v>
      </c>
      <c r="J3281" s="1" t="s">
        <v>130</v>
      </c>
      <c r="K3281" s="1">
        <v>43149.422500000001</v>
      </c>
      <c r="L3281" s="1">
        <v>43149.625</v>
      </c>
      <c r="M3281" s="1">
        <v>4.8499999999999996</v>
      </c>
      <c r="N3281" s="1">
        <v>0</v>
      </c>
      <c r="O3281" s="1">
        <v>31.97</v>
      </c>
      <c r="P3281" s="1">
        <v>0</v>
      </c>
      <c r="Q3281" s="1">
        <v>0</v>
      </c>
      <c r="R3281" s="1">
        <v>0</v>
      </c>
      <c r="S3281" s="1">
        <v>155.05449999999999</v>
      </c>
      <c r="T3281" s="1">
        <v>0</v>
      </c>
      <c r="U3281" s="1">
        <v>0</v>
      </c>
    </row>
    <row r="3282" spans="1:21" x14ac:dyDescent="0.3">
      <c r="A3282" s="1" t="s">
        <v>6126</v>
      </c>
      <c r="B3282" s="1">
        <v>1</v>
      </c>
      <c r="C3282" s="1" t="s">
        <v>78</v>
      </c>
      <c r="D3282" s="1" t="s">
        <v>95</v>
      </c>
      <c r="E3282" s="1" t="s">
        <v>6070</v>
      </c>
      <c r="F3282" s="1" t="s">
        <v>167</v>
      </c>
      <c r="G3282" s="1" t="s">
        <v>71</v>
      </c>
      <c r="H3282" s="1" t="s">
        <v>127</v>
      </c>
      <c r="I3282" s="1" t="s">
        <v>22</v>
      </c>
      <c r="J3282" s="1" t="s">
        <v>128</v>
      </c>
      <c r="K3282" s="1">
        <v>43149.3416782407</v>
      </c>
      <c r="L3282" s="1">
        <v>43149.415972222203</v>
      </c>
      <c r="M3282" s="1">
        <v>1.7669999999999999</v>
      </c>
      <c r="N3282" s="1">
        <v>0</v>
      </c>
      <c r="O3282" s="1">
        <v>31.97</v>
      </c>
      <c r="P3282" s="1">
        <v>0</v>
      </c>
      <c r="Q3282" s="1">
        <v>0</v>
      </c>
      <c r="R3282" s="1">
        <v>0</v>
      </c>
      <c r="S3282" s="1">
        <v>56.490989999999996</v>
      </c>
      <c r="T3282" s="1">
        <v>0</v>
      </c>
      <c r="U3282" s="1">
        <v>0</v>
      </c>
    </row>
    <row r="3283" spans="1:21" x14ac:dyDescent="0.3">
      <c r="A3283" s="1" t="s">
        <v>6127</v>
      </c>
      <c r="B3283" s="1">
        <v>1</v>
      </c>
      <c r="C3283" s="1" t="s">
        <v>78</v>
      </c>
      <c r="D3283" s="1" t="s">
        <v>95</v>
      </c>
      <c r="E3283" s="1" t="s">
        <v>6128</v>
      </c>
      <c r="F3283" s="1" t="s">
        <v>169</v>
      </c>
      <c r="G3283" s="1" t="s">
        <v>71</v>
      </c>
      <c r="H3283" s="1" t="s">
        <v>127</v>
      </c>
      <c r="I3283" s="1" t="s">
        <v>22</v>
      </c>
      <c r="J3283" s="1" t="s">
        <v>128</v>
      </c>
      <c r="K3283" s="1">
        <v>43148.668831018498</v>
      </c>
      <c r="L3283" s="1">
        <v>43148.745138888902</v>
      </c>
      <c r="M3283" s="1">
        <v>1.8169999999999999</v>
      </c>
      <c r="N3283" s="1">
        <v>0</v>
      </c>
      <c r="O3283" s="1">
        <v>31.97</v>
      </c>
      <c r="P3283" s="1">
        <v>0</v>
      </c>
      <c r="Q3283" s="1">
        <v>0</v>
      </c>
      <c r="R3283" s="1">
        <v>0</v>
      </c>
      <c r="S3283" s="1">
        <v>58.089489999999998</v>
      </c>
      <c r="T3283" s="1">
        <v>0</v>
      </c>
      <c r="U3283" s="1">
        <v>0</v>
      </c>
    </row>
    <row r="3284" spans="1:21" x14ac:dyDescent="0.3">
      <c r="A3284" s="1" t="s">
        <v>6129</v>
      </c>
      <c r="B3284" s="1">
        <v>1</v>
      </c>
      <c r="C3284" s="1" t="s">
        <v>78</v>
      </c>
      <c r="D3284" s="1" t="s">
        <v>95</v>
      </c>
      <c r="E3284" s="1" t="s">
        <v>6130</v>
      </c>
      <c r="F3284" s="1" t="s">
        <v>166</v>
      </c>
      <c r="G3284" s="1" t="s">
        <v>71</v>
      </c>
      <c r="H3284" s="1" t="s">
        <v>127</v>
      </c>
      <c r="I3284" s="1" t="s">
        <v>22</v>
      </c>
      <c r="J3284" s="1" t="s">
        <v>128</v>
      </c>
      <c r="K3284" s="1">
        <v>43148.658587963</v>
      </c>
      <c r="L3284" s="1">
        <v>43148.773611111101</v>
      </c>
      <c r="M3284" s="1">
        <v>2.75</v>
      </c>
      <c r="N3284" s="1">
        <v>0</v>
      </c>
      <c r="O3284" s="1">
        <v>31.97</v>
      </c>
      <c r="P3284" s="1">
        <v>0</v>
      </c>
      <c r="Q3284" s="1">
        <v>0</v>
      </c>
      <c r="R3284" s="1">
        <v>0</v>
      </c>
      <c r="S3284" s="1">
        <v>87.91749999999999</v>
      </c>
      <c r="T3284" s="1">
        <v>0</v>
      </c>
      <c r="U3284" s="1">
        <v>0</v>
      </c>
    </row>
    <row r="3285" spans="1:21" x14ac:dyDescent="0.3">
      <c r="A3285" s="1" t="s">
        <v>6131</v>
      </c>
      <c r="B3285" s="1">
        <v>1</v>
      </c>
      <c r="C3285" s="1" t="s">
        <v>78</v>
      </c>
      <c r="D3285" s="1" t="s">
        <v>95</v>
      </c>
      <c r="E3285" s="1" t="s">
        <v>6132</v>
      </c>
      <c r="F3285" s="1" t="s">
        <v>166</v>
      </c>
      <c r="G3285" s="1" t="s">
        <v>71</v>
      </c>
      <c r="H3285" s="1" t="s">
        <v>127</v>
      </c>
      <c r="I3285" s="1" t="s">
        <v>22</v>
      </c>
      <c r="J3285" s="1" t="s">
        <v>128</v>
      </c>
      <c r="K3285" s="1">
        <v>43148.591099537</v>
      </c>
      <c r="L3285" s="1">
        <v>43148.6381944444</v>
      </c>
      <c r="M3285" s="1">
        <v>1.117</v>
      </c>
      <c r="N3285" s="1">
        <v>0</v>
      </c>
      <c r="O3285" s="1">
        <v>31.97</v>
      </c>
      <c r="P3285" s="1">
        <v>0</v>
      </c>
      <c r="Q3285" s="1">
        <v>0</v>
      </c>
      <c r="R3285" s="1">
        <v>0</v>
      </c>
      <c r="S3285" s="1">
        <v>35.71049</v>
      </c>
      <c r="T3285" s="1">
        <v>0</v>
      </c>
      <c r="U3285" s="1">
        <v>0</v>
      </c>
    </row>
    <row r="3286" spans="1:21" x14ac:dyDescent="0.3">
      <c r="A3286" s="1" t="s">
        <v>6133</v>
      </c>
      <c r="B3286" s="1">
        <v>1</v>
      </c>
      <c r="C3286" s="1" t="s">
        <v>78</v>
      </c>
      <c r="D3286" s="1" t="s">
        <v>95</v>
      </c>
      <c r="E3286" s="1" t="s">
        <v>6090</v>
      </c>
      <c r="F3286" s="1" t="s">
        <v>167</v>
      </c>
      <c r="G3286" s="1" t="s">
        <v>71</v>
      </c>
      <c r="H3286" s="1" t="s">
        <v>127</v>
      </c>
      <c r="I3286" s="1" t="s">
        <v>22</v>
      </c>
      <c r="J3286" s="1" t="s">
        <v>128</v>
      </c>
      <c r="K3286" s="1">
        <v>43148.5222685185</v>
      </c>
      <c r="L3286" s="1">
        <v>43148.598611111098</v>
      </c>
      <c r="M3286" s="1">
        <v>1.8169999999999999</v>
      </c>
      <c r="N3286" s="1">
        <v>0</v>
      </c>
      <c r="O3286" s="1">
        <v>31.97</v>
      </c>
      <c r="P3286" s="1">
        <v>0</v>
      </c>
      <c r="Q3286" s="1">
        <v>0</v>
      </c>
      <c r="R3286" s="1">
        <v>0</v>
      </c>
      <c r="S3286" s="1">
        <v>58.089489999999998</v>
      </c>
      <c r="T3286" s="1">
        <v>0</v>
      </c>
      <c r="U3286" s="1">
        <v>0</v>
      </c>
    </row>
    <row r="3287" spans="1:21" x14ac:dyDescent="0.3">
      <c r="A3287" s="1" t="s">
        <v>6134</v>
      </c>
      <c r="B3287" s="1">
        <v>1</v>
      </c>
      <c r="C3287" s="1" t="s">
        <v>78</v>
      </c>
      <c r="D3287" s="1" t="s">
        <v>95</v>
      </c>
      <c r="E3287" s="1" t="s">
        <v>6135</v>
      </c>
      <c r="F3287" s="1" t="s">
        <v>167</v>
      </c>
      <c r="G3287" s="1" t="s">
        <v>71</v>
      </c>
      <c r="H3287" s="1" t="s">
        <v>127</v>
      </c>
      <c r="I3287" s="1" t="s">
        <v>22</v>
      </c>
      <c r="J3287" s="1" t="s">
        <v>128</v>
      </c>
      <c r="K3287" s="1">
        <v>43148.521469907399</v>
      </c>
      <c r="L3287" s="1">
        <v>43148.556250000001</v>
      </c>
      <c r="M3287" s="1">
        <v>0.83299999999999996</v>
      </c>
      <c r="N3287" s="1">
        <v>0</v>
      </c>
      <c r="O3287" s="1">
        <v>31.97</v>
      </c>
      <c r="P3287" s="1">
        <v>0</v>
      </c>
      <c r="Q3287" s="1">
        <v>0</v>
      </c>
      <c r="R3287" s="1">
        <v>0</v>
      </c>
      <c r="S3287" s="1">
        <v>26.631009999999996</v>
      </c>
      <c r="T3287" s="1">
        <v>0</v>
      </c>
      <c r="U3287" s="1">
        <v>0</v>
      </c>
    </row>
    <row r="3288" spans="1:21" x14ac:dyDescent="0.3">
      <c r="A3288" s="1" t="s">
        <v>6136</v>
      </c>
      <c r="B3288" s="1">
        <v>1</v>
      </c>
      <c r="C3288" s="1" t="s">
        <v>78</v>
      </c>
      <c r="D3288" s="1" t="s">
        <v>95</v>
      </c>
      <c r="E3288" s="1" t="s">
        <v>6137</v>
      </c>
      <c r="F3288" s="1" t="s">
        <v>166</v>
      </c>
      <c r="G3288" s="1" t="s">
        <v>71</v>
      </c>
      <c r="H3288" s="1" t="s">
        <v>127</v>
      </c>
      <c r="I3288" s="1" t="s">
        <v>22</v>
      </c>
      <c r="J3288" s="1" t="s">
        <v>128</v>
      </c>
      <c r="K3288" s="1">
        <v>43148.411712963003</v>
      </c>
      <c r="L3288" s="1">
        <v>43148.570138888899</v>
      </c>
      <c r="M3288" s="1">
        <v>3.8</v>
      </c>
      <c r="N3288" s="1">
        <v>0</v>
      </c>
      <c r="O3288" s="1">
        <v>31.97</v>
      </c>
      <c r="P3288" s="1">
        <v>0</v>
      </c>
      <c r="Q3288" s="1">
        <v>0</v>
      </c>
      <c r="R3288" s="1">
        <v>0</v>
      </c>
      <c r="S3288" s="1">
        <v>121.48599999999999</v>
      </c>
      <c r="T3288" s="1">
        <v>0</v>
      </c>
      <c r="U3288" s="1">
        <v>0</v>
      </c>
    </row>
    <row r="3289" spans="1:21" x14ac:dyDescent="0.3">
      <c r="A3289" s="1" t="s">
        <v>6138</v>
      </c>
      <c r="B3289" s="1">
        <v>1</v>
      </c>
      <c r="C3289" s="1" t="s">
        <v>78</v>
      </c>
      <c r="D3289" s="1" t="s">
        <v>95</v>
      </c>
      <c r="E3289" s="1" t="s">
        <v>6139</v>
      </c>
      <c r="F3289" s="1" t="s">
        <v>170</v>
      </c>
      <c r="G3289" s="1" t="s">
        <v>71</v>
      </c>
      <c r="H3289" s="1" t="s">
        <v>127</v>
      </c>
      <c r="I3289" s="1" t="s">
        <v>22</v>
      </c>
      <c r="J3289" s="1" t="s">
        <v>128</v>
      </c>
      <c r="K3289" s="1">
        <v>43148.406261574099</v>
      </c>
      <c r="L3289" s="1">
        <v>43148.480555555601</v>
      </c>
      <c r="M3289" s="1">
        <v>1.7669999999999999</v>
      </c>
      <c r="N3289" s="1">
        <v>0</v>
      </c>
      <c r="O3289" s="1">
        <v>31.97</v>
      </c>
      <c r="P3289" s="1">
        <v>0</v>
      </c>
      <c r="Q3289" s="1">
        <v>0</v>
      </c>
      <c r="R3289" s="1">
        <v>0</v>
      </c>
      <c r="S3289" s="1">
        <v>56.490989999999996</v>
      </c>
      <c r="T3289" s="1">
        <v>0</v>
      </c>
      <c r="U3289" s="1">
        <v>0</v>
      </c>
    </row>
    <row r="3290" spans="1:21" x14ac:dyDescent="0.3">
      <c r="A3290" s="1" t="s">
        <v>6140</v>
      </c>
      <c r="B3290" s="1">
        <v>1</v>
      </c>
      <c r="C3290" s="1" t="s">
        <v>78</v>
      </c>
      <c r="D3290" s="1" t="s">
        <v>95</v>
      </c>
      <c r="E3290" s="1" t="s">
        <v>6090</v>
      </c>
      <c r="F3290" s="1" t="s">
        <v>171</v>
      </c>
      <c r="G3290" s="1" t="s">
        <v>71</v>
      </c>
      <c r="H3290" s="1" t="s">
        <v>127</v>
      </c>
      <c r="I3290" s="1" t="s">
        <v>22</v>
      </c>
      <c r="J3290" s="1" t="s">
        <v>128</v>
      </c>
      <c r="K3290" s="1">
        <v>43147.965752314798</v>
      </c>
      <c r="L3290" s="1">
        <v>43148.023611111101</v>
      </c>
      <c r="M3290" s="1">
        <v>1.383</v>
      </c>
      <c r="N3290" s="1">
        <v>0</v>
      </c>
      <c r="O3290" s="1">
        <v>31.97</v>
      </c>
      <c r="P3290" s="1">
        <v>0</v>
      </c>
      <c r="Q3290" s="1">
        <v>0</v>
      </c>
      <c r="R3290" s="1">
        <v>0</v>
      </c>
      <c r="S3290" s="1">
        <v>44.214509999999997</v>
      </c>
      <c r="T3290" s="1">
        <v>0</v>
      </c>
      <c r="U3290" s="1">
        <v>0</v>
      </c>
    </row>
    <row r="3291" spans="1:21" x14ac:dyDescent="0.3">
      <c r="A3291" s="1" t="s">
        <v>6141</v>
      </c>
      <c r="B3291" s="1">
        <v>1</v>
      </c>
      <c r="C3291" s="1" t="s">
        <v>78</v>
      </c>
      <c r="D3291" s="1" t="s">
        <v>95</v>
      </c>
      <c r="E3291" s="1" t="s">
        <v>6142</v>
      </c>
      <c r="F3291" s="1" t="s">
        <v>169</v>
      </c>
      <c r="G3291" s="1" t="s">
        <v>71</v>
      </c>
      <c r="H3291" s="1" t="s">
        <v>127</v>
      </c>
      <c r="I3291" s="1" t="s">
        <v>22</v>
      </c>
      <c r="J3291" s="1" t="s">
        <v>128</v>
      </c>
      <c r="K3291" s="1">
        <v>43147.551736111098</v>
      </c>
      <c r="L3291" s="1">
        <v>43147.613194444399</v>
      </c>
      <c r="M3291" s="1">
        <v>1.4670000000000001</v>
      </c>
      <c r="N3291" s="1">
        <v>0</v>
      </c>
      <c r="O3291" s="1">
        <v>31.97</v>
      </c>
      <c r="P3291" s="1">
        <v>0</v>
      </c>
      <c r="Q3291" s="1">
        <v>0</v>
      </c>
      <c r="R3291" s="1">
        <v>0</v>
      </c>
      <c r="S3291" s="1">
        <v>46.899990000000003</v>
      </c>
      <c r="T3291" s="1">
        <v>0</v>
      </c>
      <c r="U3291" s="1">
        <v>0</v>
      </c>
    </row>
    <row r="3292" spans="1:21" x14ac:dyDescent="0.3">
      <c r="A3292" s="1" t="s">
        <v>6143</v>
      </c>
      <c r="B3292" s="1">
        <v>1</v>
      </c>
      <c r="C3292" s="1" t="s">
        <v>78</v>
      </c>
      <c r="D3292" s="1" t="s">
        <v>95</v>
      </c>
      <c r="E3292" s="1" t="s">
        <v>6144</v>
      </c>
      <c r="F3292" s="1" t="s">
        <v>168</v>
      </c>
      <c r="G3292" s="1" t="s">
        <v>71</v>
      </c>
      <c r="H3292" s="1" t="s">
        <v>127</v>
      </c>
      <c r="I3292" s="1" t="s">
        <v>22</v>
      </c>
      <c r="J3292" s="1" t="s">
        <v>128</v>
      </c>
      <c r="K3292" s="1">
        <v>43146.837881944397</v>
      </c>
      <c r="L3292" s="1">
        <v>43146.872222222199</v>
      </c>
      <c r="M3292" s="1">
        <v>0.81699999999999995</v>
      </c>
      <c r="N3292" s="1">
        <v>0</v>
      </c>
      <c r="O3292" s="1">
        <v>31.97</v>
      </c>
      <c r="P3292" s="1">
        <v>0</v>
      </c>
      <c r="Q3292" s="1">
        <v>0</v>
      </c>
      <c r="R3292" s="1">
        <v>0</v>
      </c>
      <c r="S3292" s="1">
        <v>26.119489999999999</v>
      </c>
      <c r="T3292" s="1">
        <v>0</v>
      </c>
      <c r="U3292" s="1">
        <v>0</v>
      </c>
    </row>
    <row r="3293" spans="1:21" x14ac:dyDescent="0.3">
      <c r="A3293" s="1" t="s">
        <v>6145</v>
      </c>
      <c r="B3293" s="1">
        <v>1</v>
      </c>
      <c r="C3293" s="1" t="s">
        <v>78</v>
      </c>
      <c r="D3293" s="1" t="s">
        <v>95</v>
      </c>
      <c r="E3293" s="1" t="s">
        <v>6146</v>
      </c>
      <c r="F3293" s="1" t="s">
        <v>171</v>
      </c>
      <c r="G3293" s="1" t="s">
        <v>71</v>
      </c>
      <c r="H3293" s="1" t="s">
        <v>127</v>
      </c>
      <c r="I3293" s="1" t="s">
        <v>22</v>
      </c>
      <c r="J3293" s="1" t="s">
        <v>128</v>
      </c>
      <c r="K3293" s="1">
        <v>43146.712858796302</v>
      </c>
      <c r="L3293" s="1">
        <v>43146.747222222199</v>
      </c>
      <c r="M3293" s="1">
        <v>0.81699999999999995</v>
      </c>
      <c r="N3293" s="1">
        <v>0</v>
      </c>
      <c r="O3293" s="1">
        <v>31.97</v>
      </c>
      <c r="P3293" s="1">
        <v>0</v>
      </c>
      <c r="Q3293" s="1">
        <v>0</v>
      </c>
      <c r="R3293" s="1">
        <v>0</v>
      </c>
      <c r="S3293" s="1">
        <v>26.119489999999999</v>
      </c>
      <c r="T3293" s="1">
        <v>0</v>
      </c>
      <c r="U3293" s="1">
        <v>0</v>
      </c>
    </row>
    <row r="3294" spans="1:21" x14ac:dyDescent="0.3">
      <c r="A3294" s="1" t="s">
        <v>6147</v>
      </c>
      <c r="B3294" s="1">
        <v>1</v>
      </c>
      <c r="C3294" s="1" t="s">
        <v>78</v>
      </c>
      <c r="D3294" s="1" t="s">
        <v>95</v>
      </c>
      <c r="E3294" s="1" t="s">
        <v>6148</v>
      </c>
      <c r="F3294" s="1" t="s">
        <v>167</v>
      </c>
      <c r="G3294" s="1" t="s">
        <v>71</v>
      </c>
      <c r="H3294" s="1" t="s">
        <v>127</v>
      </c>
      <c r="I3294" s="1" t="s">
        <v>22</v>
      </c>
      <c r="J3294" s="1" t="s">
        <v>128</v>
      </c>
      <c r="K3294" s="1">
        <v>43146.572083333303</v>
      </c>
      <c r="L3294" s="1">
        <v>43146.605555555601</v>
      </c>
      <c r="M3294" s="1">
        <v>0.8</v>
      </c>
      <c r="N3294" s="1">
        <v>0</v>
      </c>
      <c r="O3294" s="1">
        <v>31.97</v>
      </c>
      <c r="P3294" s="1">
        <v>0</v>
      </c>
      <c r="Q3294" s="1">
        <v>0</v>
      </c>
      <c r="R3294" s="1">
        <v>0</v>
      </c>
      <c r="S3294" s="1">
        <v>25.576000000000001</v>
      </c>
      <c r="T3294" s="1">
        <v>0</v>
      </c>
      <c r="U3294" s="1">
        <v>0</v>
      </c>
    </row>
    <row r="3295" spans="1:21" x14ac:dyDescent="0.3">
      <c r="A3295" s="1" t="s">
        <v>6149</v>
      </c>
      <c r="B3295" s="1">
        <v>1</v>
      </c>
      <c r="C3295" s="1" t="s">
        <v>78</v>
      </c>
      <c r="D3295" s="1" t="s">
        <v>95</v>
      </c>
      <c r="E3295" s="1" t="s">
        <v>6150</v>
      </c>
      <c r="F3295" s="1" t="s">
        <v>166</v>
      </c>
      <c r="G3295" s="1" t="s">
        <v>71</v>
      </c>
      <c r="H3295" s="1" t="s">
        <v>127</v>
      </c>
      <c r="I3295" s="1" t="s">
        <v>22</v>
      </c>
      <c r="J3295" s="1" t="s">
        <v>128</v>
      </c>
      <c r="K3295" s="1">
        <v>43146.544548611098</v>
      </c>
      <c r="L3295" s="1">
        <v>43146.644444444399</v>
      </c>
      <c r="M3295" s="1">
        <v>2.383</v>
      </c>
      <c r="N3295" s="1">
        <v>0</v>
      </c>
      <c r="O3295" s="1">
        <v>31.97</v>
      </c>
      <c r="P3295" s="1">
        <v>0</v>
      </c>
      <c r="Q3295" s="1">
        <v>0</v>
      </c>
      <c r="R3295" s="1">
        <v>0</v>
      </c>
      <c r="S3295" s="1">
        <v>76.184510000000003</v>
      </c>
      <c r="T3295" s="1">
        <v>0</v>
      </c>
      <c r="U3295" s="1">
        <v>0</v>
      </c>
    </row>
    <row r="3296" spans="1:21" x14ac:dyDescent="0.3">
      <c r="A3296" s="1" t="s">
        <v>6151</v>
      </c>
      <c r="B3296" s="1">
        <v>1</v>
      </c>
      <c r="C3296" s="1" t="s">
        <v>78</v>
      </c>
      <c r="D3296" s="1" t="s">
        <v>95</v>
      </c>
      <c r="E3296" s="1" t="s">
        <v>6137</v>
      </c>
      <c r="F3296" s="1" t="s">
        <v>167</v>
      </c>
      <c r="G3296" s="1" t="s">
        <v>71</v>
      </c>
      <c r="H3296" s="1" t="s">
        <v>127</v>
      </c>
      <c r="I3296" s="1" t="s">
        <v>22</v>
      </c>
      <c r="J3296" s="1" t="s">
        <v>128</v>
      </c>
      <c r="K3296" s="1">
        <v>43146.525995370401</v>
      </c>
      <c r="L3296" s="1">
        <v>43146.609027777798</v>
      </c>
      <c r="M3296" s="1">
        <v>1.9830000000000001</v>
      </c>
      <c r="N3296" s="1">
        <v>0</v>
      </c>
      <c r="O3296" s="1">
        <v>31.97</v>
      </c>
      <c r="P3296" s="1">
        <v>0</v>
      </c>
      <c r="Q3296" s="1">
        <v>0</v>
      </c>
      <c r="R3296" s="1">
        <v>0</v>
      </c>
      <c r="S3296" s="1">
        <v>63.396509999999999</v>
      </c>
      <c r="T3296" s="1">
        <v>0</v>
      </c>
      <c r="U3296" s="1">
        <v>0</v>
      </c>
    </row>
    <row r="3297" spans="1:21" x14ac:dyDescent="0.3">
      <c r="A3297" s="1" t="s">
        <v>6152</v>
      </c>
      <c r="B3297" s="1">
        <v>1</v>
      </c>
      <c r="C3297" s="1" t="s">
        <v>78</v>
      </c>
      <c r="D3297" s="1" t="s">
        <v>95</v>
      </c>
      <c r="E3297" s="1" t="s">
        <v>6153</v>
      </c>
      <c r="F3297" s="1" t="s">
        <v>166</v>
      </c>
      <c r="G3297" s="1" t="s">
        <v>71</v>
      </c>
      <c r="H3297" s="1" t="s">
        <v>127</v>
      </c>
      <c r="I3297" s="1" t="s">
        <v>22</v>
      </c>
      <c r="J3297" s="1" t="s">
        <v>128</v>
      </c>
      <c r="K3297" s="1">
        <v>43146.148379629602</v>
      </c>
      <c r="L3297" s="1">
        <v>43146.2277777778</v>
      </c>
      <c r="M3297" s="1">
        <v>1.9</v>
      </c>
      <c r="N3297" s="1">
        <v>0</v>
      </c>
      <c r="O3297" s="1">
        <v>31.97</v>
      </c>
      <c r="P3297" s="1">
        <v>0</v>
      </c>
      <c r="Q3297" s="1">
        <v>0</v>
      </c>
      <c r="R3297" s="1">
        <v>0</v>
      </c>
      <c r="S3297" s="1">
        <v>60.742999999999995</v>
      </c>
      <c r="T3297" s="1">
        <v>0</v>
      </c>
      <c r="U3297" s="1">
        <v>0</v>
      </c>
    </row>
    <row r="3298" spans="1:21" x14ac:dyDescent="0.3">
      <c r="A3298" s="1" t="s">
        <v>6154</v>
      </c>
      <c r="B3298" s="1">
        <v>1</v>
      </c>
      <c r="C3298" s="1" t="s">
        <v>78</v>
      </c>
      <c r="D3298" s="1" t="s">
        <v>95</v>
      </c>
      <c r="E3298" s="1" t="s">
        <v>6130</v>
      </c>
      <c r="F3298" s="1" t="s">
        <v>169</v>
      </c>
      <c r="G3298" s="1" t="s">
        <v>71</v>
      </c>
      <c r="H3298" s="1" t="s">
        <v>127</v>
      </c>
      <c r="I3298" s="1" t="s">
        <v>22</v>
      </c>
      <c r="J3298" s="1" t="s">
        <v>128</v>
      </c>
      <c r="K3298" s="1">
        <v>43145.963078703702</v>
      </c>
      <c r="L3298" s="1">
        <v>43145.994444444397</v>
      </c>
      <c r="M3298" s="1">
        <v>0.75</v>
      </c>
      <c r="N3298" s="1">
        <v>0</v>
      </c>
      <c r="O3298" s="1">
        <v>31.97</v>
      </c>
      <c r="P3298" s="1">
        <v>0</v>
      </c>
      <c r="Q3298" s="1">
        <v>0</v>
      </c>
      <c r="R3298" s="1">
        <v>0</v>
      </c>
      <c r="S3298" s="1">
        <v>23.977499999999999</v>
      </c>
      <c r="T3298" s="1">
        <v>0</v>
      </c>
      <c r="U3298" s="1">
        <v>0</v>
      </c>
    </row>
    <row r="3299" spans="1:21" x14ac:dyDescent="0.3">
      <c r="A3299" s="1" t="s">
        <v>6155</v>
      </c>
      <c r="B3299" s="1">
        <v>1</v>
      </c>
      <c r="C3299" s="1" t="s">
        <v>78</v>
      </c>
      <c r="D3299" s="1" t="s">
        <v>95</v>
      </c>
      <c r="E3299" s="1" t="s">
        <v>6156</v>
      </c>
      <c r="F3299" s="1" t="s">
        <v>166</v>
      </c>
      <c r="G3299" s="1" t="s">
        <v>71</v>
      </c>
      <c r="H3299" s="1" t="s">
        <v>127</v>
      </c>
      <c r="I3299" s="1" t="s">
        <v>22</v>
      </c>
      <c r="J3299" s="1" t="s">
        <v>128</v>
      </c>
      <c r="K3299" s="1">
        <v>43145.6538194444</v>
      </c>
      <c r="L3299" s="1">
        <v>43145.7902777778</v>
      </c>
      <c r="M3299" s="1">
        <v>3.2669999999999999</v>
      </c>
      <c r="N3299" s="1">
        <v>0</v>
      </c>
      <c r="O3299" s="1">
        <v>31.97</v>
      </c>
      <c r="P3299" s="1">
        <v>0</v>
      </c>
      <c r="Q3299" s="1">
        <v>0</v>
      </c>
      <c r="R3299" s="1">
        <v>0</v>
      </c>
      <c r="S3299" s="1">
        <v>104.44598999999999</v>
      </c>
      <c r="T3299" s="1">
        <v>0</v>
      </c>
      <c r="U3299" s="1">
        <v>0</v>
      </c>
    </row>
    <row r="3300" spans="1:21" x14ac:dyDescent="0.3">
      <c r="A3300" s="1" t="s">
        <v>6157</v>
      </c>
      <c r="B3300" s="1">
        <v>1</v>
      </c>
      <c r="C3300" s="1" t="s">
        <v>78</v>
      </c>
      <c r="D3300" s="1" t="s">
        <v>95</v>
      </c>
      <c r="E3300" s="1" t="s">
        <v>6158</v>
      </c>
      <c r="F3300" s="1" t="s">
        <v>169</v>
      </c>
      <c r="G3300" s="1" t="s">
        <v>71</v>
      </c>
      <c r="H3300" s="1" t="s">
        <v>127</v>
      </c>
      <c r="I3300" s="1" t="s">
        <v>22</v>
      </c>
      <c r="J3300" s="1" t="s">
        <v>128</v>
      </c>
      <c r="K3300" s="1">
        <v>43145.631365740701</v>
      </c>
      <c r="L3300" s="1">
        <v>43145.7368055556</v>
      </c>
      <c r="M3300" s="1">
        <v>2.5169999999999999</v>
      </c>
      <c r="N3300" s="1">
        <v>0</v>
      </c>
      <c r="O3300" s="1">
        <v>31.97</v>
      </c>
      <c r="P3300" s="1">
        <v>0</v>
      </c>
      <c r="Q3300" s="1">
        <v>0</v>
      </c>
      <c r="R3300" s="1">
        <v>0</v>
      </c>
      <c r="S3300" s="1">
        <v>80.468489999999989</v>
      </c>
      <c r="T3300" s="1">
        <v>0</v>
      </c>
      <c r="U3300" s="1">
        <v>0</v>
      </c>
    </row>
    <row r="3301" spans="1:21" x14ac:dyDescent="0.3">
      <c r="A3301" s="1" t="s">
        <v>6159</v>
      </c>
      <c r="B3301" s="1">
        <v>1</v>
      </c>
      <c r="C3301" s="1" t="s">
        <v>78</v>
      </c>
      <c r="D3301" s="1" t="s">
        <v>95</v>
      </c>
      <c r="E3301" s="1" t="s">
        <v>6160</v>
      </c>
      <c r="F3301" s="1" t="s">
        <v>166</v>
      </c>
      <c r="G3301" s="1" t="s">
        <v>71</v>
      </c>
      <c r="H3301" s="1" t="s">
        <v>127</v>
      </c>
      <c r="I3301" s="1" t="s">
        <v>22</v>
      </c>
      <c r="J3301" s="1" t="s">
        <v>128</v>
      </c>
      <c r="K3301" s="1">
        <v>43145.607453703698</v>
      </c>
      <c r="L3301" s="1">
        <v>43145.824305555601</v>
      </c>
      <c r="M3301" s="1">
        <v>5.2</v>
      </c>
      <c r="N3301" s="1">
        <v>0</v>
      </c>
      <c r="O3301" s="1">
        <v>31.97</v>
      </c>
      <c r="P3301" s="1">
        <v>0</v>
      </c>
      <c r="Q3301" s="1">
        <v>0</v>
      </c>
      <c r="R3301" s="1">
        <v>0</v>
      </c>
      <c r="S3301" s="1">
        <v>166.244</v>
      </c>
      <c r="T3301" s="1">
        <v>0</v>
      </c>
      <c r="U3301" s="1">
        <v>0</v>
      </c>
    </row>
    <row r="3302" spans="1:21" x14ac:dyDescent="0.3">
      <c r="A3302" s="1" t="s">
        <v>6161</v>
      </c>
      <c r="B3302" s="1">
        <v>1</v>
      </c>
      <c r="C3302" s="1" t="s">
        <v>78</v>
      </c>
      <c r="D3302" s="1" t="s">
        <v>95</v>
      </c>
      <c r="E3302" s="1" t="s">
        <v>6162</v>
      </c>
      <c r="F3302" s="1" t="s">
        <v>169</v>
      </c>
      <c r="G3302" s="1" t="s">
        <v>71</v>
      </c>
      <c r="H3302" s="1" t="s">
        <v>127</v>
      </c>
      <c r="I3302" s="1" t="s">
        <v>22</v>
      </c>
      <c r="J3302" s="1" t="s">
        <v>128</v>
      </c>
      <c r="K3302" s="1">
        <v>43145.422210648103</v>
      </c>
      <c r="L3302" s="1">
        <v>43145.620833333298</v>
      </c>
      <c r="M3302" s="1">
        <v>4.7670000000000003</v>
      </c>
      <c r="N3302" s="1">
        <v>0</v>
      </c>
      <c r="O3302" s="1">
        <v>31.97</v>
      </c>
      <c r="P3302" s="1">
        <v>0</v>
      </c>
      <c r="Q3302" s="1">
        <v>0</v>
      </c>
      <c r="R3302" s="1">
        <v>0</v>
      </c>
      <c r="S3302" s="1">
        <v>152.40099000000001</v>
      </c>
      <c r="T3302" s="1">
        <v>0</v>
      </c>
      <c r="U3302" s="1">
        <v>0</v>
      </c>
    </row>
    <row r="3303" spans="1:21" x14ac:dyDescent="0.3">
      <c r="A3303" s="1" t="s">
        <v>6163</v>
      </c>
      <c r="B3303" s="1">
        <v>1</v>
      </c>
      <c r="C3303" s="1" t="s">
        <v>78</v>
      </c>
      <c r="D3303" s="1" t="s">
        <v>95</v>
      </c>
      <c r="E3303" s="1" t="s">
        <v>6164</v>
      </c>
      <c r="F3303" s="1" t="s">
        <v>169</v>
      </c>
      <c r="G3303" s="1" t="s">
        <v>71</v>
      </c>
      <c r="H3303" s="1" t="s">
        <v>127</v>
      </c>
      <c r="I3303" s="1" t="s">
        <v>22</v>
      </c>
      <c r="J3303" s="1" t="s">
        <v>128</v>
      </c>
      <c r="K3303" s="1">
        <v>43144.668923611098</v>
      </c>
      <c r="L3303" s="1">
        <v>43144.862500000003</v>
      </c>
      <c r="M3303" s="1">
        <v>4.633</v>
      </c>
      <c r="N3303" s="1">
        <v>0</v>
      </c>
      <c r="O3303" s="1">
        <v>31.97</v>
      </c>
      <c r="P3303" s="1">
        <v>0</v>
      </c>
      <c r="Q3303" s="1">
        <v>0</v>
      </c>
      <c r="R3303" s="1">
        <v>0</v>
      </c>
      <c r="S3303" s="1">
        <v>148.11700999999999</v>
      </c>
      <c r="T3303" s="1">
        <v>0</v>
      </c>
      <c r="U3303" s="1">
        <v>0</v>
      </c>
    </row>
    <row r="3304" spans="1:21" x14ac:dyDescent="0.3">
      <c r="A3304" s="1" t="s">
        <v>6165</v>
      </c>
      <c r="B3304" s="1">
        <v>1</v>
      </c>
      <c r="C3304" s="1" t="s">
        <v>78</v>
      </c>
      <c r="D3304" s="1" t="s">
        <v>95</v>
      </c>
      <c r="E3304" s="1" t="s">
        <v>6164</v>
      </c>
      <c r="F3304" s="1" t="s">
        <v>169</v>
      </c>
      <c r="G3304" s="1" t="s">
        <v>71</v>
      </c>
      <c r="H3304" s="1" t="s">
        <v>127</v>
      </c>
      <c r="I3304" s="1" t="s">
        <v>22</v>
      </c>
      <c r="J3304" s="1" t="s">
        <v>128</v>
      </c>
      <c r="K3304" s="1">
        <v>43144.656331018501</v>
      </c>
      <c r="L3304" s="1">
        <v>43144.750694444403</v>
      </c>
      <c r="M3304" s="1">
        <v>2.25</v>
      </c>
      <c r="N3304" s="1">
        <v>0</v>
      </c>
      <c r="O3304" s="1">
        <v>31.97</v>
      </c>
      <c r="P3304" s="1">
        <v>0</v>
      </c>
      <c r="Q3304" s="1">
        <v>0</v>
      </c>
      <c r="R3304" s="1">
        <v>0</v>
      </c>
      <c r="S3304" s="1">
        <v>71.932500000000005</v>
      </c>
      <c r="T3304" s="1">
        <v>0</v>
      </c>
      <c r="U3304" s="1">
        <v>0</v>
      </c>
    </row>
    <row r="3305" spans="1:21" x14ac:dyDescent="0.3">
      <c r="A3305" s="1" t="s">
        <v>6166</v>
      </c>
      <c r="B3305" s="1">
        <v>1</v>
      </c>
      <c r="C3305" s="1" t="s">
        <v>78</v>
      </c>
      <c r="D3305" s="1" t="s">
        <v>95</v>
      </c>
      <c r="E3305" s="1" t="s">
        <v>6167</v>
      </c>
      <c r="F3305" s="1" t="s">
        <v>149</v>
      </c>
      <c r="G3305" s="1" t="s">
        <v>71</v>
      </c>
      <c r="H3305" s="1" t="s">
        <v>127</v>
      </c>
      <c r="I3305" s="1" t="s">
        <v>22</v>
      </c>
      <c r="J3305" s="1" t="s">
        <v>128</v>
      </c>
      <c r="K3305" s="1">
        <v>43144.648946759298</v>
      </c>
      <c r="L3305" s="1">
        <v>43144.711805555598</v>
      </c>
      <c r="M3305" s="1">
        <v>1.5</v>
      </c>
      <c r="N3305" s="1">
        <v>0</v>
      </c>
      <c r="O3305" s="1">
        <v>159.85</v>
      </c>
      <c r="P3305" s="1">
        <v>0</v>
      </c>
      <c r="Q3305" s="1">
        <v>0</v>
      </c>
      <c r="R3305" s="1">
        <v>0</v>
      </c>
      <c r="S3305" s="1">
        <v>239.77499999999998</v>
      </c>
      <c r="T3305" s="1">
        <v>0</v>
      </c>
      <c r="U3305" s="1">
        <v>0</v>
      </c>
    </row>
    <row r="3306" spans="1:21" x14ac:dyDescent="0.3">
      <c r="A3306" s="1" t="s">
        <v>6168</v>
      </c>
      <c r="B3306" s="1">
        <v>1</v>
      </c>
      <c r="C3306" s="1" t="s">
        <v>78</v>
      </c>
      <c r="D3306" s="1" t="s">
        <v>95</v>
      </c>
      <c r="E3306" s="1" t="s">
        <v>6169</v>
      </c>
      <c r="F3306" s="1" t="s">
        <v>166</v>
      </c>
      <c r="G3306" s="1" t="s">
        <v>71</v>
      </c>
      <c r="H3306" s="1" t="s">
        <v>127</v>
      </c>
      <c r="I3306" s="1" t="s">
        <v>22</v>
      </c>
      <c r="J3306" s="1" t="s">
        <v>128</v>
      </c>
      <c r="K3306" s="1">
        <v>43143.973518518498</v>
      </c>
      <c r="L3306" s="1">
        <v>43144.0625</v>
      </c>
      <c r="M3306" s="1">
        <v>2.133</v>
      </c>
      <c r="N3306" s="1">
        <v>0</v>
      </c>
      <c r="O3306" s="1">
        <v>31.97</v>
      </c>
      <c r="P3306" s="1">
        <v>0</v>
      </c>
      <c r="Q3306" s="1">
        <v>0</v>
      </c>
      <c r="R3306" s="1">
        <v>0</v>
      </c>
      <c r="S3306" s="1">
        <v>68.192009999999996</v>
      </c>
      <c r="T3306" s="1">
        <v>0</v>
      </c>
      <c r="U3306" s="1">
        <v>0</v>
      </c>
    </row>
    <row r="3307" spans="1:21" x14ac:dyDescent="0.3">
      <c r="A3307" s="1" t="s">
        <v>6170</v>
      </c>
      <c r="B3307" s="1">
        <v>1</v>
      </c>
      <c r="C3307" s="1" t="s">
        <v>78</v>
      </c>
      <c r="D3307" s="1" t="s">
        <v>95</v>
      </c>
      <c r="E3307" s="1" t="s">
        <v>6171</v>
      </c>
      <c r="F3307" s="1" t="s">
        <v>178</v>
      </c>
      <c r="G3307" s="1" t="s">
        <v>71</v>
      </c>
      <c r="H3307" s="1" t="s">
        <v>127</v>
      </c>
      <c r="I3307" s="1" t="s">
        <v>22</v>
      </c>
      <c r="J3307" s="1" t="s">
        <v>128</v>
      </c>
      <c r="K3307" s="1">
        <v>43143.7429513889</v>
      </c>
      <c r="L3307" s="1">
        <v>43143.786805555603</v>
      </c>
      <c r="M3307" s="1">
        <v>1.05</v>
      </c>
      <c r="N3307" s="1">
        <v>0</v>
      </c>
      <c r="O3307" s="1">
        <v>31.97</v>
      </c>
      <c r="P3307" s="1">
        <v>0</v>
      </c>
      <c r="Q3307" s="1">
        <v>0</v>
      </c>
      <c r="R3307" s="1">
        <v>0</v>
      </c>
      <c r="S3307" s="1">
        <v>33.5685</v>
      </c>
      <c r="T3307" s="1">
        <v>0</v>
      </c>
      <c r="U3307" s="1">
        <v>0</v>
      </c>
    </row>
    <row r="3308" spans="1:21" x14ac:dyDescent="0.3">
      <c r="A3308" s="1" t="s">
        <v>6172</v>
      </c>
      <c r="B3308" s="1">
        <v>1</v>
      </c>
      <c r="C3308" s="1" t="s">
        <v>78</v>
      </c>
      <c r="D3308" s="1" t="s">
        <v>95</v>
      </c>
      <c r="E3308" s="1" t="s">
        <v>6144</v>
      </c>
      <c r="F3308" s="1" t="s">
        <v>169</v>
      </c>
      <c r="G3308" s="1" t="s">
        <v>71</v>
      </c>
      <c r="H3308" s="1" t="s">
        <v>127</v>
      </c>
      <c r="I3308" s="1" t="s">
        <v>22</v>
      </c>
      <c r="J3308" s="1" t="s">
        <v>128</v>
      </c>
      <c r="K3308" s="1">
        <v>43143.714965277803</v>
      </c>
      <c r="L3308" s="1">
        <v>43143.753472222197</v>
      </c>
      <c r="M3308" s="1">
        <v>0.91700000000000004</v>
      </c>
      <c r="N3308" s="1">
        <v>0</v>
      </c>
      <c r="O3308" s="1">
        <v>31.97</v>
      </c>
      <c r="P3308" s="1">
        <v>0</v>
      </c>
      <c r="Q3308" s="1">
        <v>0</v>
      </c>
      <c r="R3308" s="1">
        <v>0</v>
      </c>
      <c r="S3308" s="1">
        <v>29.316490000000002</v>
      </c>
      <c r="T3308" s="1">
        <v>0</v>
      </c>
      <c r="U3308" s="1">
        <v>0</v>
      </c>
    </row>
    <row r="3309" spans="1:21" x14ac:dyDescent="0.3">
      <c r="A3309" s="1" t="s">
        <v>6173</v>
      </c>
      <c r="B3309" s="1">
        <v>1</v>
      </c>
      <c r="C3309" s="1" t="s">
        <v>78</v>
      </c>
      <c r="D3309" s="1" t="s">
        <v>95</v>
      </c>
      <c r="E3309" s="1" t="s">
        <v>6174</v>
      </c>
      <c r="F3309" s="1" t="s">
        <v>169</v>
      </c>
      <c r="G3309" s="1" t="s">
        <v>71</v>
      </c>
      <c r="H3309" s="1" t="s">
        <v>127</v>
      </c>
      <c r="I3309" s="1" t="s">
        <v>22</v>
      </c>
      <c r="J3309" s="1" t="s">
        <v>128</v>
      </c>
      <c r="K3309" s="1">
        <v>43143.550092592603</v>
      </c>
      <c r="L3309" s="1">
        <v>43143.59375</v>
      </c>
      <c r="M3309" s="1">
        <v>1.0329999999999999</v>
      </c>
      <c r="N3309" s="1">
        <v>0</v>
      </c>
      <c r="O3309" s="1">
        <v>31.97</v>
      </c>
      <c r="P3309" s="1">
        <v>0</v>
      </c>
      <c r="Q3309" s="1">
        <v>0</v>
      </c>
      <c r="R3309" s="1">
        <v>0</v>
      </c>
      <c r="S3309" s="1">
        <v>33.025009999999995</v>
      </c>
      <c r="T3309" s="1">
        <v>0</v>
      </c>
      <c r="U3309" s="1">
        <v>0</v>
      </c>
    </row>
    <row r="3310" spans="1:21" x14ac:dyDescent="0.3">
      <c r="A3310" s="1" t="s">
        <v>6175</v>
      </c>
      <c r="B3310" s="1">
        <v>1</v>
      </c>
      <c r="C3310" s="1" t="s">
        <v>78</v>
      </c>
      <c r="D3310" s="1" t="s">
        <v>95</v>
      </c>
      <c r="E3310" s="1" t="s">
        <v>6176</v>
      </c>
      <c r="F3310" s="1" t="s">
        <v>166</v>
      </c>
      <c r="G3310" s="1" t="s">
        <v>71</v>
      </c>
      <c r="H3310" s="1" t="s">
        <v>127</v>
      </c>
      <c r="I3310" s="1" t="s">
        <v>22</v>
      </c>
      <c r="J3310" s="1" t="s">
        <v>128</v>
      </c>
      <c r="K3310" s="1">
        <v>43142.997407407398</v>
      </c>
      <c r="L3310" s="1">
        <v>43143.029861111099</v>
      </c>
      <c r="M3310" s="1">
        <v>0.76700000000000002</v>
      </c>
      <c r="N3310" s="1">
        <v>0</v>
      </c>
      <c r="O3310" s="1">
        <v>31.97</v>
      </c>
      <c r="P3310" s="1">
        <v>0</v>
      </c>
      <c r="Q3310" s="1">
        <v>0</v>
      </c>
      <c r="R3310" s="1">
        <v>0</v>
      </c>
      <c r="S3310" s="1">
        <v>24.520990000000001</v>
      </c>
      <c r="T3310" s="1">
        <v>0</v>
      </c>
      <c r="U3310" s="1">
        <v>0</v>
      </c>
    </row>
    <row r="3311" spans="1:21" x14ac:dyDescent="0.3">
      <c r="A3311" s="1" t="s">
        <v>6177</v>
      </c>
      <c r="B3311" s="1">
        <v>1</v>
      </c>
      <c r="C3311" s="1" t="s">
        <v>78</v>
      </c>
      <c r="D3311" s="1" t="s">
        <v>95</v>
      </c>
      <c r="E3311" s="1" t="s">
        <v>6178</v>
      </c>
      <c r="F3311" s="1" t="s">
        <v>167</v>
      </c>
      <c r="G3311" s="1" t="s">
        <v>71</v>
      </c>
      <c r="H3311" s="1" t="s">
        <v>127</v>
      </c>
      <c r="I3311" s="1" t="s">
        <v>22</v>
      </c>
      <c r="J3311" s="1" t="s">
        <v>128</v>
      </c>
      <c r="K3311" s="1">
        <v>43142.6538194444</v>
      </c>
      <c r="L3311" s="1">
        <v>43142.75</v>
      </c>
      <c r="M3311" s="1">
        <v>2.2999999999999998</v>
      </c>
      <c r="N3311" s="1">
        <v>0</v>
      </c>
      <c r="O3311" s="1">
        <v>31.97</v>
      </c>
      <c r="P3311" s="1">
        <v>0</v>
      </c>
      <c r="Q3311" s="1">
        <v>0</v>
      </c>
      <c r="R3311" s="1">
        <v>0</v>
      </c>
      <c r="S3311" s="1">
        <v>73.530999999999992</v>
      </c>
      <c r="T3311" s="1">
        <v>0</v>
      </c>
      <c r="U3311" s="1">
        <v>0</v>
      </c>
    </row>
    <row r="3312" spans="1:21" x14ac:dyDescent="0.3">
      <c r="A3312" s="1" t="s">
        <v>6179</v>
      </c>
      <c r="B3312" s="1">
        <v>1</v>
      </c>
      <c r="C3312" s="1" t="s">
        <v>78</v>
      </c>
      <c r="D3312" s="1" t="s">
        <v>95</v>
      </c>
      <c r="E3312" s="1" t="s">
        <v>6180</v>
      </c>
      <c r="F3312" s="1" t="s">
        <v>167</v>
      </c>
      <c r="G3312" s="1" t="s">
        <v>71</v>
      </c>
      <c r="H3312" s="1" t="s">
        <v>127</v>
      </c>
      <c r="I3312" s="1" t="s">
        <v>22</v>
      </c>
      <c r="J3312" s="1" t="s">
        <v>128</v>
      </c>
      <c r="K3312" s="1">
        <v>43142.650300925903</v>
      </c>
      <c r="L3312" s="1">
        <v>43142.754861111098</v>
      </c>
      <c r="M3312" s="1">
        <v>2.5</v>
      </c>
      <c r="N3312" s="1">
        <v>0</v>
      </c>
      <c r="O3312" s="1">
        <v>31.97</v>
      </c>
      <c r="P3312" s="1">
        <v>0</v>
      </c>
      <c r="Q3312" s="1">
        <v>0</v>
      </c>
      <c r="R3312" s="1">
        <v>0</v>
      </c>
      <c r="S3312" s="1">
        <v>79.924999999999997</v>
      </c>
      <c r="T3312" s="1">
        <v>0</v>
      </c>
      <c r="U3312" s="1">
        <v>0</v>
      </c>
    </row>
    <row r="3313" spans="1:21" x14ac:dyDescent="0.3">
      <c r="A3313" s="1" t="s">
        <v>6181</v>
      </c>
      <c r="B3313" s="1">
        <v>1</v>
      </c>
      <c r="C3313" s="1" t="s">
        <v>78</v>
      </c>
      <c r="D3313" s="1" t="s">
        <v>95</v>
      </c>
      <c r="E3313" s="1" t="s">
        <v>6182</v>
      </c>
      <c r="F3313" s="1" t="s">
        <v>182</v>
      </c>
      <c r="G3313" s="1" t="s">
        <v>71</v>
      </c>
      <c r="H3313" s="1" t="s">
        <v>127</v>
      </c>
      <c r="I3313" s="1" t="s">
        <v>22</v>
      </c>
      <c r="J3313" s="1" t="s">
        <v>128</v>
      </c>
      <c r="K3313" s="1">
        <v>43142.6010648148</v>
      </c>
      <c r="L3313" s="1">
        <v>43142.648611111101</v>
      </c>
      <c r="M3313" s="1">
        <v>1.133</v>
      </c>
      <c r="N3313" s="1">
        <v>0</v>
      </c>
      <c r="O3313" s="1">
        <v>31.97</v>
      </c>
      <c r="P3313" s="1">
        <v>0</v>
      </c>
      <c r="Q3313" s="1">
        <v>0</v>
      </c>
      <c r="R3313" s="1">
        <v>0</v>
      </c>
      <c r="S3313" s="1">
        <v>36.222009999999997</v>
      </c>
      <c r="T3313" s="1">
        <v>0</v>
      </c>
      <c r="U3313" s="1">
        <v>0</v>
      </c>
    </row>
    <row r="3314" spans="1:21" x14ac:dyDescent="0.3">
      <c r="A3314" s="1" t="s">
        <v>6183</v>
      </c>
      <c r="B3314" s="1">
        <v>1</v>
      </c>
      <c r="C3314" s="1" t="s">
        <v>78</v>
      </c>
      <c r="D3314" s="1" t="s">
        <v>95</v>
      </c>
      <c r="E3314" s="1" t="s">
        <v>6184</v>
      </c>
      <c r="F3314" s="1" t="s">
        <v>169</v>
      </c>
      <c r="G3314" s="1" t="s">
        <v>71</v>
      </c>
      <c r="H3314" s="1" t="s">
        <v>127</v>
      </c>
      <c r="I3314" s="1" t="s">
        <v>22</v>
      </c>
      <c r="J3314" s="1" t="s">
        <v>128</v>
      </c>
      <c r="K3314" s="1">
        <v>43142.552002314798</v>
      </c>
      <c r="L3314" s="1">
        <v>43142.583333333299</v>
      </c>
      <c r="M3314" s="1">
        <v>0.75</v>
      </c>
      <c r="N3314" s="1">
        <v>0</v>
      </c>
      <c r="O3314" s="1">
        <v>31.97</v>
      </c>
      <c r="P3314" s="1">
        <v>0</v>
      </c>
      <c r="Q3314" s="1">
        <v>0</v>
      </c>
      <c r="R3314" s="1">
        <v>0</v>
      </c>
      <c r="S3314" s="1">
        <v>23.977499999999999</v>
      </c>
      <c r="T3314" s="1">
        <v>0</v>
      </c>
      <c r="U3314" s="1">
        <v>0</v>
      </c>
    </row>
    <row r="3315" spans="1:21" x14ac:dyDescent="0.3">
      <c r="A3315" s="1" t="s">
        <v>6185</v>
      </c>
      <c r="B3315" s="1">
        <v>1</v>
      </c>
      <c r="C3315" s="1" t="s">
        <v>78</v>
      </c>
      <c r="D3315" s="1" t="s">
        <v>95</v>
      </c>
      <c r="E3315" s="1" t="s">
        <v>6186</v>
      </c>
      <c r="F3315" s="1" t="s">
        <v>166</v>
      </c>
      <c r="G3315" s="1" t="s">
        <v>71</v>
      </c>
      <c r="H3315" s="1" t="s">
        <v>127</v>
      </c>
      <c r="I3315" s="1" t="s">
        <v>22</v>
      </c>
      <c r="J3315" s="1" t="s">
        <v>128</v>
      </c>
      <c r="K3315" s="1">
        <v>43142.490821759297</v>
      </c>
      <c r="L3315" s="1">
        <v>43142.521527777797</v>
      </c>
      <c r="M3315" s="1">
        <v>0.73299999999999998</v>
      </c>
      <c r="N3315" s="1">
        <v>0</v>
      </c>
      <c r="O3315" s="1">
        <v>31.97</v>
      </c>
      <c r="P3315" s="1">
        <v>0</v>
      </c>
      <c r="Q3315" s="1">
        <v>0</v>
      </c>
      <c r="R3315" s="1">
        <v>0</v>
      </c>
      <c r="S3315" s="1">
        <v>23.434009999999997</v>
      </c>
      <c r="T3315" s="1">
        <v>0</v>
      </c>
      <c r="U3315" s="1">
        <v>0</v>
      </c>
    </row>
    <row r="3316" spans="1:21" x14ac:dyDescent="0.3">
      <c r="A3316" s="1" t="s">
        <v>6187</v>
      </c>
      <c r="B3316" s="1">
        <v>1</v>
      </c>
      <c r="C3316" s="1" t="s">
        <v>78</v>
      </c>
      <c r="D3316" s="1" t="s">
        <v>95</v>
      </c>
      <c r="E3316" s="1" t="s">
        <v>6188</v>
      </c>
      <c r="F3316" s="1" t="s">
        <v>167</v>
      </c>
      <c r="G3316" s="1" t="s">
        <v>71</v>
      </c>
      <c r="H3316" s="1" t="s">
        <v>127</v>
      </c>
      <c r="I3316" s="1" t="s">
        <v>22</v>
      </c>
      <c r="J3316" s="1" t="s">
        <v>128</v>
      </c>
      <c r="K3316" s="1">
        <v>43142.365798611099</v>
      </c>
      <c r="L3316" s="1">
        <v>43142.4194444444</v>
      </c>
      <c r="M3316" s="1">
        <v>1.2829999999999999</v>
      </c>
      <c r="N3316" s="1">
        <v>0</v>
      </c>
      <c r="O3316" s="1">
        <v>31.97</v>
      </c>
      <c r="P3316" s="1">
        <v>0</v>
      </c>
      <c r="Q3316" s="1">
        <v>0</v>
      </c>
      <c r="R3316" s="1">
        <v>0</v>
      </c>
      <c r="S3316" s="1">
        <v>41.017509999999994</v>
      </c>
      <c r="T3316" s="1">
        <v>0</v>
      </c>
      <c r="U3316" s="1">
        <v>0</v>
      </c>
    </row>
    <row r="3317" spans="1:21" x14ac:dyDescent="0.3">
      <c r="A3317" s="1" t="s">
        <v>6189</v>
      </c>
      <c r="B3317" s="1">
        <v>1</v>
      </c>
      <c r="C3317" s="1" t="s">
        <v>78</v>
      </c>
      <c r="D3317" s="1" t="s">
        <v>95</v>
      </c>
      <c r="E3317" s="1" t="s">
        <v>6182</v>
      </c>
      <c r="F3317" s="1" t="s">
        <v>166</v>
      </c>
      <c r="G3317" s="1" t="s">
        <v>71</v>
      </c>
      <c r="H3317" s="1" t="s">
        <v>127</v>
      </c>
      <c r="I3317" s="1" t="s">
        <v>22</v>
      </c>
      <c r="J3317" s="1" t="s">
        <v>128</v>
      </c>
      <c r="K3317" s="1">
        <v>43142.341574074097</v>
      </c>
      <c r="L3317" s="1">
        <v>43142.380555555603</v>
      </c>
      <c r="M3317" s="1">
        <v>0.93300000000000005</v>
      </c>
      <c r="N3317" s="1">
        <v>0</v>
      </c>
      <c r="O3317" s="1">
        <v>31.97</v>
      </c>
      <c r="P3317" s="1">
        <v>0</v>
      </c>
      <c r="Q3317" s="1">
        <v>0</v>
      </c>
      <c r="R3317" s="1">
        <v>0</v>
      </c>
      <c r="S3317" s="1">
        <v>29.828009999999999</v>
      </c>
      <c r="T3317" s="1">
        <v>0</v>
      </c>
      <c r="U3317" s="1">
        <v>0</v>
      </c>
    </row>
    <row r="3318" spans="1:21" x14ac:dyDescent="0.3">
      <c r="A3318" s="1" t="s">
        <v>6190</v>
      </c>
      <c r="B3318" s="1">
        <v>1</v>
      </c>
      <c r="C3318" s="1" t="s">
        <v>78</v>
      </c>
      <c r="D3318" s="1" t="s">
        <v>95</v>
      </c>
      <c r="E3318" s="1" t="s">
        <v>6191</v>
      </c>
      <c r="F3318" s="1" t="s">
        <v>166</v>
      </c>
      <c r="G3318" s="1" t="s">
        <v>71</v>
      </c>
      <c r="H3318" s="1" t="s">
        <v>127</v>
      </c>
      <c r="I3318" s="1" t="s">
        <v>22</v>
      </c>
      <c r="J3318" s="1" t="s">
        <v>128</v>
      </c>
      <c r="K3318" s="1">
        <v>43141.949675925898</v>
      </c>
      <c r="L3318" s="1">
        <v>43141.9819444444</v>
      </c>
      <c r="M3318" s="1">
        <v>0.76700000000000002</v>
      </c>
      <c r="N3318" s="1">
        <v>0</v>
      </c>
      <c r="O3318" s="1">
        <v>31.97</v>
      </c>
      <c r="P3318" s="1">
        <v>0</v>
      </c>
      <c r="Q3318" s="1">
        <v>0</v>
      </c>
      <c r="R3318" s="1">
        <v>0</v>
      </c>
      <c r="S3318" s="1">
        <v>24.520990000000001</v>
      </c>
      <c r="T3318" s="1">
        <v>0</v>
      </c>
      <c r="U3318" s="1">
        <v>0</v>
      </c>
    </row>
    <row r="3319" spans="1:21" x14ac:dyDescent="0.3">
      <c r="A3319" s="1" t="s">
        <v>6192</v>
      </c>
      <c r="B3319" s="1">
        <v>1</v>
      </c>
      <c r="C3319" s="1" t="s">
        <v>78</v>
      </c>
      <c r="D3319" s="1" t="s">
        <v>95</v>
      </c>
      <c r="E3319" s="1" t="s">
        <v>6193</v>
      </c>
      <c r="F3319" s="1" t="s">
        <v>173</v>
      </c>
      <c r="G3319" s="1" t="s">
        <v>71</v>
      </c>
      <c r="H3319" s="1" t="s">
        <v>127</v>
      </c>
      <c r="I3319" s="1" t="s">
        <v>22</v>
      </c>
      <c r="J3319" s="1" t="s">
        <v>128</v>
      </c>
      <c r="K3319" s="1">
        <v>43141.753310185202</v>
      </c>
      <c r="L3319" s="1">
        <v>43141.816666666702</v>
      </c>
      <c r="M3319" s="1">
        <v>1.5169999999999999</v>
      </c>
      <c r="N3319" s="1">
        <v>0</v>
      </c>
      <c r="O3319" s="1">
        <v>31.97</v>
      </c>
      <c r="P3319" s="1">
        <v>0</v>
      </c>
      <c r="Q3319" s="1">
        <v>0</v>
      </c>
      <c r="R3319" s="1">
        <v>0</v>
      </c>
      <c r="S3319" s="1">
        <v>48.498489999999997</v>
      </c>
      <c r="T3319" s="1">
        <v>0</v>
      </c>
      <c r="U3319" s="1">
        <v>0</v>
      </c>
    </row>
    <row r="3320" spans="1:21" x14ac:dyDescent="0.3">
      <c r="A3320" s="1" t="s">
        <v>6194</v>
      </c>
      <c r="B3320" s="1">
        <v>1</v>
      </c>
      <c r="C3320" s="1" t="s">
        <v>78</v>
      </c>
      <c r="D3320" s="1" t="s">
        <v>95</v>
      </c>
      <c r="E3320" s="1" t="s">
        <v>6195</v>
      </c>
      <c r="F3320" s="1" t="s">
        <v>167</v>
      </c>
      <c r="G3320" s="1" t="s">
        <v>71</v>
      </c>
      <c r="H3320" s="1" t="s">
        <v>127</v>
      </c>
      <c r="I3320" s="1" t="s">
        <v>22</v>
      </c>
      <c r="J3320" s="1" t="s">
        <v>128</v>
      </c>
      <c r="K3320" s="1">
        <v>43140.5446296296</v>
      </c>
      <c r="L3320" s="1">
        <v>43140.782638888901</v>
      </c>
      <c r="M3320" s="1">
        <v>5.7</v>
      </c>
      <c r="N3320" s="1">
        <v>0</v>
      </c>
      <c r="O3320" s="1">
        <v>31.97</v>
      </c>
      <c r="P3320" s="1">
        <v>0</v>
      </c>
      <c r="Q3320" s="1">
        <v>0</v>
      </c>
      <c r="R3320" s="1">
        <v>0</v>
      </c>
      <c r="S3320" s="1">
        <v>182.22899999999998</v>
      </c>
      <c r="T3320" s="1">
        <v>0</v>
      </c>
      <c r="U3320" s="1">
        <v>0</v>
      </c>
    </row>
    <row r="3321" spans="1:21" x14ac:dyDescent="0.3">
      <c r="A3321" s="1" t="s">
        <v>6196</v>
      </c>
      <c r="B3321" s="1">
        <v>1</v>
      </c>
      <c r="C3321" s="1" t="s">
        <v>78</v>
      </c>
      <c r="D3321" s="1" t="s">
        <v>95</v>
      </c>
      <c r="E3321" s="1" t="s">
        <v>6197</v>
      </c>
      <c r="F3321" s="1" t="s">
        <v>169</v>
      </c>
      <c r="G3321" s="1" t="s">
        <v>71</v>
      </c>
      <c r="H3321" s="1" t="s">
        <v>127</v>
      </c>
      <c r="I3321" s="1" t="s">
        <v>22</v>
      </c>
      <c r="J3321" s="1" t="s">
        <v>128</v>
      </c>
      <c r="K3321" s="1">
        <v>43140.453298611101</v>
      </c>
      <c r="L3321" s="1">
        <v>43140.588888888902</v>
      </c>
      <c r="M3321" s="1">
        <v>3.25</v>
      </c>
      <c r="N3321" s="1">
        <v>0</v>
      </c>
      <c r="O3321" s="1">
        <v>31.97</v>
      </c>
      <c r="P3321" s="1">
        <v>0</v>
      </c>
      <c r="Q3321" s="1">
        <v>0</v>
      </c>
      <c r="R3321" s="1">
        <v>0</v>
      </c>
      <c r="S3321" s="1">
        <v>103.9025</v>
      </c>
      <c r="T3321" s="1">
        <v>0</v>
      </c>
      <c r="U3321" s="1">
        <v>0</v>
      </c>
    </row>
    <row r="3322" spans="1:21" x14ac:dyDescent="0.3">
      <c r="A3322" s="1" t="s">
        <v>6198</v>
      </c>
      <c r="B3322" s="1">
        <v>1</v>
      </c>
      <c r="C3322" s="1" t="s">
        <v>78</v>
      </c>
      <c r="D3322" s="1" t="s">
        <v>95</v>
      </c>
      <c r="E3322" s="1" t="s">
        <v>6090</v>
      </c>
      <c r="F3322" s="1" t="s">
        <v>170</v>
      </c>
      <c r="G3322" s="1" t="s">
        <v>71</v>
      </c>
      <c r="H3322" s="1" t="s">
        <v>127</v>
      </c>
      <c r="I3322" s="1" t="s">
        <v>22</v>
      </c>
      <c r="J3322" s="1" t="s">
        <v>128</v>
      </c>
      <c r="K3322" s="1">
        <v>43139.950196759302</v>
      </c>
      <c r="L3322" s="1">
        <v>43139.987500000003</v>
      </c>
      <c r="M3322" s="1">
        <v>0.88300000000000001</v>
      </c>
      <c r="N3322" s="1">
        <v>0</v>
      </c>
      <c r="O3322" s="1">
        <v>31.97</v>
      </c>
      <c r="P3322" s="1">
        <v>0</v>
      </c>
      <c r="Q3322" s="1">
        <v>0</v>
      </c>
      <c r="R3322" s="1">
        <v>0</v>
      </c>
      <c r="S3322" s="1">
        <v>28.229509999999998</v>
      </c>
      <c r="T3322" s="1">
        <v>0</v>
      </c>
      <c r="U3322" s="1">
        <v>0</v>
      </c>
    </row>
    <row r="3323" spans="1:21" x14ac:dyDescent="0.3">
      <c r="A3323" s="1" t="s">
        <v>6199</v>
      </c>
      <c r="B3323" s="1">
        <v>1</v>
      </c>
      <c r="C3323" s="1" t="s">
        <v>78</v>
      </c>
      <c r="D3323" s="1" t="s">
        <v>95</v>
      </c>
      <c r="E3323" s="1" t="s">
        <v>6200</v>
      </c>
      <c r="F3323" s="1" t="s">
        <v>166</v>
      </c>
      <c r="G3323" s="1" t="s">
        <v>71</v>
      </c>
      <c r="H3323" s="1" t="s">
        <v>127</v>
      </c>
      <c r="I3323" s="1" t="s">
        <v>22</v>
      </c>
      <c r="J3323" s="1" t="s">
        <v>128</v>
      </c>
      <c r="K3323" s="1">
        <v>43139.799965277802</v>
      </c>
      <c r="L3323" s="1">
        <v>43139.833333333299</v>
      </c>
      <c r="M3323" s="1">
        <v>0.8</v>
      </c>
      <c r="N3323" s="1">
        <v>0</v>
      </c>
      <c r="O3323" s="1">
        <v>31.97</v>
      </c>
      <c r="P3323" s="1">
        <v>0</v>
      </c>
      <c r="Q3323" s="1">
        <v>0</v>
      </c>
      <c r="R3323" s="1">
        <v>0</v>
      </c>
      <c r="S3323" s="1">
        <v>25.576000000000001</v>
      </c>
      <c r="T3323" s="1">
        <v>0</v>
      </c>
      <c r="U3323" s="1">
        <v>0</v>
      </c>
    </row>
    <row r="3324" spans="1:21" x14ac:dyDescent="0.3">
      <c r="A3324" s="1" t="s">
        <v>6201</v>
      </c>
      <c r="B3324" s="1">
        <v>1</v>
      </c>
      <c r="C3324" s="1" t="s">
        <v>78</v>
      </c>
      <c r="D3324" s="1" t="s">
        <v>95</v>
      </c>
      <c r="E3324" s="1" t="s">
        <v>6202</v>
      </c>
      <c r="F3324" s="1" t="s">
        <v>166</v>
      </c>
      <c r="G3324" s="1" t="s">
        <v>71</v>
      </c>
      <c r="H3324" s="1" t="s">
        <v>127</v>
      </c>
      <c r="I3324" s="1" t="s">
        <v>22</v>
      </c>
      <c r="J3324" s="1" t="s">
        <v>128</v>
      </c>
      <c r="K3324" s="1">
        <v>43139.774421296301</v>
      </c>
      <c r="L3324" s="1">
        <v>43139.792361111096</v>
      </c>
      <c r="M3324" s="1">
        <v>0.41699999999999998</v>
      </c>
      <c r="N3324" s="1">
        <v>0</v>
      </c>
      <c r="O3324" s="1">
        <v>31.97</v>
      </c>
      <c r="P3324" s="1">
        <v>0</v>
      </c>
      <c r="Q3324" s="1">
        <v>0</v>
      </c>
      <c r="R3324" s="1">
        <v>0</v>
      </c>
      <c r="S3324" s="1">
        <v>13.331489999999999</v>
      </c>
      <c r="T3324" s="1">
        <v>0</v>
      </c>
      <c r="U3324" s="1">
        <v>0</v>
      </c>
    </row>
    <row r="3325" spans="1:21" x14ac:dyDescent="0.3">
      <c r="A3325" s="1" t="s">
        <v>6203</v>
      </c>
      <c r="B3325" s="1">
        <v>1</v>
      </c>
      <c r="C3325" s="1" t="s">
        <v>78</v>
      </c>
      <c r="D3325" s="1" t="s">
        <v>95</v>
      </c>
      <c r="E3325" s="1" t="s">
        <v>6123</v>
      </c>
      <c r="F3325" s="1" t="s">
        <v>166</v>
      </c>
      <c r="G3325" s="1" t="s">
        <v>71</v>
      </c>
      <c r="H3325" s="1" t="s">
        <v>127</v>
      </c>
      <c r="I3325" s="1" t="s">
        <v>22</v>
      </c>
      <c r="J3325" s="1" t="s">
        <v>128</v>
      </c>
      <c r="K3325" s="1">
        <v>43139.590150463002</v>
      </c>
      <c r="L3325" s="1">
        <v>43139.640277777798</v>
      </c>
      <c r="M3325" s="1">
        <v>1.2</v>
      </c>
      <c r="N3325" s="1">
        <v>0</v>
      </c>
      <c r="O3325" s="1">
        <v>31.97</v>
      </c>
      <c r="P3325" s="1">
        <v>0</v>
      </c>
      <c r="Q3325" s="1">
        <v>0</v>
      </c>
      <c r="R3325" s="1">
        <v>0</v>
      </c>
      <c r="S3325" s="1">
        <v>38.363999999999997</v>
      </c>
      <c r="T3325" s="1">
        <v>0</v>
      </c>
      <c r="U3325" s="1">
        <v>0</v>
      </c>
    </row>
    <row r="3326" spans="1:21" x14ac:dyDescent="0.3">
      <c r="A3326" s="1" t="s">
        <v>6204</v>
      </c>
      <c r="B3326" s="1">
        <v>1</v>
      </c>
      <c r="C3326" s="1" t="s">
        <v>78</v>
      </c>
      <c r="D3326" s="1" t="s">
        <v>95</v>
      </c>
      <c r="E3326" s="1" t="s">
        <v>6205</v>
      </c>
      <c r="F3326" s="1" t="s">
        <v>166</v>
      </c>
      <c r="G3326" s="1" t="s">
        <v>71</v>
      </c>
      <c r="H3326" s="1" t="s">
        <v>127</v>
      </c>
      <c r="I3326" s="1" t="s">
        <v>22</v>
      </c>
      <c r="J3326" s="1" t="s">
        <v>128</v>
      </c>
      <c r="K3326" s="1">
        <v>43139.5495717593</v>
      </c>
      <c r="L3326" s="1">
        <v>43139.6652777778</v>
      </c>
      <c r="M3326" s="1">
        <v>2.7669999999999999</v>
      </c>
      <c r="N3326" s="1">
        <v>0</v>
      </c>
      <c r="O3326" s="1">
        <v>31.97</v>
      </c>
      <c r="P3326" s="1">
        <v>0</v>
      </c>
      <c r="Q3326" s="1">
        <v>0</v>
      </c>
      <c r="R3326" s="1">
        <v>0</v>
      </c>
      <c r="S3326" s="1">
        <v>88.460989999999995</v>
      </c>
      <c r="T3326" s="1">
        <v>0</v>
      </c>
      <c r="U3326" s="1">
        <v>0</v>
      </c>
    </row>
    <row r="3327" spans="1:21" x14ac:dyDescent="0.3">
      <c r="A3327" s="1" t="s">
        <v>6206</v>
      </c>
      <c r="B3327" s="1">
        <v>1</v>
      </c>
      <c r="C3327" s="1" t="s">
        <v>78</v>
      </c>
      <c r="D3327" s="1" t="s">
        <v>95</v>
      </c>
      <c r="E3327" s="1" t="s">
        <v>6207</v>
      </c>
      <c r="F3327" s="1" t="s">
        <v>166</v>
      </c>
      <c r="G3327" s="1" t="s">
        <v>71</v>
      </c>
      <c r="H3327" s="1" t="s">
        <v>127</v>
      </c>
      <c r="I3327" s="1" t="s">
        <v>22</v>
      </c>
      <c r="J3327" s="1" t="s">
        <v>128</v>
      </c>
      <c r="K3327" s="1">
        <v>43139.028321759302</v>
      </c>
      <c r="L3327" s="1">
        <v>43139.061805555597</v>
      </c>
      <c r="M3327" s="1">
        <v>0.8</v>
      </c>
      <c r="N3327" s="1">
        <v>0</v>
      </c>
      <c r="O3327" s="1">
        <v>31.97</v>
      </c>
      <c r="P3327" s="1">
        <v>0</v>
      </c>
      <c r="Q3327" s="1">
        <v>0</v>
      </c>
      <c r="R3327" s="1">
        <v>0</v>
      </c>
      <c r="S3327" s="1">
        <v>25.576000000000001</v>
      </c>
      <c r="T3327" s="1">
        <v>0</v>
      </c>
      <c r="U3327" s="1">
        <v>0</v>
      </c>
    </row>
    <row r="3328" spans="1:21" x14ac:dyDescent="0.3">
      <c r="A3328" s="1" t="s">
        <v>6208</v>
      </c>
      <c r="B3328" s="1">
        <v>1</v>
      </c>
      <c r="C3328" s="1" t="s">
        <v>78</v>
      </c>
      <c r="D3328" s="1" t="s">
        <v>95</v>
      </c>
      <c r="E3328" s="1" t="s">
        <v>6209</v>
      </c>
      <c r="F3328" s="1" t="s">
        <v>173</v>
      </c>
      <c r="G3328" s="1" t="s">
        <v>71</v>
      </c>
      <c r="H3328" s="1" t="s">
        <v>127</v>
      </c>
      <c r="I3328" s="1" t="s">
        <v>22</v>
      </c>
      <c r="J3328" s="1" t="s">
        <v>128</v>
      </c>
      <c r="K3328" s="1">
        <v>43138.783611111103</v>
      </c>
      <c r="L3328" s="1">
        <v>43138.913194444402</v>
      </c>
      <c r="M3328" s="1">
        <v>3.1</v>
      </c>
      <c r="N3328" s="1">
        <v>0</v>
      </c>
      <c r="O3328" s="1">
        <v>31.97</v>
      </c>
      <c r="P3328" s="1">
        <v>0</v>
      </c>
      <c r="Q3328" s="1">
        <v>0</v>
      </c>
      <c r="R3328" s="1">
        <v>0</v>
      </c>
      <c r="S3328" s="1">
        <v>99.106999999999999</v>
      </c>
      <c r="T3328" s="1">
        <v>0</v>
      </c>
      <c r="U3328" s="1">
        <v>0</v>
      </c>
    </row>
    <row r="3329" spans="1:21" x14ac:dyDescent="0.3">
      <c r="A3329" s="1" t="s">
        <v>6210</v>
      </c>
      <c r="B3329" s="1">
        <v>1</v>
      </c>
      <c r="C3329" s="1" t="s">
        <v>78</v>
      </c>
      <c r="D3329" s="1" t="s">
        <v>95</v>
      </c>
      <c r="E3329" s="1" t="s">
        <v>6211</v>
      </c>
      <c r="F3329" s="1" t="s">
        <v>182</v>
      </c>
      <c r="G3329" s="1" t="s">
        <v>71</v>
      </c>
      <c r="H3329" s="1" t="s">
        <v>127</v>
      </c>
      <c r="I3329" s="1" t="s">
        <v>22</v>
      </c>
      <c r="J3329" s="1" t="s">
        <v>128</v>
      </c>
      <c r="K3329" s="1">
        <v>43138.584687499999</v>
      </c>
      <c r="L3329" s="1">
        <v>43138.636111111096</v>
      </c>
      <c r="M3329" s="1">
        <v>1.2330000000000001</v>
      </c>
      <c r="N3329" s="1">
        <v>0</v>
      </c>
      <c r="O3329" s="1">
        <v>31.97</v>
      </c>
      <c r="P3329" s="1">
        <v>0</v>
      </c>
      <c r="Q3329" s="1">
        <v>0</v>
      </c>
      <c r="R3329" s="1">
        <v>0</v>
      </c>
      <c r="S3329" s="1">
        <v>39.41901</v>
      </c>
      <c r="T3329" s="1">
        <v>0</v>
      </c>
      <c r="U3329" s="1">
        <v>0</v>
      </c>
    </row>
    <row r="3330" spans="1:21" x14ac:dyDescent="0.3">
      <c r="A3330" s="1" t="s">
        <v>6212</v>
      </c>
      <c r="B3330" s="1">
        <v>1</v>
      </c>
      <c r="C3330" s="1" t="s">
        <v>78</v>
      </c>
      <c r="D3330" s="1" t="s">
        <v>95</v>
      </c>
      <c r="E3330" s="1" t="s">
        <v>6123</v>
      </c>
      <c r="F3330" s="1" t="s">
        <v>169</v>
      </c>
      <c r="G3330" s="1" t="s">
        <v>71</v>
      </c>
      <c r="H3330" s="1" t="s">
        <v>127</v>
      </c>
      <c r="I3330" s="1" t="s">
        <v>22</v>
      </c>
      <c r="J3330" s="1" t="s">
        <v>128</v>
      </c>
      <c r="K3330" s="1">
        <v>43138.402777777803</v>
      </c>
      <c r="L3330" s="1">
        <v>43138.511805555601</v>
      </c>
      <c r="M3330" s="1">
        <v>2.617</v>
      </c>
      <c r="N3330" s="1">
        <v>0</v>
      </c>
      <c r="O3330" s="1">
        <v>31.97</v>
      </c>
      <c r="P3330" s="1">
        <v>0</v>
      </c>
      <c r="Q3330" s="1">
        <v>0</v>
      </c>
      <c r="R3330" s="1">
        <v>0</v>
      </c>
      <c r="S3330" s="1">
        <v>83.665489999999991</v>
      </c>
      <c r="T3330" s="1">
        <v>0</v>
      </c>
      <c r="U3330" s="1">
        <v>0</v>
      </c>
    </row>
    <row r="3331" spans="1:21" x14ac:dyDescent="0.3">
      <c r="A3331" s="1" t="s">
        <v>6213</v>
      </c>
      <c r="B3331" s="1">
        <v>1</v>
      </c>
      <c r="C3331" s="1" t="s">
        <v>78</v>
      </c>
      <c r="D3331" s="1" t="s">
        <v>95</v>
      </c>
      <c r="E3331" s="1" t="s">
        <v>6107</v>
      </c>
      <c r="F3331" s="1" t="s">
        <v>170</v>
      </c>
      <c r="G3331" s="1" t="s">
        <v>71</v>
      </c>
      <c r="H3331" s="1" t="s">
        <v>127</v>
      </c>
      <c r="I3331" s="1" t="s">
        <v>22</v>
      </c>
      <c r="J3331" s="1" t="s">
        <v>128</v>
      </c>
      <c r="K3331" s="1">
        <v>43137.753333333298</v>
      </c>
      <c r="L3331" s="1">
        <v>43137.822916666701</v>
      </c>
      <c r="M3331" s="1">
        <v>1.667</v>
      </c>
      <c r="N3331" s="1">
        <v>0</v>
      </c>
      <c r="O3331" s="1">
        <v>31.97</v>
      </c>
      <c r="P3331" s="1">
        <v>0</v>
      </c>
      <c r="Q3331" s="1">
        <v>0</v>
      </c>
      <c r="R3331" s="1">
        <v>0</v>
      </c>
      <c r="S3331" s="1">
        <v>53.293990000000001</v>
      </c>
      <c r="T3331" s="1">
        <v>0</v>
      </c>
      <c r="U3331" s="1">
        <v>0</v>
      </c>
    </row>
    <row r="3332" spans="1:21" x14ac:dyDescent="0.3">
      <c r="A3332" s="1" t="s">
        <v>6214</v>
      </c>
      <c r="B3332" s="1">
        <v>1</v>
      </c>
      <c r="C3332" s="1" t="s">
        <v>78</v>
      </c>
      <c r="D3332" s="1" t="s">
        <v>95</v>
      </c>
      <c r="E3332" s="1" t="s">
        <v>6215</v>
      </c>
      <c r="F3332" s="1" t="s">
        <v>169</v>
      </c>
      <c r="G3332" s="1" t="s">
        <v>71</v>
      </c>
      <c r="H3332" s="1" t="s">
        <v>127</v>
      </c>
      <c r="I3332" s="1" t="s">
        <v>22</v>
      </c>
      <c r="J3332" s="1" t="s">
        <v>128</v>
      </c>
      <c r="K3332" s="1">
        <v>43137.642800925903</v>
      </c>
      <c r="L3332" s="1">
        <v>43137.770833333299</v>
      </c>
      <c r="M3332" s="1">
        <v>3.0670000000000002</v>
      </c>
      <c r="N3332" s="1">
        <v>0</v>
      </c>
      <c r="O3332" s="1">
        <v>31.97</v>
      </c>
      <c r="P3332" s="1">
        <v>0</v>
      </c>
      <c r="Q3332" s="1">
        <v>0</v>
      </c>
      <c r="R3332" s="1">
        <v>0</v>
      </c>
      <c r="S3332" s="1">
        <v>98.051990000000004</v>
      </c>
      <c r="T3332" s="1">
        <v>0</v>
      </c>
      <c r="U3332" s="1">
        <v>0</v>
      </c>
    </row>
    <row r="3333" spans="1:21" x14ac:dyDescent="0.3">
      <c r="A3333" s="1" t="s">
        <v>6216</v>
      </c>
      <c r="B3333" s="1">
        <v>1</v>
      </c>
      <c r="C3333" s="1" t="s">
        <v>78</v>
      </c>
      <c r="D3333" s="1" t="s">
        <v>95</v>
      </c>
      <c r="E3333" s="1" t="s">
        <v>6164</v>
      </c>
      <c r="F3333" s="1" t="s">
        <v>169</v>
      </c>
      <c r="G3333" s="1" t="s">
        <v>71</v>
      </c>
      <c r="H3333" s="1" t="s">
        <v>127</v>
      </c>
      <c r="I3333" s="1" t="s">
        <v>22</v>
      </c>
      <c r="J3333" s="1" t="s">
        <v>128</v>
      </c>
      <c r="K3333" s="1">
        <v>43137.385185185201</v>
      </c>
      <c r="L3333" s="1">
        <v>43137.5402777778</v>
      </c>
      <c r="M3333" s="1">
        <v>3.7170000000000001</v>
      </c>
      <c r="N3333" s="1">
        <v>0</v>
      </c>
      <c r="O3333" s="1">
        <v>31.97</v>
      </c>
      <c r="P3333" s="1">
        <v>0</v>
      </c>
      <c r="Q3333" s="1">
        <v>0</v>
      </c>
      <c r="R3333" s="1">
        <v>0</v>
      </c>
      <c r="S3333" s="1">
        <v>118.83248999999999</v>
      </c>
      <c r="T3333" s="1">
        <v>0</v>
      </c>
      <c r="U3333" s="1">
        <v>0</v>
      </c>
    </row>
    <row r="3334" spans="1:21" x14ac:dyDescent="0.3">
      <c r="A3334" s="1" t="s">
        <v>6217</v>
      </c>
      <c r="B3334" s="1">
        <v>1</v>
      </c>
      <c r="C3334" s="1" t="s">
        <v>78</v>
      </c>
      <c r="D3334" s="1" t="s">
        <v>95</v>
      </c>
      <c r="E3334" s="1" t="s">
        <v>6218</v>
      </c>
      <c r="F3334" s="1" t="s">
        <v>174</v>
      </c>
      <c r="G3334" s="1" t="s">
        <v>71</v>
      </c>
      <c r="H3334" s="1" t="s">
        <v>127</v>
      </c>
      <c r="I3334" s="1" t="s">
        <v>22</v>
      </c>
      <c r="J3334" s="1" t="s">
        <v>128</v>
      </c>
      <c r="K3334" s="1">
        <v>43137.364374999997</v>
      </c>
      <c r="L3334" s="1">
        <v>43137.394444444399</v>
      </c>
      <c r="M3334" s="1">
        <v>0.71699999999999997</v>
      </c>
      <c r="N3334" s="1">
        <v>0</v>
      </c>
      <c r="O3334" s="1">
        <v>31.97</v>
      </c>
      <c r="P3334" s="1">
        <v>0</v>
      </c>
      <c r="Q3334" s="1">
        <v>0</v>
      </c>
      <c r="R3334" s="1">
        <v>0</v>
      </c>
      <c r="S3334" s="1">
        <v>22.92249</v>
      </c>
      <c r="T3334" s="1">
        <v>0</v>
      </c>
      <c r="U3334" s="1">
        <v>0</v>
      </c>
    </row>
    <row r="3335" spans="1:21" x14ac:dyDescent="0.3">
      <c r="A3335" s="1" t="s">
        <v>6219</v>
      </c>
      <c r="B3335" s="1">
        <v>1</v>
      </c>
      <c r="C3335" s="1" t="s">
        <v>78</v>
      </c>
      <c r="D3335" s="1" t="s">
        <v>95</v>
      </c>
      <c r="E3335" s="1" t="s">
        <v>6220</v>
      </c>
      <c r="F3335" s="1" t="s">
        <v>166</v>
      </c>
      <c r="G3335" s="1" t="s">
        <v>71</v>
      </c>
      <c r="H3335" s="1" t="s">
        <v>127</v>
      </c>
      <c r="I3335" s="1" t="s">
        <v>22</v>
      </c>
      <c r="J3335" s="1" t="s">
        <v>128</v>
      </c>
      <c r="K3335" s="1">
        <v>43136.843449074098</v>
      </c>
      <c r="L3335" s="1">
        <v>43136.8972222222</v>
      </c>
      <c r="M3335" s="1">
        <v>1.2829999999999999</v>
      </c>
      <c r="N3335" s="1">
        <v>0</v>
      </c>
      <c r="O3335" s="1">
        <v>31.97</v>
      </c>
      <c r="P3335" s="1">
        <v>0</v>
      </c>
      <c r="Q3335" s="1">
        <v>0</v>
      </c>
      <c r="R3335" s="1">
        <v>0</v>
      </c>
      <c r="S3335" s="1">
        <v>41.017509999999994</v>
      </c>
      <c r="T3335" s="1">
        <v>0</v>
      </c>
      <c r="U3335" s="1">
        <v>0</v>
      </c>
    </row>
    <row r="3336" spans="1:21" x14ac:dyDescent="0.3">
      <c r="A3336" s="1" t="s">
        <v>6221</v>
      </c>
      <c r="B3336" s="1">
        <v>1</v>
      </c>
      <c r="C3336" s="1" t="s">
        <v>78</v>
      </c>
      <c r="D3336" s="1" t="s">
        <v>95</v>
      </c>
      <c r="E3336" s="1" t="s">
        <v>6222</v>
      </c>
      <c r="F3336" s="1" t="s">
        <v>166</v>
      </c>
      <c r="G3336" s="1" t="s">
        <v>71</v>
      </c>
      <c r="H3336" s="1" t="s">
        <v>127</v>
      </c>
      <c r="I3336" s="1" t="s">
        <v>22</v>
      </c>
      <c r="J3336" s="1" t="s">
        <v>128</v>
      </c>
      <c r="K3336" s="1">
        <v>43136.810590277797</v>
      </c>
      <c r="L3336" s="1">
        <v>43136.860416666699</v>
      </c>
      <c r="M3336" s="1">
        <v>1.1830000000000001</v>
      </c>
      <c r="N3336" s="1">
        <v>0</v>
      </c>
      <c r="O3336" s="1">
        <v>31.97</v>
      </c>
      <c r="P3336" s="1">
        <v>0</v>
      </c>
      <c r="Q3336" s="1">
        <v>0</v>
      </c>
      <c r="R3336" s="1">
        <v>0</v>
      </c>
      <c r="S3336" s="1">
        <v>37.820509999999999</v>
      </c>
      <c r="T3336" s="1">
        <v>0</v>
      </c>
      <c r="U3336" s="1">
        <v>0</v>
      </c>
    </row>
    <row r="3337" spans="1:21" x14ac:dyDescent="0.3">
      <c r="A3337" s="1" t="s">
        <v>6223</v>
      </c>
      <c r="B3337" s="1">
        <v>1</v>
      </c>
      <c r="C3337" s="1" t="s">
        <v>78</v>
      </c>
      <c r="D3337" s="1" t="s">
        <v>95</v>
      </c>
      <c r="E3337" s="1" t="s">
        <v>6224</v>
      </c>
      <c r="F3337" s="1" t="s">
        <v>166</v>
      </c>
      <c r="G3337" s="1" t="s">
        <v>71</v>
      </c>
      <c r="H3337" s="1" t="s">
        <v>127</v>
      </c>
      <c r="I3337" s="1" t="s">
        <v>22</v>
      </c>
      <c r="J3337" s="1" t="s">
        <v>128</v>
      </c>
      <c r="K3337" s="1">
        <v>43136.772407407399</v>
      </c>
      <c r="L3337" s="1">
        <v>43136.859027777798</v>
      </c>
      <c r="M3337" s="1">
        <v>2.0670000000000002</v>
      </c>
      <c r="N3337" s="1">
        <v>0</v>
      </c>
      <c r="O3337" s="1">
        <v>31.97</v>
      </c>
      <c r="P3337" s="1">
        <v>0</v>
      </c>
      <c r="Q3337" s="1">
        <v>0</v>
      </c>
      <c r="R3337" s="1">
        <v>0</v>
      </c>
      <c r="S3337" s="1">
        <v>66.081990000000005</v>
      </c>
      <c r="T3337" s="1">
        <v>0</v>
      </c>
      <c r="U3337" s="1">
        <v>0</v>
      </c>
    </row>
    <row r="3338" spans="1:21" x14ac:dyDescent="0.3">
      <c r="A3338" s="1" t="s">
        <v>6225</v>
      </c>
      <c r="B3338" s="1">
        <v>1</v>
      </c>
      <c r="C3338" s="1" t="s">
        <v>78</v>
      </c>
      <c r="D3338" s="1" t="s">
        <v>95</v>
      </c>
      <c r="E3338" s="1" t="s">
        <v>6226</v>
      </c>
      <c r="F3338" s="1" t="s">
        <v>166</v>
      </c>
      <c r="G3338" s="1" t="s">
        <v>71</v>
      </c>
      <c r="H3338" s="1" t="s">
        <v>127</v>
      </c>
      <c r="I3338" s="1" t="s">
        <v>22</v>
      </c>
      <c r="J3338" s="1" t="s">
        <v>128</v>
      </c>
      <c r="K3338" s="1">
        <v>43136.769375000003</v>
      </c>
      <c r="L3338" s="1">
        <v>43136.991666666698</v>
      </c>
      <c r="M3338" s="1">
        <v>5.3330000000000002</v>
      </c>
      <c r="N3338" s="1">
        <v>0</v>
      </c>
      <c r="O3338" s="1">
        <v>31.97</v>
      </c>
      <c r="P3338" s="1">
        <v>0</v>
      </c>
      <c r="Q3338" s="1">
        <v>0</v>
      </c>
      <c r="R3338" s="1">
        <v>0</v>
      </c>
      <c r="S3338" s="1">
        <v>170.49601000000001</v>
      </c>
      <c r="T3338" s="1">
        <v>0</v>
      </c>
      <c r="U3338" s="1">
        <v>0</v>
      </c>
    </row>
    <row r="3339" spans="1:21" x14ac:dyDescent="0.3">
      <c r="A3339" s="1" t="s">
        <v>6227</v>
      </c>
      <c r="B3339" s="1">
        <v>1</v>
      </c>
      <c r="C3339" s="1" t="s">
        <v>78</v>
      </c>
      <c r="D3339" s="1" t="s">
        <v>95</v>
      </c>
      <c r="E3339" s="1" t="s">
        <v>6228</v>
      </c>
      <c r="F3339" s="1" t="s">
        <v>168</v>
      </c>
      <c r="G3339" s="1" t="s">
        <v>71</v>
      </c>
      <c r="H3339" s="1" t="s">
        <v>127</v>
      </c>
      <c r="I3339" s="1" t="s">
        <v>22</v>
      </c>
      <c r="J3339" s="1" t="s">
        <v>128</v>
      </c>
      <c r="K3339" s="1">
        <v>43136.766944444404</v>
      </c>
      <c r="L3339" s="1">
        <v>43136.822222222203</v>
      </c>
      <c r="M3339" s="1">
        <v>1.3169999999999999</v>
      </c>
      <c r="N3339" s="1">
        <v>0</v>
      </c>
      <c r="O3339" s="1">
        <v>31.97</v>
      </c>
      <c r="P3339" s="1">
        <v>0</v>
      </c>
      <c r="Q3339" s="1">
        <v>0</v>
      </c>
      <c r="R3339" s="1">
        <v>0</v>
      </c>
      <c r="S3339" s="1">
        <v>42.104489999999998</v>
      </c>
      <c r="T3339" s="1">
        <v>0</v>
      </c>
      <c r="U3339" s="1">
        <v>0</v>
      </c>
    </row>
    <row r="3340" spans="1:21" x14ac:dyDescent="0.3">
      <c r="A3340" s="1" t="s">
        <v>6229</v>
      </c>
      <c r="B3340" s="1">
        <v>1</v>
      </c>
      <c r="C3340" s="1" t="s">
        <v>78</v>
      </c>
      <c r="D3340" s="1" t="s">
        <v>95</v>
      </c>
      <c r="E3340" s="1" t="s">
        <v>6230</v>
      </c>
      <c r="F3340" s="1" t="s">
        <v>182</v>
      </c>
      <c r="G3340" s="1" t="s">
        <v>71</v>
      </c>
      <c r="H3340" s="1" t="s">
        <v>127</v>
      </c>
      <c r="I3340" s="1" t="s">
        <v>22</v>
      </c>
      <c r="J3340" s="1" t="s">
        <v>128</v>
      </c>
      <c r="K3340" s="1">
        <v>43136.663715277798</v>
      </c>
      <c r="L3340" s="1">
        <v>43136.814583333296</v>
      </c>
      <c r="M3340" s="1">
        <v>3.617</v>
      </c>
      <c r="N3340" s="1">
        <v>0</v>
      </c>
      <c r="O3340" s="1">
        <v>31.97</v>
      </c>
      <c r="P3340" s="1">
        <v>0</v>
      </c>
      <c r="Q3340" s="1">
        <v>0</v>
      </c>
      <c r="R3340" s="1">
        <v>0</v>
      </c>
      <c r="S3340" s="1">
        <v>115.63548999999999</v>
      </c>
      <c r="T3340" s="1">
        <v>0</v>
      </c>
      <c r="U3340" s="1">
        <v>0</v>
      </c>
    </row>
    <row r="3341" spans="1:21" x14ac:dyDescent="0.3">
      <c r="A3341" s="1" t="s">
        <v>6231</v>
      </c>
      <c r="B3341" s="1">
        <v>1</v>
      </c>
      <c r="C3341" s="1" t="s">
        <v>78</v>
      </c>
      <c r="D3341" s="1" t="s">
        <v>95</v>
      </c>
      <c r="E3341" s="1" t="s">
        <v>6232</v>
      </c>
      <c r="F3341" s="1" t="s">
        <v>169</v>
      </c>
      <c r="G3341" s="1" t="s">
        <v>71</v>
      </c>
      <c r="H3341" s="1" t="s">
        <v>127</v>
      </c>
      <c r="I3341" s="1" t="s">
        <v>22</v>
      </c>
      <c r="J3341" s="1" t="s">
        <v>128</v>
      </c>
      <c r="K3341" s="1">
        <v>43136.483553240701</v>
      </c>
      <c r="L3341" s="1">
        <v>43136.525000000001</v>
      </c>
      <c r="M3341" s="1">
        <v>0.98299999999999998</v>
      </c>
      <c r="N3341" s="1">
        <v>0</v>
      </c>
      <c r="O3341" s="1">
        <v>31.97</v>
      </c>
      <c r="P3341" s="1">
        <v>0</v>
      </c>
      <c r="Q3341" s="1">
        <v>0</v>
      </c>
      <c r="R3341" s="1">
        <v>0</v>
      </c>
      <c r="S3341" s="1">
        <v>31.426509999999997</v>
      </c>
      <c r="T3341" s="1">
        <v>0</v>
      </c>
      <c r="U3341" s="1">
        <v>0</v>
      </c>
    </row>
    <row r="3342" spans="1:21" x14ac:dyDescent="0.3">
      <c r="A3342" s="1" t="s">
        <v>6233</v>
      </c>
      <c r="B3342" s="1">
        <v>1</v>
      </c>
      <c r="C3342" s="1" t="s">
        <v>78</v>
      </c>
      <c r="D3342" s="1" t="s">
        <v>95</v>
      </c>
      <c r="E3342" s="1" t="s">
        <v>6234</v>
      </c>
      <c r="F3342" s="1" t="s">
        <v>166</v>
      </c>
      <c r="G3342" s="1" t="s">
        <v>71</v>
      </c>
      <c r="H3342" s="1" t="s">
        <v>127</v>
      </c>
      <c r="I3342" s="1" t="s">
        <v>22</v>
      </c>
      <c r="J3342" s="1" t="s">
        <v>128</v>
      </c>
      <c r="K3342" s="1">
        <v>43136.410416666702</v>
      </c>
      <c r="L3342" s="1">
        <v>43136.503472222197</v>
      </c>
      <c r="M3342" s="1">
        <v>2.2330000000000001</v>
      </c>
      <c r="N3342" s="1">
        <v>0</v>
      </c>
      <c r="O3342" s="1">
        <v>31.97</v>
      </c>
      <c r="P3342" s="1">
        <v>0</v>
      </c>
      <c r="Q3342" s="1">
        <v>0</v>
      </c>
      <c r="R3342" s="1">
        <v>0</v>
      </c>
      <c r="S3342" s="1">
        <v>71.389009999999999</v>
      </c>
      <c r="T3342" s="1">
        <v>0</v>
      </c>
      <c r="U3342" s="1">
        <v>0</v>
      </c>
    </row>
    <row r="3343" spans="1:21" x14ac:dyDescent="0.3">
      <c r="A3343" s="1" t="s">
        <v>6235</v>
      </c>
      <c r="B3343" s="1">
        <v>1</v>
      </c>
      <c r="C3343" s="1" t="s">
        <v>78</v>
      </c>
      <c r="D3343" s="1" t="s">
        <v>95</v>
      </c>
      <c r="E3343" s="1" t="s">
        <v>6236</v>
      </c>
      <c r="F3343" s="1" t="s">
        <v>171</v>
      </c>
      <c r="G3343" s="1" t="s">
        <v>71</v>
      </c>
      <c r="H3343" s="1" t="s">
        <v>127</v>
      </c>
      <c r="I3343" s="1" t="s">
        <v>22</v>
      </c>
      <c r="J3343" s="1" t="s">
        <v>128</v>
      </c>
      <c r="K3343" s="1">
        <v>43136.397453703699</v>
      </c>
      <c r="L3343" s="1">
        <v>43136.449305555601</v>
      </c>
      <c r="M3343" s="1">
        <v>1.2330000000000001</v>
      </c>
      <c r="N3343" s="1">
        <v>0</v>
      </c>
      <c r="O3343" s="1">
        <v>31.97</v>
      </c>
      <c r="P3343" s="1">
        <v>0</v>
      </c>
      <c r="Q3343" s="1">
        <v>0</v>
      </c>
      <c r="R3343" s="1">
        <v>0</v>
      </c>
      <c r="S3343" s="1">
        <v>39.41901</v>
      </c>
      <c r="T3343" s="1">
        <v>0</v>
      </c>
      <c r="U3343" s="1">
        <v>0</v>
      </c>
    </row>
    <row r="3344" spans="1:21" x14ac:dyDescent="0.3">
      <c r="A3344" s="1" t="s">
        <v>6237</v>
      </c>
      <c r="B3344" s="1">
        <v>1</v>
      </c>
      <c r="C3344" s="1" t="s">
        <v>78</v>
      </c>
      <c r="D3344" s="1" t="s">
        <v>95</v>
      </c>
      <c r="E3344" s="1" t="s">
        <v>6238</v>
      </c>
      <c r="F3344" s="1" t="s">
        <v>171</v>
      </c>
      <c r="G3344" s="1" t="s">
        <v>71</v>
      </c>
      <c r="H3344" s="1" t="s">
        <v>127</v>
      </c>
      <c r="I3344" s="1" t="s">
        <v>22</v>
      </c>
      <c r="J3344" s="1" t="s">
        <v>128</v>
      </c>
      <c r="K3344" s="1">
        <v>43135.753460648099</v>
      </c>
      <c r="L3344" s="1">
        <v>43135.849305555603</v>
      </c>
      <c r="M3344" s="1">
        <v>2.2999999999999998</v>
      </c>
      <c r="N3344" s="1">
        <v>0</v>
      </c>
      <c r="O3344" s="1">
        <v>31.97</v>
      </c>
      <c r="P3344" s="1">
        <v>0</v>
      </c>
      <c r="Q3344" s="1">
        <v>0</v>
      </c>
      <c r="R3344" s="1">
        <v>0</v>
      </c>
      <c r="S3344" s="1">
        <v>73.530999999999992</v>
      </c>
      <c r="T3344" s="1">
        <v>0</v>
      </c>
      <c r="U3344" s="1">
        <v>0</v>
      </c>
    </row>
    <row r="3345" spans="1:21" x14ac:dyDescent="0.3">
      <c r="A3345" s="1" t="s">
        <v>6239</v>
      </c>
      <c r="B3345" s="1">
        <v>1</v>
      </c>
      <c r="C3345" s="1" t="s">
        <v>78</v>
      </c>
      <c r="D3345" s="1" t="s">
        <v>95</v>
      </c>
      <c r="E3345" s="1" t="s">
        <v>6240</v>
      </c>
      <c r="F3345" s="1" t="s">
        <v>169</v>
      </c>
      <c r="G3345" s="1" t="s">
        <v>71</v>
      </c>
      <c r="H3345" s="1" t="s">
        <v>127</v>
      </c>
      <c r="I3345" s="1" t="s">
        <v>22</v>
      </c>
      <c r="J3345" s="1" t="s">
        <v>128</v>
      </c>
      <c r="K3345" s="1">
        <v>43135.7268287037</v>
      </c>
      <c r="L3345" s="1">
        <v>43135.7722222222</v>
      </c>
      <c r="M3345" s="1">
        <v>1.083</v>
      </c>
      <c r="N3345" s="1">
        <v>0</v>
      </c>
      <c r="O3345" s="1">
        <v>31.97</v>
      </c>
      <c r="P3345" s="1">
        <v>0</v>
      </c>
      <c r="Q3345" s="1">
        <v>0</v>
      </c>
      <c r="R3345" s="1">
        <v>0</v>
      </c>
      <c r="S3345" s="1">
        <v>34.623509999999996</v>
      </c>
      <c r="T3345" s="1">
        <v>0</v>
      </c>
      <c r="U3345" s="1">
        <v>0</v>
      </c>
    </row>
    <row r="3346" spans="1:21" x14ac:dyDescent="0.3">
      <c r="A3346" s="1" t="s">
        <v>6241</v>
      </c>
      <c r="B3346" s="1">
        <v>1</v>
      </c>
      <c r="C3346" s="1" t="s">
        <v>78</v>
      </c>
      <c r="D3346" s="1" t="s">
        <v>95</v>
      </c>
      <c r="E3346" s="1" t="s">
        <v>6242</v>
      </c>
      <c r="F3346" s="1" t="s">
        <v>171</v>
      </c>
      <c r="G3346" s="1" t="s">
        <v>71</v>
      </c>
      <c r="H3346" s="1" t="s">
        <v>127</v>
      </c>
      <c r="I3346" s="1" t="s">
        <v>22</v>
      </c>
      <c r="J3346" s="1" t="s">
        <v>128</v>
      </c>
      <c r="K3346" s="1">
        <v>43135.708206018498</v>
      </c>
      <c r="L3346" s="1">
        <v>43135.813888888901</v>
      </c>
      <c r="M3346" s="1">
        <v>2.5329999999999999</v>
      </c>
      <c r="N3346" s="1">
        <v>0</v>
      </c>
      <c r="O3346" s="1">
        <v>31.97</v>
      </c>
      <c r="P3346" s="1">
        <v>0</v>
      </c>
      <c r="Q3346" s="1">
        <v>0</v>
      </c>
      <c r="R3346" s="1">
        <v>0</v>
      </c>
      <c r="S3346" s="1">
        <v>80.980009999999993</v>
      </c>
      <c r="T3346" s="1">
        <v>0</v>
      </c>
      <c r="U3346" s="1">
        <v>0</v>
      </c>
    </row>
    <row r="3347" spans="1:21" x14ac:dyDescent="0.3">
      <c r="A3347" s="1" t="s">
        <v>6243</v>
      </c>
      <c r="B3347" s="1">
        <v>1</v>
      </c>
      <c r="C3347" s="1" t="s">
        <v>78</v>
      </c>
      <c r="D3347" s="1" t="s">
        <v>95</v>
      </c>
      <c r="E3347" s="1" t="s">
        <v>6244</v>
      </c>
      <c r="F3347" s="1" t="s">
        <v>171</v>
      </c>
      <c r="G3347" s="1" t="s">
        <v>71</v>
      </c>
      <c r="H3347" s="1" t="s">
        <v>127</v>
      </c>
      <c r="I3347" s="1" t="s">
        <v>22</v>
      </c>
      <c r="J3347" s="1" t="s">
        <v>128</v>
      </c>
      <c r="K3347" s="1">
        <v>43135.706550925897</v>
      </c>
      <c r="L3347" s="1">
        <v>43135.810416666704</v>
      </c>
      <c r="M3347" s="1">
        <v>2.4830000000000001</v>
      </c>
      <c r="N3347" s="1">
        <v>0</v>
      </c>
      <c r="O3347" s="1">
        <v>31.97</v>
      </c>
      <c r="P3347" s="1">
        <v>0</v>
      </c>
      <c r="Q3347" s="1">
        <v>0</v>
      </c>
      <c r="R3347" s="1">
        <v>0</v>
      </c>
      <c r="S3347" s="1">
        <v>79.381510000000006</v>
      </c>
      <c r="T3347" s="1">
        <v>0</v>
      </c>
      <c r="U3347" s="1">
        <v>0</v>
      </c>
    </row>
    <row r="3348" spans="1:21" x14ac:dyDescent="0.3">
      <c r="A3348" s="1" t="s">
        <v>6245</v>
      </c>
      <c r="B3348" s="1">
        <v>1</v>
      </c>
      <c r="C3348" s="1" t="s">
        <v>78</v>
      </c>
      <c r="D3348" s="1" t="s">
        <v>95</v>
      </c>
      <c r="E3348" s="1" t="s">
        <v>6246</v>
      </c>
      <c r="F3348" s="1" t="s">
        <v>171</v>
      </c>
      <c r="G3348" s="1" t="s">
        <v>71</v>
      </c>
      <c r="H3348" s="1" t="s">
        <v>127</v>
      </c>
      <c r="I3348" s="1" t="s">
        <v>22</v>
      </c>
      <c r="J3348" s="1" t="s">
        <v>128</v>
      </c>
      <c r="K3348" s="1">
        <v>43135.678090277797</v>
      </c>
      <c r="L3348" s="1">
        <v>43135.895138888904</v>
      </c>
      <c r="M3348" s="1">
        <v>5.2</v>
      </c>
      <c r="N3348" s="1">
        <v>0</v>
      </c>
      <c r="O3348" s="1">
        <v>31.97</v>
      </c>
      <c r="P3348" s="1">
        <v>0</v>
      </c>
      <c r="Q3348" s="1">
        <v>0</v>
      </c>
      <c r="R3348" s="1">
        <v>0</v>
      </c>
      <c r="S3348" s="1">
        <v>166.244</v>
      </c>
      <c r="T3348" s="1">
        <v>0</v>
      </c>
      <c r="U3348" s="1">
        <v>0</v>
      </c>
    </row>
    <row r="3349" spans="1:21" x14ac:dyDescent="0.3">
      <c r="A3349" s="1" t="s">
        <v>6247</v>
      </c>
      <c r="B3349" s="1">
        <v>1</v>
      </c>
      <c r="C3349" s="1" t="s">
        <v>78</v>
      </c>
      <c r="D3349" s="1" t="s">
        <v>95</v>
      </c>
      <c r="E3349" s="1" t="s">
        <v>6248</v>
      </c>
      <c r="F3349" s="1" t="s">
        <v>173</v>
      </c>
      <c r="G3349" s="1" t="s">
        <v>71</v>
      </c>
      <c r="H3349" s="1" t="s">
        <v>127</v>
      </c>
      <c r="I3349" s="1" t="s">
        <v>22</v>
      </c>
      <c r="J3349" s="1" t="s">
        <v>128</v>
      </c>
      <c r="K3349" s="1">
        <v>43135.668136574102</v>
      </c>
      <c r="L3349" s="1">
        <v>43135.731249999997</v>
      </c>
      <c r="M3349" s="1">
        <v>1.5</v>
      </c>
      <c r="N3349" s="1">
        <v>0</v>
      </c>
      <c r="O3349" s="1">
        <v>31.97</v>
      </c>
      <c r="P3349" s="1">
        <v>0</v>
      </c>
      <c r="Q3349" s="1">
        <v>0</v>
      </c>
      <c r="R3349" s="1">
        <v>0</v>
      </c>
      <c r="S3349" s="1">
        <v>47.954999999999998</v>
      </c>
      <c r="T3349" s="1">
        <v>0</v>
      </c>
      <c r="U3349" s="1">
        <v>0</v>
      </c>
    </row>
    <row r="3350" spans="1:21" x14ac:dyDescent="0.3">
      <c r="A3350" s="1" t="s">
        <v>6249</v>
      </c>
      <c r="B3350" s="1">
        <v>1</v>
      </c>
      <c r="C3350" s="1" t="s">
        <v>78</v>
      </c>
      <c r="D3350" s="1" t="s">
        <v>95</v>
      </c>
      <c r="E3350" s="1" t="s">
        <v>6250</v>
      </c>
      <c r="F3350" s="1" t="s">
        <v>171</v>
      </c>
      <c r="G3350" s="1" t="s">
        <v>71</v>
      </c>
      <c r="H3350" s="1" t="s">
        <v>127</v>
      </c>
      <c r="I3350" s="1" t="s">
        <v>22</v>
      </c>
      <c r="J3350" s="1" t="s">
        <v>128</v>
      </c>
      <c r="K3350" s="1">
        <v>43135.6637962963</v>
      </c>
      <c r="L3350" s="1">
        <v>43135.838194444397</v>
      </c>
      <c r="M3350" s="1">
        <v>4.1829999999999998</v>
      </c>
      <c r="N3350" s="1">
        <v>0</v>
      </c>
      <c r="O3350" s="1">
        <v>31.97</v>
      </c>
      <c r="P3350" s="1">
        <v>0</v>
      </c>
      <c r="Q3350" s="1">
        <v>0</v>
      </c>
      <c r="R3350" s="1">
        <v>0</v>
      </c>
      <c r="S3350" s="1">
        <v>133.73050999999998</v>
      </c>
      <c r="T3350" s="1">
        <v>0</v>
      </c>
      <c r="U3350" s="1">
        <v>0</v>
      </c>
    </row>
    <row r="3351" spans="1:21" x14ac:dyDescent="0.3">
      <c r="A3351" s="1" t="s">
        <v>6251</v>
      </c>
      <c r="B3351" s="1">
        <v>1</v>
      </c>
      <c r="C3351" s="1" t="s">
        <v>78</v>
      </c>
      <c r="D3351" s="1" t="s">
        <v>95</v>
      </c>
      <c r="E3351" s="1" t="s">
        <v>6244</v>
      </c>
      <c r="F3351" s="1" t="s">
        <v>169</v>
      </c>
      <c r="G3351" s="1" t="s">
        <v>71</v>
      </c>
      <c r="H3351" s="1" t="s">
        <v>127</v>
      </c>
      <c r="I3351" s="1" t="s">
        <v>22</v>
      </c>
      <c r="J3351" s="1" t="s">
        <v>128</v>
      </c>
      <c r="K3351" s="1">
        <v>43135.623043981497</v>
      </c>
      <c r="L3351" s="1">
        <v>43135.793055555601</v>
      </c>
      <c r="M3351" s="1">
        <v>4.0670000000000002</v>
      </c>
      <c r="N3351" s="1">
        <v>0</v>
      </c>
      <c r="O3351" s="1">
        <v>31.97</v>
      </c>
      <c r="P3351" s="1">
        <v>0</v>
      </c>
      <c r="Q3351" s="1">
        <v>0</v>
      </c>
      <c r="R3351" s="1">
        <v>0</v>
      </c>
      <c r="S3351" s="1">
        <v>130.02198999999999</v>
      </c>
      <c r="T3351" s="1">
        <v>0</v>
      </c>
      <c r="U3351" s="1">
        <v>0</v>
      </c>
    </row>
    <row r="3352" spans="1:21" x14ac:dyDescent="0.3">
      <c r="A3352" s="1" t="s">
        <v>6252</v>
      </c>
      <c r="B3352" s="1">
        <v>1</v>
      </c>
      <c r="C3352" s="1" t="s">
        <v>78</v>
      </c>
      <c r="D3352" s="1" t="s">
        <v>95</v>
      </c>
      <c r="E3352" s="1" t="s">
        <v>6253</v>
      </c>
      <c r="F3352" s="1" t="s">
        <v>171</v>
      </c>
      <c r="G3352" s="1" t="s">
        <v>71</v>
      </c>
      <c r="H3352" s="1" t="s">
        <v>127</v>
      </c>
      <c r="I3352" s="1" t="s">
        <v>22</v>
      </c>
      <c r="J3352" s="1" t="s">
        <v>128</v>
      </c>
      <c r="K3352" s="1">
        <v>43135.610405092601</v>
      </c>
      <c r="L3352" s="1">
        <v>43135.708333333299</v>
      </c>
      <c r="M3352" s="1">
        <v>2.35</v>
      </c>
      <c r="N3352" s="1">
        <v>0</v>
      </c>
      <c r="O3352" s="1">
        <v>31.97</v>
      </c>
      <c r="P3352" s="1">
        <v>0</v>
      </c>
      <c r="Q3352" s="1">
        <v>0</v>
      </c>
      <c r="R3352" s="1">
        <v>0</v>
      </c>
      <c r="S3352" s="1">
        <v>75.129500000000007</v>
      </c>
      <c r="T3352" s="1">
        <v>0</v>
      </c>
      <c r="U3352" s="1">
        <v>0</v>
      </c>
    </row>
    <row r="3353" spans="1:21" x14ac:dyDescent="0.3">
      <c r="A3353" s="1" t="s">
        <v>6254</v>
      </c>
      <c r="B3353" s="1">
        <v>1</v>
      </c>
      <c r="C3353" s="1" t="s">
        <v>78</v>
      </c>
      <c r="D3353" s="1" t="s">
        <v>95</v>
      </c>
      <c r="E3353" s="1" t="s">
        <v>6255</v>
      </c>
      <c r="F3353" s="1" t="s">
        <v>167</v>
      </c>
      <c r="G3353" s="1" t="s">
        <v>71</v>
      </c>
      <c r="H3353" s="1" t="s">
        <v>127</v>
      </c>
      <c r="I3353" s="1" t="s">
        <v>22</v>
      </c>
      <c r="J3353" s="1" t="s">
        <v>128</v>
      </c>
      <c r="K3353" s="1">
        <v>43135.599293981497</v>
      </c>
      <c r="L3353" s="1">
        <v>43135.639583333301</v>
      </c>
      <c r="M3353" s="1">
        <v>0.96699999999999997</v>
      </c>
      <c r="N3353" s="1">
        <v>0</v>
      </c>
      <c r="O3353" s="1">
        <v>31.97</v>
      </c>
      <c r="P3353" s="1">
        <v>0</v>
      </c>
      <c r="Q3353" s="1">
        <v>0</v>
      </c>
      <c r="R3353" s="1">
        <v>0</v>
      </c>
      <c r="S3353" s="1">
        <v>30.91499</v>
      </c>
      <c r="T3353" s="1">
        <v>0</v>
      </c>
      <c r="U3353" s="1">
        <v>0</v>
      </c>
    </row>
    <row r="3354" spans="1:21" x14ac:dyDescent="0.3">
      <c r="A3354" s="1" t="s">
        <v>6256</v>
      </c>
      <c r="B3354" s="1">
        <v>1</v>
      </c>
      <c r="C3354" s="1" t="s">
        <v>78</v>
      </c>
      <c r="D3354" s="1" t="s">
        <v>95</v>
      </c>
      <c r="E3354" s="1" t="s">
        <v>6248</v>
      </c>
      <c r="F3354" s="1" t="s">
        <v>167</v>
      </c>
      <c r="G3354" s="1" t="s">
        <v>71</v>
      </c>
      <c r="H3354" s="1" t="s">
        <v>127</v>
      </c>
      <c r="I3354" s="1" t="s">
        <v>22</v>
      </c>
      <c r="J3354" s="1" t="s">
        <v>128</v>
      </c>
      <c r="K3354" s="1">
        <v>43135.597858796304</v>
      </c>
      <c r="L3354" s="1">
        <v>43135.656944444403</v>
      </c>
      <c r="M3354" s="1">
        <v>1.417</v>
      </c>
      <c r="N3354" s="1">
        <v>0</v>
      </c>
      <c r="O3354" s="1">
        <v>31.97</v>
      </c>
      <c r="P3354" s="1">
        <v>0</v>
      </c>
      <c r="Q3354" s="1">
        <v>0</v>
      </c>
      <c r="R3354" s="1">
        <v>0</v>
      </c>
      <c r="S3354" s="1">
        <v>45.301490000000001</v>
      </c>
      <c r="T3354" s="1">
        <v>0</v>
      </c>
      <c r="U3354" s="1">
        <v>0</v>
      </c>
    </row>
    <row r="3355" spans="1:21" x14ac:dyDescent="0.3">
      <c r="A3355" s="1" t="s">
        <v>6257</v>
      </c>
      <c r="B3355" s="1">
        <v>1</v>
      </c>
      <c r="C3355" s="1" t="s">
        <v>78</v>
      </c>
      <c r="D3355" s="1" t="s">
        <v>95</v>
      </c>
      <c r="E3355" s="1" t="s">
        <v>6258</v>
      </c>
      <c r="F3355" s="1" t="s">
        <v>166</v>
      </c>
      <c r="G3355" s="1" t="s">
        <v>71</v>
      </c>
      <c r="H3355" s="1" t="s">
        <v>127</v>
      </c>
      <c r="I3355" s="1" t="s">
        <v>22</v>
      </c>
      <c r="J3355" s="1" t="s">
        <v>128</v>
      </c>
      <c r="K3355" s="1">
        <v>43135.587071759299</v>
      </c>
      <c r="L3355" s="1">
        <v>43135.811805555597</v>
      </c>
      <c r="M3355" s="1">
        <v>5.383</v>
      </c>
      <c r="N3355" s="1">
        <v>0</v>
      </c>
      <c r="O3355" s="1">
        <v>31.97</v>
      </c>
      <c r="P3355" s="1">
        <v>0</v>
      </c>
      <c r="Q3355" s="1">
        <v>0</v>
      </c>
      <c r="R3355" s="1">
        <v>0</v>
      </c>
      <c r="S3355" s="1">
        <v>172.09450999999999</v>
      </c>
      <c r="T3355" s="1">
        <v>0</v>
      </c>
      <c r="U3355" s="1">
        <v>0</v>
      </c>
    </row>
    <row r="3356" spans="1:21" x14ac:dyDescent="0.3">
      <c r="A3356" s="1" t="s">
        <v>6259</v>
      </c>
      <c r="B3356" s="1">
        <v>1</v>
      </c>
      <c r="C3356" s="1" t="s">
        <v>78</v>
      </c>
      <c r="D3356" s="1" t="s">
        <v>95</v>
      </c>
      <c r="E3356" s="1" t="s">
        <v>6222</v>
      </c>
      <c r="F3356" s="1" t="s">
        <v>169</v>
      </c>
      <c r="G3356" s="1" t="s">
        <v>71</v>
      </c>
      <c r="H3356" s="1" t="s">
        <v>127</v>
      </c>
      <c r="I3356" s="1" t="s">
        <v>22</v>
      </c>
      <c r="J3356" s="1" t="s">
        <v>128</v>
      </c>
      <c r="K3356" s="1">
        <v>43135.5790277778</v>
      </c>
      <c r="L3356" s="1">
        <v>43135.757638888899</v>
      </c>
      <c r="M3356" s="1">
        <v>4.2830000000000004</v>
      </c>
      <c r="N3356" s="1">
        <v>0</v>
      </c>
      <c r="O3356" s="1">
        <v>31.97</v>
      </c>
      <c r="P3356" s="1">
        <v>0</v>
      </c>
      <c r="Q3356" s="1">
        <v>0</v>
      </c>
      <c r="R3356" s="1">
        <v>0</v>
      </c>
      <c r="S3356" s="1">
        <v>136.92751000000001</v>
      </c>
      <c r="T3356" s="1">
        <v>0</v>
      </c>
      <c r="U3356" s="1">
        <v>0</v>
      </c>
    </row>
    <row r="3357" spans="1:21" x14ac:dyDescent="0.3">
      <c r="A3357" s="1" t="s">
        <v>6260</v>
      </c>
      <c r="B3357" s="1">
        <v>1</v>
      </c>
      <c r="C3357" s="1" t="s">
        <v>78</v>
      </c>
      <c r="D3357" s="1" t="s">
        <v>95</v>
      </c>
      <c r="E3357" s="1" t="s">
        <v>6261</v>
      </c>
      <c r="F3357" s="1" t="s">
        <v>182</v>
      </c>
      <c r="G3357" s="1" t="s">
        <v>71</v>
      </c>
      <c r="H3357" s="1" t="s">
        <v>127</v>
      </c>
      <c r="I3357" s="1" t="s">
        <v>22</v>
      </c>
      <c r="J3357" s="1" t="s">
        <v>128</v>
      </c>
      <c r="K3357" s="1">
        <v>43135.575891203698</v>
      </c>
      <c r="L3357" s="1">
        <v>43135.679861111101</v>
      </c>
      <c r="M3357" s="1">
        <v>2.4830000000000001</v>
      </c>
      <c r="N3357" s="1">
        <v>0</v>
      </c>
      <c r="O3357" s="1">
        <v>31.97</v>
      </c>
      <c r="P3357" s="1">
        <v>0</v>
      </c>
      <c r="Q3357" s="1">
        <v>0</v>
      </c>
      <c r="R3357" s="1">
        <v>0</v>
      </c>
      <c r="S3357" s="1">
        <v>79.381510000000006</v>
      </c>
      <c r="T3357" s="1">
        <v>0</v>
      </c>
      <c r="U3357" s="1">
        <v>0</v>
      </c>
    </row>
    <row r="3358" spans="1:21" x14ac:dyDescent="0.3">
      <c r="A3358" s="1" t="s">
        <v>6262</v>
      </c>
      <c r="B3358" s="1">
        <v>1</v>
      </c>
      <c r="C3358" s="1" t="s">
        <v>78</v>
      </c>
      <c r="D3358" s="1" t="s">
        <v>95</v>
      </c>
      <c r="E3358" s="1" t="s">
        <v>6263</v>
      </c>
      <c r="F3358" s="1" t="s">
        <v>166</v>
      </c>
      <c r="G3358" s="1" t="s">
        <v>71</v>
      </c>
      <c r="H3358" s="1" t="s">
        <v>127</v>
      </c>
      <c r="I3358" s="1" t="s">
        <v>22</v>
      </c>
      <c r="J3358" s="1" t="s">
        <v>128</v>
      </c>
      <c r="K3358" s="1">
        <v>43135.559456018498</v>
      </c>
      <c r="L3358" s="1">
        <v>43135.756944444402</v>
      </c>
      <c r="M3358" s="1">
        <v>4.7329999999999997</v>
      </c>
      <c r="N3358" s="1">
        <v>0</v>
      </c>
      <c r="O3358" s="1">
        <v>31.97</v>
      </c>
      <c r="P3358" s="1">
        <v>0</v>
      </c>
      <c r="Q3358" s="1">
        <v>0</v>
      </c>
      <c r="R3358" s="1">
        <v>0</v>
      </c>
      <c r="S3358" s="1">
        <v>151.31401</v>
      </c>
      <c r="T3358" s="1">
        <v>0</v>
      </c>
      <c r="U3358" s="1">
        <v>0</v>
      </c>
    </row>
    <row r="3359" spans="1:21" x14ac:dyDescent="0.3">
      <c r="A3359" s="1" t="s">
        <v>6264</v>
      </c>
      <c r="B3359" s="1">
        <v>1</v>
      </c>
      <c r="C3359" s="1" t="s">
        <v>78</v>
      </c>
      <c r="D3359" s="1" t="s">
        <v>95</v>
      </c>
      <c r="E3359" s="1" t="s">
        <v>6265</v>
      </c>
      <c r="F3359" s="1" t="s">
        <v>169</v>
      </c>
      <c r="G3359" s="1" t="s">
        <v>71</v>
      </c>
      <c r="H3359" s="1" t="s">
        <v>127</v>
      </c>
      <c r="I3359" s="1" t="s">
        <v>22</v>
      </c>
      <c r="J3359" s="1" t="s">
        <v>128</v>
      </c>
      <c r="K3359" s="1">
        <v>43135.526909722197</v>
      </c>
      <c r="L3359" s="1">
        <v>43135.654166666704</v>
      </c>
      <c r="M3359" s="1">
        <v>3.05</v>
      </c>
      <c r="N3359" s="1">
        <v>0</v>
      </c>
      <c r="O3359" s="1">
        <v>31.97</v>
      </c>
      <c r="P3359" s="1">
        <v>0</v>
      </c>
      <c r="Q3359" s="1">
        <v>0</v>
      </c>
      <c r="R3359" s="1">
        <v>0</v>
      </c>
      <c r="S3359" s="1">
        <v>97.508499999999998</v>
      </c>
      <c r="T3359" s="1">
        <v>0</v>
      </c>
      <c r="U3359" s="1">
        <v>0</v>
      </c>
    </row>
    <row r="3360" spans="1:21" x14ac:dyDescent="0.3">
      <c r="A3360" s="1" t="s">
        <v>6266</v>
      </c>
      <c r="B3360" s="1">
        <v>1</v>
      </c>
      <c r="C3360" s="1" t="s">
        <v>78</v>
      </c>
      <c r="D3360" s="1" t="s">
        <v>95</v>
      </c>
      <c r="E3360" s="1" t="s">
        <v>6226</v>
      </c>
      <c r="F3360" s="1" t="s">
        <v>169</v>
      </c>
      <c r="G3360" s="1" t="s">
        <v>71</v>
      </c>
      <c r="H3360" s="1" t="s">
        <v>127</v>
      </c>
      <c r="I3360" s="1" t="s">
        <v>22</v>
      </c>
      <c r="J3360" s="1" t="s">
        <v>128</v>
      </c>
      <c r="K3360" s="1">
        <v>43135.5155787037</v>
      </c>
      <c r="L3360" s="1">
        <v>43135.587500000001</v>
      </c>
      <c r="M3360" s="1">
        <v>1.7170000000000001</v>
      </c>
      <c r="N3360" s="1">
        <v>0</v>
      </c>
      <c r="O3360" s="1">
        <v>31.97</v>
      </c>
      <c r="P3360" s="1">
        <v>0</v>
      </c>
      <c r="Q3360" s="1">
        <v>0</v>
      </c>
      <c r="R3360" s="1">
        <v>0</v>
      </c>
      <c r="S3360" s="1">
        <v>54.892490000000002</v>
      </c>
      <c r="T3360" s="1">
        <v>0</v>
      </c>
      <c r="U3360" s="1">
        <v>0</v>
      </c>
    </row>
    <row r="3361" spans="1:21" x14ac:dyDescent="0.3">
      <c r="A3361" s="1" t="s">
        <v>6267</v>
      </c>
      <c r="B3361" s="1">
        <v>1</v>
      </c>
      <c r="C3361" s="1" t="s">
        <v>78</v>
      </c>
      <c r="D3361" s="1" t="s">
        <v>95</v>
      </c>
      <c r="E3361" s="1" t="s">
        <v>6248</v>
      </c>
      <c r="F3361" s="1" t="s">
        <v>167</v>
      </c>
      <c r="G3361" s="1" t="s">
        <v>71</v>
      </c>
      <c r="H3361" s="1" t="s">
        <v>127</v>
      </c>
      <c r="I3361" s="1" t="s">
        <v>22</v>
      </c>
      <c r="J3361" s="1" t="s">
        <v>128</v>
      </c>
      <c r="K3361" s="1">
        <v>43135.499525462998</v>
      </c>
      <c r="L3361" s="1">
        <v>43135.595138888901</v>
      </c>
      <c r="M3361" s="1">
        <v>2.2829999999999999</v>
      </c>
      <c r="N3361" s="1">
        <v>0</v>
      </c>
      <c r="O3361" s="1">
        <v>31.97</v>
      </c>
      <c r="P3361" s="1">
        <v>0</v>
      </c>
      <c r="Q3361" s="1">
        <v>0</v>
      </c>
      <c r="R3361" s="1">
        <v>0</v>
      </c>
      <c r="S3361" s="1">
        <v>72.98751</v>
      </c>
      <c r="T3361" s="1">
        <v>0</v>
      </c>
      <c r="U3361" s="1">
        <v>0</v>
      </c>
    </row>
    <row r="3362" spans="1:21" x14ac:dyDescent="0.3">
      <c r="A3362" s="1" t="s">
        <v>6268</v>
      </c>
      <c r="B3362" s="1">
        <v>1</v>
      </c>
      <c r="C3362" s="1" t="s">
        <v>78</v>
      </c>
      <c r="D3362" s="1" t="s">
        <v>95</v>
      </c>
      <c r="E3362" s="1" t="s">
        <v>6269</v>
      </c>
      <c r="F3362" s="1" t="s">
        <v>169</v>
      </c>
      <c r="G3362" s="1" t="s">
        <v>71</v>
      </c>
      <c r="H3362" s="1" t="s">
        <v>127</v>
      </c>
      <c r="I3362" s="1" t="s">
        <v>22</v>
      </c>
      <c r="J3362" s="1" t="s">
        <v>128</v>
      </c>
      <c r="K3362" s="1">
        <v>43135.4986921296</v>
      </c>
      <c r="L3362" s="1">
        <v>43135.658333333296</v>
      </c>
      <c r="M3362" s="1">
        <v>3.8170000000000002</v>
      </c>
      <c r="N3362" s="1">
        <v>0</v>
      </c>
      <c r="O3362" s="1">
        <v>31.97</v>
      </c>
      <c r="P3362" s="1">
        <v>0</v>
      </c>
      <c r="Q3362" s="1">
        <v>0</v>
      </c>
      <c r="R3362" s="1">
        <v>0</v>
      </c>
      <c r="S3362" s="1">
        <v>122.02949</v>
      </c>
      <c r="T3362" s="1">
        <v>0</v>
      </c>
      <c r="U3362" s="1">
        <v>0</v>
      </c>
    </row>
    <row r="3363" spans="1:21" x14ac:dyDescent="0.3">
      <c r="A3363" s="1" t="s">
        <v>6270</v>
      </c>
      <c r="B3363" s="1">
        <v>1</v>
      </c>
      <c r="C3363" s="1" t="s">
        <v>78</v>
      </c>
      <c r="D3363" s="1" t="s">
        <v>95</v>
      </c>
      <c r="E3363" s="1" t="s">
        <v>6271</v>
      </c>
      <c r="F3363" s="1" t="s">
        <v>166</v>
      </c>
      <c r="G3363" s="1" t="s">
        <v>71</v>
      </c>
      <c r="H3363" s="1" t="s">
        <v>127</v>
      </c>
      <c r="I3363" s="1" t="s">
        <v>22</v>
      </c>
      <c r="J3363" s="1" t="s">
        <v>128</v>
      </c>
      <c r="K3363" s="1">
        <v>43135.470034722202</v>
      </c>
      <c r="L3363" s="1">
        <v>43135.558333333298</v>
      </c>
      <c r="M3363" s="1">
        <v>2.117</v>
      </c>
      <c r="N3363" s="1">
        <v>0</v>
      </c>
      <c r="O3363" s="1">
        <v>31.97</v>
      </c>
      <c r="P3363" s="1">
        <v>0</v>
      </c>
      <c r="Q3363" s="1">
        <v>0</v>
      </c>
      <c r="R3363" s="1">
        <v>0</v>
      </c>
      <c r="S3363" s="1">
        <v>67.680489999999992</v>
      </c>
      <c r="T3363" s="1">
        <v>0</v>
      </c>
      <c r="U3363" s="1">
        <v>0</v>
      </c>
    </row>
    <row r="3364" spans="1:21" x14ac:dyDescent="0.3">
      <c r="A3364" s="1" t="s">
        <v>6272</v>
      </c>
      <c r="B3364" s="1">
        <v>1</v>
      </c>
      <c r="C3364" s="1" t="s">
        <v>78</v>
      </c>
      <c r="D3364" s="1" t="s">
        <v>95</v>
      </c>
      <c r="E3364" s="1" t="s">
        <v>6273</v>
      </c>
      <c r="F3364" s="1" t="s">
        <v>169</v>
      </c>
      <c r="G3364" s="1" t="s">
        <v>71</v>
      </c>
      <c r="H3364" s="1" t="s">
        <v>127</v>
      </c>
      <c r="I3364" s="1" t="s">
        <v>22</v>
      </c>
      <c r="J3364" s="1" t="s">
        <v>128</v>
      </c>
      <c r="K3364" s="1">
        <v>43135.439722222203</v>
      </c>
      <c r="L3364" s="1">
        <v>43135.484027777798</v>
      </c>
      <c r="M3364" s="1">
        <v>1.05</v>
      </c>
      <c r="N3364" s="1">
        <v>0</v>
      </c>
      <c r="O3364" s="1">
        <v>31.97</v>
      </c>
      <c r="P3364" s="1">
        <v>0</v>
      </c>
      <c r="Q3364" s="1">
        <v>0</v>
      </c>
      <c r="R3364" s="1">
        <v>0</v>
      </c>
      <c r="S3364" s="1">
        <v>33.5685</v>
      </c>
      <c r="T3364" s="1">
        <v>0</v>
      </c>
      <c r="U3364" s="1">
        <v>0</v>
      </c>
    </row>
    <row r="3365" spans="1:21" x14ac:dyDescent="0.3">
      <c r="A3365" s="1" t="s">
        <v>6274</v>
      </c>
      <c r="B3365" s="1">
        <v>1</v>
      </c>
      <c r="C3365" s="1" t="s">
        <v>78</v>
      </c>
      <c r="D3365" s="1" t="s">
        <v>95</v>
      </c>
      <c r="E3365" s="1" t="s">
        <v>6275</v>
      </c>
      <c r="F3365" s="1" t="s">
        <v>169</v>
      </c>
      <c r="G3365" s="1" t="s">
        <v>71</v>
      </c>
      <c r="H3365" s="1" t="s">
        <v>127</v>
      </c>
      <c r="I3365" s="1" t="s">
        <v>22</v>
      </c>
      <c r="J3365" s="1" t="s">
        <v>128</v>
      </c>
      <c r="K3365" s="1">
        <v>43135.346527777801</v>
      </c>
      <c r="L3365" s="1">
        <v>43135.386111111096</v>
      </c>
      <c r="M3365" s="1">
        <v>0.95</v>
      </c>
      <c r="N3365" s="1">
        <v>0</v>
      </c>
      <c r="O3365" s="1">
        <v>31.97</v>
      </c>
      <c r="P3365" s="1">
        <v>0</v>
      </c>
      <c r="Q3365" s="1">
        <v>0</v>
      </c>
      <c r="R3365" s="1">
        <v>0</v>
      </c>
      <c r="S3365" s="1">
        <v>30.371499999999997</v>
      </c>
      <c r="T3365" s="1">
        <v>0</v>
      </c>
      <c r="U3365" s="1">
        <v>0</v>
      </c>
    </row>
    <row r="3366" spans="1:21" x14ac:dyDescent="0.3">
      <c r="A3366" s="1" t="s">
        <v>6276</v>
      </c>
      <c r="B3366" s="1">
        <v>1</v>
      </c>
      <c r="C3366" s="1" t="s">
        <v>78</v>
      </c>
      <c r="D3366" s="1" t="s">
        <v>95</v>
      </c>
      <c r="E3366" s="1" t="s">
        <v>6222</v>
      </c>
      <c r="F3366" s="1" t="s">
        <v>169</v>
      </c>
      <c r="G3366" s="1" t="s">
        <v>71</v>
      </c>
      <c r="H3366" s="1" t="s">
        <v>127</v>
      </c>
      <c r="I3366" s="1" t="s">
        <v>22</v>
      </c>
      <c r="J3366" s="1" t="s">
        <v>128</v>
      </c>
      <c r="K3366" s="1">
        <v>43134.8904861111</v>
      </c>
      <c r="L3366" s="1">
        <v>43134.938888888901</v>
      </c>
      <c r="M3366" s="1">
        <v>1.1499999999999999</v>
      </c>
      <c r="N3366" s="1">
        <v>0</v>
      </c>
      <c r="O3366" s="1">
        <v>31.97</v>
      </c>
      <c r="P3366" s="1">
        <v>0</v>
      </c>
      <c r="Q3366" s="1">
        <v>0</v>
      </c>
      <c r="R3366" s="1">
        <v>0</v>
      </c>
      <c r="S3366" s="1">
        <v>36.765499999999996</v>
      </c>
      <c r="T3366" s="1">
        <v>0</v>
      </c>
      <c r="U3366" s="1">
        <v>0</v>
      </c>
    </row>
    <row r="3367" spans="1:21" x14ac:dyDescent="0.3">
      <c r="A3367" s="1" t="s">
        <v>6277</v>
      </c>
      <c r="B3367" s="1">
        <v>1</v>
      </c>
      <c r="C3367" s="1" t="s">
        <v>78</v>
      </c>
      <c r="D3367" s="1" t="s">
        <v>95</v>
      </c>
      <c r="E3367" s="1" t="s">
        <v>6278</v>
      </c>
      <c r="F3367" s="1" t="s">
        <v>166</v>
      </c>
      <c r="G3367" s="1" t="s">
        <v>71</v>
      </c>
      <c r="H3367" s="1" t="s">
        <v>127</v>
      </c>
      <c r="I3367" s="1" t="s">
        <v>22</v>
      </c>
      <c r="J3367" s="1" t="s">
        <v>128</v>
      </c>
      <c r="K3367" s="1">
        <v>43134.713900463001</v>
      </c>
      <c r="L3367" s="1">
        <v>43134.761805555601</v>
      </c>
      <c r="M3367" s="1">
        <v>1.133</v>
      </c>
      <c r="N3367" s="1">
        <v>0</v>
      </c>
      <c r="O3367" s="1">
        <v>31.97</v>
      </c>
      <c r="P3367" s="1">
        <v>0</v>
      </c>
      <c r="Q3367" s="1">
        <v>0</v>
      </c>
      <c r="R3367" s="1">
        <v>0</v>
      </c>
      <c r="S3367" s="1">
        <v>36.222009999999997</v>
      </c>
      <c r="T3367" s="1">
        <v>0</v>
      </c>
      <c r="U3367" s="1">
        <v>0</v>
      </c>
    </row>
    <row r="3368" spans="1:21" x14ac:dyDescent="0.3">
      <c r="A3368" s="1" t="s">
        <v>6279</v>
      </c>
      <c r="B3368" s="1">
        <v>1</v>
      </c>
      <c r="C3368" s="1" t="s">
        <v>78</v>
      </c>
      <c r="D3368" s="1" t="s">
        <v>95</v>
      </c>
      <c r="E3368" s="1" t="s">
        <v>6280</v>
      </c>
      <c r="F3368" s="1" t="s">
        <v>150</v>
      </c>
      <c r="G3368" s="1" t="s">
        <v>71</v>
      </c>
      <c r="H3368" s="1" t="s">
        <v>127</v>
      </c>
      <c r="I3368" s="1" t="s">
        <v>22</v>
      </c>
      <c r="J3368" s="1" t="s">
        <v>128</v>
      </c>
      <c r="K3368" s="1">
        <v>43134.697766203702</v>
      </c>
      <c r="L3368" s="1">
        <v>43134.765277777798</v>
      </c>
      <c r="M3368" s="1">
        <v>1.617</v>
      </c>
      <c r="N3368" s="1">
        <v>0</v>
      </c>
      <c r="O3368" s="1">
        <v>31.97</v>
      </c>
      <c r="P3368" s="1">
        <v>0</v>
      </c>
      <c r="Q3368" s="1">
        <v>0</v>
      </c>
      <c r="R3368" s="1">
        <v>0</v>
      </c>
      <c r="S3368" s="1">
        <v>51.695489999999999</v>
      </c>
      <c r="T3368" s="1">
        <v>0</v>
      </c>
      <c r="U3368" s="1">
        <v>0</v>
      </c>
    </row>
    <row r="3369" spans="1:21" x14ac:dyDescent="0.3">
      <c r="A3369" s="1" t="s">
        <v>6281</v>
      </c>
      <c r="B3369" s="1">
        <v>1</v>
      </c>
      <c r="C3369" s="1" t="s">
        <v>78</v>
      </c>
      <c r="D3369" s="1" t="s">
        <v>95</v>
      </c>
      <c r="E3369" s="1" t="s">
        <v>6282</v>
      </c>
      <c r="F3369" s="1" t="s">
        <v>169</v>
      </c>
      <c r="G3369" s="1" t="s">
        <v>71</v>
      </c>
      <c r="H3369" s="1" t="s">
        <v>127</v>
      </c>
      <c r="I3369" s="1" t="s">
        <v>22</v>
      </c>
      <c r="J3369" s="1" t="s">
        <v>128</v>
      </c>
      <c r="K3369" s="1">
        <v>43133.877627314803</v>
      </c>
      <c r="L3369" s="1">
        <v>43133.90625</v>
      </c>
      <c r="M3369" s="1">
        <v>0.68300000000000005</v>
      </c>
      <c r="N3369" s="1">
        <v>0</v>
      </c>
      <c r="O3369" s="1">
        <v>31.97</v>
      </c>
      <c r="P3369" s="1">
        <v>0</v>
      </c>
      <c r="Q3369" s="1">
        <v>0</v>
      </c>
      <c r="R3369" s="1">
        <v>0</v>
      </c>
      <c r="S3369" s="1">
        <v>21.835509999999999</v>
      </c>
      <c r="T3369" s="1">
        <v>0</v>
      </c>
      <c r="U3369" s="1">
        <v>0</v>
      </c>
    </row>
    <row r="3370" spans="1:21" x14ac:dyDescent="0.3">
      <c r="A3370" s="1" t="s">
        <v>6283</v>
      </c>
      <c r="B3370" s="1">
        <v>1</v>
      </c>
      <c r="C3370" s="1" t="s">
        <v>78</v>
      </c>
      <c r="D3370" s="1" t="s">
        <v>95</v>
      </c>
      <c r="E3370" s="1" t="s">
        <v>6284</v>
      </c>
      <c r="F3370" s="1" t="s">
        <v>166</v>
      </c>
      <c r="G3370" s="1" t="s">
        <v>71</v>
      </c>
      <c r="H3370" s="1" t="s">
        <v>127</v>
      </c>
      <c r="I3370" s="1" t="s">
        <v>22</v>
      </c>
      <c r="J3370" s="1" t="s">
        <v>128</v>
      </c>
      <c r="K3370" s="1">
        <v>43133.626597222203</v>
      </c>
      <c r="L3370" s="1">
        <v>43133.743055555598</v>
      </c>
      <c r="M3370" s="1">
        <v>2.7829999999999999</v>
      </c>
      <c r="N3370" s="1">
        <v>0</v>
      </c>
      <c r="O3370" s="1">
        <v>31.97</v>
      </c>
      <c r="P3370" s="1">
        <v>0</v>
      </c>
      <c r="Q3370" s="1">
        <v>0</v>
      </c>
      <c r="R3370" s="1">
        <v>0</v>
      </c>
      <c r="S3370" s="1">
        <v>88.97251</v>
      </c>
      <c r="T3370" s="1">
        <v>0</v>
      </c>
      <c r="U3370" s="1">
        <v>0</v>
      </c>
    </row>
    <row r="3371" spans="1:21" x14ac:dyDescent="0.3">
      <c r="A3371" s="1" t="s">
        <v>6285</v>
      </c>
      <c r="B3371" s="1">
        <v>1</v>
      </c>
      <c r="C3371" s="1" t="s">
        <v>78</v>
      </c>
      <c r="D3371" s="1" t="s">
        <v>95</v>
      </c>
      <c r="E3371" s="1" t="s">
        <v>6060</v>
      </c>
      <c r="F3371" s="1" t="s">
        <v>178</v>
      </c>
      <c r="G3371" s="1" t="s">
        <v>71</v>
      </c>
      <c r="H3371" s="1" t="s">
        <v>127</v>
      </c>
      <c r="I3371" s="1" t="s">
        <v>22</v>
      </c>
      <c r="J3371" s="1" t="s">
        <v>128</v>
      </c>
      <c r="K3371" s="1">
        <v>43132.4531712963</v>
      </c>
      <c r="L3371" s="1">
        <v>43132.547222222202</v>
      </c>
      <c r="M3371" s="1">
        <v>2.25</v>
      </c>
      <c r="N3371" s="1">
        <v>0</v>
      </c>
      <c r="O3371" s="1">
        <v>31.97</v>
      </c>
      <c r="P3371" s="1">
        <v>0</v>
      </c>
      <c r="Q3371" s="1">
        <v>0</v>
      </c>
      <c r="R3371" s="1">
        <v>0</v>
      </c>
      <c r="S3371" s="1">
        <v>71.932500000000005</v>
      </c>
      <c r="T3371" s="1">
        <v>0</v>
      </c>
      <c r="U3371" s="1">
        <v>0</v>
      </c>
    </row>
    <row r="3372" spans="1:21" x14ac:dyDescent="0.3">
      <c r="A3372" s="1" t="s">
        <v>6286</v>
      </c>
      <c r="B3372" s="1">
        <v>1</v>
      </c>
      <c r="C3372" s="1" t="s">
        <v>78</v>
      </c>
      <c r="D3372" s="1" t="s">
        <v>95</v>
      </c>
      <c r="E3372" s="1" t="s">
        <v>6287</v>
      </c>
      <c r="F3372" s="1" t="s">
        <v>167</v>
      </c>
      <c r="G3372" s="1" t="s">
        <v>71</v>
      </c>
      <c r="H3372" s="1" t="s">
        <v>127</v>
      </c>
      <c r="I3372" s="1" t="s">
        <v>22</v>
      </c>
      <c r="J3372" s="1" t="s">
        <v>128</v>
      </c>
      <c r="K3372" s="1">
        <v>43132.3725694444</v>
      </c>
      <c r="L3372" s="1">
        <v>43132.413194444402</v>
      </c>
      <c r="M3372" s="1">
        <v>0.96699999999999997</v>
      </c>
      <c r="N3372" s="1">
        <v>0</v>
      </c>
      <c r="O3372" s="1">
        <v>31.97</v>
      </c>
      <c r="P3372" s="1">
        <v>0</v>
      </c>
      <c r="Q3372" s="1">
        <v>0</v>
      </c>
      <c r="R3372" s="1">
        <v>0</v>
      </c>
      <c r="S3372" s="1">
        <v>30.91499</v>
      </c>
      <c r="T3372" s="1">
        <v>0</v>
      </c>
      <c r="U3372" s="1">
        <v>0</v>
      </c>
    </row>
    <row r="3373" spans="1:21" x14ac:dyDescent="0.3">
      <c r="A3373" s="1" t="s">
        <v>6288</v>
      </c>
      <c r="B3373" s="1">
        <v>1</v>
      </c>
      <c r="C3373" s="1" t="s">
        <v>79</v>
      </c>
      <c r="D3373" s="1" t="s">
        <v>110</v>
      </c>
      <c r="E3373" s="1" t="s">
        <v>6289</v>
      </c>
      <c r="F3373" s="1" t="s">
        <v>166</v>
      </c>
      <c r="G3373" s="1" t="s">
        <v>71</v>
      </c>
      <c r="H3373" s="1" t="s">
        <v>127</v>
      </c>
      <c r="I3373" s="1" t="s">
        <v>22</v>
      </c>
      <c r="J3373" s="1" t="s">
        <v>128</v>
      </c>
      <c r="K3373" s="1">
        <v>43159.817326388897</v>
      </c>
      <c r="L3373" s="1">
        <v>43159.929861111101</v>
      </c>
      <c r="M3373" s="1">
        <v>2.7</v>
      </c>
      <c r="N3373" s="1">
        <v>0</v>
      </c>
      <c r="O3373" s="1">
        <v>0</v>
      </c>
      <c r="P3373" s="1">
        <v>0</v>
      </c>
      <c r="Q3373" s="1">
        <v>25.2</v>
      </c>
      <c r="R3373" s="1">
        <v>0</v>
      </c>
      <c r="S3373" s="1">
        <v>0</v>
      </c>
      <c r="T3373" s="1">
        <v>0</v>
      </c>
      <c r="U3373" s="1">
        <v>68.040000000000006</v>
      </c>
    </row>
    <row r="3374" spans="1:21" x14ac:dyDescent="0.3">
      <c r="A3374" s="1" t="s">
        <v>6290</v>
      </c>
      <c r="B3374" s="1">
        <v>1</v>
      </c>
      <c r="C3374" s="1" t="s">
        <v>79</v>
      </c>
      <c r="D3374" s="1" t="s">
        <v>110</v>
      </c>
      <c r="E3374" s="1" t="s">
        <v>6291</v>
      </c>
      <c r="F3374" s="1" t="s">
        <v>167</v>
      </c>
      <c r="G3374" s="1" t="s">
        <v>71</v>
      </c>
      <c r="H3374" s="1" t="s">
        <v>127</v>
      </c>
      <c r="I3374" s="1" t="s">
        <v>22</v>
      </c>
      <c r="J3374" s="1" t="s">
        <v>128</v>
      </c>
      <c r="K3374" s="1">
        <v>43159.645416666703</v>
      </c>
      <c r="L3374" s="1">
        <v>43159.736111111102</v>
      </c>
      <c r="M3374" s="1">
        <v>2.1669999999999998</v>
      </c>
      <c r="N3374" s="1">
        <v>0</v>
      </c>
      <c r="O3374" s="1">
        <v>0</v>
      </c>
      <c r="P3374" s="1">
        <v>0</v>
      </c>
      <c r="Q3374" s="1">
        <v>25.2</v>
      </c>
      <c r="R3374" s="1">
        <v>0</v>
      </c>
      <c r="S3374" s="1">
        <v>0</v>
      </c>
      <c r="T3374" s="1">
        <v>0</v>
      </c>
      <c r="U3374" s="1">
        <v>54.608399999999996</v>
      </c>
    </row>
    <row r="3375" spans="1:21" x14ac:dyDescent="0.3">
      <c r="A3375" s="1" t="s">
        <v>6292</v>
      </c>
      <c r="B3375" s="1">
        <v>1</v>
      </c>
      <c r="C3375" s="1" t="s">
        <v>79</v>
      </c>
      <c r="D3375" s="1" t="s">
        <v>110</v>
      </c>
      <c r="E3375" s="1" t="s">
        <v>6293</v>
      </c>
      <c r="F3375" s="1" t="s">
        <v>167</v>
      </c>
      <c r="G3375" s="1" t="s">
        <v>71</v>
      </c>
      <c r="H3375" s="1" t="s">
        <v>127</v>
      </c>
      <c r="I3375" s="1" t="s">
        <v>22</v>
      </c>
      <c r="J3375" s="1" t="s">
        <v>128</v>
      </c>
      <c r="K3375" s="1">
        <v>43158.633645833303</v>
      </c>
      <c r="L3375" s="1">
        <v>43158.706944444399</v>
      </c>
      <c r="M3375" s="1">
        <v>1.75</v>
      </c>
      <c r="N3375" s="1">
        <v>0</v>
      </c>
      <c r="O3375" s="1">
        <v>0</v>
      </c>
      <c r="P3375" s="1">
        <v>0</v>
      </c>
      <c r="Q3375" s="1">
        <v>25.2</v>
      </c>
      <c r="R3375" s="1">
        <v>0</v>
      </c>
      <c r="S3375" s="1">
        <v>0</v>
      </c>
      <c r="T3375" s="1">
        <v>0</v>
      </c>
      <c r="U3375" s="1">
        <v>44.1</v>
      </c>
    </row>
    <row r="3376" spans="1:21" x14ac:dyDescent="0.3">
      <c r="A3376" s="1" t="s">
        <v>6294</v>
      </c>
      <c r="B3376" s="1">
        <v>1</v>
      </c>
      <c r="C3376" s="1" t="s">
        <v>79</v>
      </c>
      <c r="D3376" s="1" t="s">
        <v>110</v>
      </c>
      <c r="E3376" s="1" t="s">
        <v>6295</v>
      </c>
      <c r="F3376" s="1" t="s">
        <v>167</v>
      </c>
      <c r="G3376" s="1" t="s">
        <v>71</v>
      </c>
      <c r="H3376" s="1" t="s">
        <v>127</v>
      </c>
      <c r="I3376" s="1" t="s">
        <v>22</v>
      </c>
      <c r="J3376" s="1" t="s">
        <v>128</v>
      </c>
      <c r="K3376" s="1">
        <v>43158.605706018498</v>
      </c>
      <c r="L3376" s="1">
        <v>43158.6743055556</v>
      </c>
      <c r="M3376" s="1">
        <v>1.633</v>
      </c>
      <c r="N3376" s="1">
        <v>0</v>
      </c>
      <c r="O3376" s="1">
        <v>0</v>
      </c>
      <c r="P3376" s="1">
        <v>0</v>
      </c>
      <c r="Q3376" s="1">
        <v>25.2</v>
      </c>
      <c r="R3376" s="1">
        <v>0</v>
      </c>
      <c r="S3376" s="1">
        <v>0</v>
      </c>
      <c r="T3376" s="1">
        <v>0</v>
      </c>
      <c r="U3376" s="1">
        <v>41.151600000000002</v>
      </c>
    </row>
    <row r="3377" spans="1:21" x14ac:dyDescent="0.3">
      <c r="A3377" s="1" t="s">
        <v>6296</v>
      </c>
      <c r="B3377" s="1">
        <v>1</v>
      </c>
      <c r="C3377" s="1" t="s">
        <v>79</v>
      </c>
      <c r="D3377" s="1" t="s">
        <v>110</v>
      </c>
      <c r="E3377" s="1" t="s">
        <v>6297</v>
      </c>
      <c r="F3377" s="1" t="s">
        <v>134</v>
      </c>
      <c r="G3377" s="1" t="s">
        <v>71</v>
      </c>
      <c r="H3377" s="1" t="s">
        <v>127</v>
      </c>
      <c r="I3377" s="1" t="s">
        <v>22</v>
      </c>
      <c r="J3377" s="1" t="s">
        <v>130</v>
      </c>
      <c r="K3377" s="1">
        <v>43157.401793981502</v>
      </c>
      <c r="L3377" s="1">
        <v>43157.629861111098</v>
      </c>
      <c r="M3377" s="1">
        <v>5.4669999999999996</v>
      </c>
      <c r="N3377" s="1">
        <v>0</v>
      </c>
      <c r="O3377" s="1">
        <v>0</v>
      </c>
      <c r="P3377" s="1">
        <v>0</v>
      </c>
      <c r="Q3377" s="1">
        <v>126.01</v>
      </c>
      <c r="R3377" s="1">
        <v>0</v>
      </c>
      <c r="S3377" s="1">
        <v>0</v>
      </c>
      <c r="T3377" s="1">
        <v>0</v>
      </c>
      <c r="U3377" s="1">
        <v>688.89666999999997</v>
      </c>
    </row>
    <row r="3378" spans="1:21" x14ac:dyDescent="0.3">
      <c r="A3378" s="1" t="s">
        <v>6298</v>
      </c>
      <c r="B3378" s="1">
        <v>1</v>
      </c>
      <c r="C3378" s="1" t="s">
        <v>79</v>
      </c>
      <c r="D3378" s="1" t="s">
        <v>110</v>
      </c>
      <c r="E3378" s="1" t="s">
        <v>6299</v>
      </c>
      <c r="F3378" s="1" t="s">
        <v>167</v>
      </c>
      <c r="G3378" s="1" t="s">
        <v>71</v>
      </c>
      <c r="H3378" s="1" t="s">
        <v>127</v>
      </c>
      <c r="I3378" s="1" t="s">
        <v>22</v>
      </c>
      <c r="J3378" s="1" t="s">
        <v>128</v>
      </c>
      <c r="K3378" s="1">
        <v>43157.284363425897</v>
      </c>
      <c r="L3378" s="1">
        <v>43157.3215277778</v>
      </c>
      <c r="M3378" s="1">
        <v>0.88300000000000001</v>
      </c>
      <c r="N3378" s="1">
        <v>0</v>
      </c>
      <c r="O3378" s="1">
        <v>0</v>
      </c>
      <c r="P3378" s="1">
        <v>0</v>
      </c>
      <c r="Q3378" s="1">
        <v>25.2</v>
      </c>
      <c r="R3378" s="1">
        <v>0</v>
      </c>
      <c r="S3378" s="1">
        <v>0</v>
      </c>
      <c r="T3378" s="1">
        <v>0</v>
      </c>
      <c r="U3378" s="1">
        <v>22.2516</v>
      </c>
    </row>
    <row r="3379" spans="1:21" x14ac:dyDescent="0.3">
      <c r="A3379" s="1" t="s">
        <v>6300</v>
      </c>
      <c r="B3379" s="1">
        <v>1</v>
      </c>
      <c r="C3379" s="1" t="s">
        <v>79</v>
      </c>
      <c r="D3379" s="1" t="s">
        <v>110</v>
      </c>
      <c r="E3379" s="1" t="s">
        <v>6291</v>
      </c>
      <c r="F3379" s="1" t="s">
        <v>167</v>
      </c>
      <c r="G3379" s="1" t="s">
        <v>71</v>
      </c>
      <c r="H3379" s="1" t="s">
        <v>127</v>
      </c>
      <c r="I3379" s="1" t="s">
        <v>22</v>
      </c>
      <c r="J3379" s="1" t="s">
        <v>128</v>
      </c>
      <c r="K3379" s="1">
        <v>43155.779282407399</v>
      </c>
      <c r="L3379" s="1">
        <v>43155.845833333296</v>
      </c>
      <c r="M3379" s="1">
        <v>1.583</v>
      </c>
      <c r="N3379" s="1">
        <v>0</v>
      </c>
      <c r="O3379" s="1">
        <v>0</v>
      </c>
      <c r="P3379" s="1">
        <v>0</v>
      </c>
      <c r="Q3379" s="1">
        <v>25.2</v>
      </c>
      <c r="R3379" s="1">
        <v>0</v>
      </c>
      <c r="S3379" s="1">
        <v>0</v>
      </c>
      <c r="T3379" s="1">
        <v>0</v>
      </c>
      <c r="U3379" s="1">
        <v>39.891599999999997</v>
      </c>
    </row>
    <row r="3380" spans="1:21" x14ac:dyDescent="0.3">
      <c r="A3380" s="1" t="s">
        <v>6301</v>
      </c>
      <c r="B3380" s="1">
        <v>1</v>
      </c>
      <c r="C3380" s="1" t="s">
        <v>79</v>
      </c>
      <c r="D3380" s="1" t="s">
        <v>110</v>
      </c>
      <c r="E3380" s="1" t="s">
        <v>6302</v>
      </c>
      <c r="F3380" s="1" t="s">
        <v>167</v>
      </c>
      <c r="G3380" s="1" t="s">
        <v>71</v>
      </c>
      <c r="H3380" s="1" t="s">
        <v>127</v>
      </c>
      <c r="I3380" s="1" t="s">
        <v>22</v>
      </c>
      <c r="J3380" s="1" t="s">
        <v>128</v>
      </c>
      <c r="K3380" s="1">
        <v>43154.3502546296</v>
      </c>
      <c r="L3380" s="1">
        <v>43154.404861111099</v>
      </c>
      <c r="M3380" s="1">
        <v>1.3</v>
      </c>
      <c r="N3380" s="1">
        <v>0</v>
      </c>
      <c r="O3380" s="1">
        <v>0</v>
      </c>
      <c r="P3380" s="1">
        <v>0</v>
      </c>
      <c r="Q3380" s="1">
        <v>25.2</v>
      </c>
      <c r="R3380" s="1">
        <v>0</v>
      </c>
      <c r="S3380" s="1">
        <v>0</v>
      </c>
      <c r="T3380" s="1">
        <v>0</v>
      </c>
      <c r="U3380" s="1">
        <v>32.76</v>
      </c>
    </row>
    <row r="3381" spans="1:21" x14ac:dyDescent="0.3">
      <c r="A3381" s="1" t="s">
        <v>6303</v>
      </c>
      <c r="B3381" s="1">
        <v>1</v>
      </c>
      <c r="C3381" s="1" t="s">
        <v>79</v>
      </c>
      <c r="D3381" s="1" t="s">
        <v>110</v>
      </c>
      <c r="E3381" s="1" t="s">
        <v>6304</v>
      </c>
      <c r="F3381" s="1" t="s">
        <v>167</v>
      </c>
      <c r="G3381" s="1" t="s">
        <v>71</v>
      </c>
      <c r="H3381" s="1" t="s">
        <v>127</v>
      </c>
      <c r="I3381" s="1" t="s">
        <v>22</v>
      </c>
      <c r="J3381" s="1" t="s">
        <v>128</v>
      </c>
      <c r="K3381" s="1">
        <v>43149.742766203701</v>
      </c>
      <c r="L3381" s="1">
        <v>43149.7722222222</v>
      </c>
      <c r="M3381" s="1">
        <v>0.7</v>
      </c>
      <c r="N3381" s="1">
        <v>0</v>
      </c>
      <c r="O3381" s="1">
        <v>25.2</v>
      </c>
      <c r="P3381" s="1">
        <v>0</v>
      </c>
      <c r="Q3381" s="1">
        <v>0</v>
      </c>
      <c r="R3381" s="1">
        <v>0</v>
      </c>
      <c r="S3381" s="1">
        <v>17.639999999999997</v>
      </c>
      <c r="T3381" s="1">
        <v>0</v>
      </c>
      <c r="U3381" s="1">
        <v>0</v>
      </c>
    </row>
    <row r="3382" spans="1:21" x14ac:dyDescent="0.3">
      <c r="A3382" s="1" t="s">
        <v>6305</v>
      </c>
      <c r="B3382" s="1">
        <v>1</v>
      </c>
      <c r="C3382" s="1" t="s">
        <v>79</v>
      </c>
      <c r="D3382" s="1" t="s">
        <v>110</v>
      </c>
      <c r="E3382" s="1" t="s">
        <v>6306</v>
      </c>
      <c r="F3382" s="1" t="s">
        <v>167</v>
      </c>
      <c r="G3382" s="1" t="s">
        <v>71</v>
      </c>
      <c r="H3382" s="1" t="s">
        <v>127</v>
      </c>
      <c r="I3382" s="1" t="s">
        <v>22</v>
      </c>
      <c r="J3382" s="1" t="s">
        <v>128</v>
      </c>
      <c r="K3382" s="1">
        <v>43149.676770833299</v>
      </c>
      <c r="L3382" s="1">
        <v>43149.749305555597</v>
      </c>
      <c r="M3382" s="1">
        <v>1.7330000000000001</v>
      </c>
      <c r="N3382" s="1">
        <v>0</v>
      </c>
      <c r="O3382" s="1">
        <v>0</v>
      </c>
      <c r="P3382" s="1">
        <v>0</v>
      </c>
      <c r="Q3382" s="1">
        <v>25.2</v>
      </c>
      <c r="R3382" s="1">
        <v>0</v>
      </c>
      <c r="S3382" s="1">
        <v>0</v>
      </c>
      <c r="T3382" s="1">
        <v>0</v>
      </c>
      <c r="U3382" s="1">
        <v>43.671599999999998</v>
      </c>
    </row>
    <row r="3383" spans="1:21" x14ac:dyDescent="0.3">
      <c r="A3383" s="1" t="s">
        <v>6307</v>
      </c>
      <c r="B3383" s="1">
        <v>1</v>
      </c>
      <c r="C3383" s="1" t="s">
        <v>79</v>
      </c>
      <c r="D3383" s="1" t="s">
        <v>110</v>
      </c>
      <c r="E3383" s="1" t="s">
        <v>6308</v>
      </c>
      <c r="F3383" s="1" t="s">
        <v>167</v>
      </c>
      <c r="G3383" s="1" t="s">
        <v>71</v>
      </c>
      <c r="H3383" s="1" t="s">
        <v>127</v>
      </c>
      <c r="I3383" s="1" t="s">
        <v>22</v>
      </c>
      <c r="J3383" s="1" t="s">
        <v>128</v>
      </c>
      <c r="K3383" s="1">
        <v>43149.609525462998</v>
      </c>
      <c r="L3383" s="1">
        <v>43149.631249999999</v>
      </c>
      <c r="M3383" s="1">
        <v>0.51700000000000002</v>
      </c>
      <c r="N3383" s="1">
        <v>0</v>
      </c>
      <c r="O3383" s="1">
        <v>25.2</v>
      </c>
      <c r="P3383" s="1">
        <v>0</v>
      </c>
      <c r="Q3383" s="1">
        <v>0</v>
      </c>
      <c r="R3383" s="1">
        <v>0</v>
      </c>
      <c r="S3383" s="1">
        <v>13.0284</v>
      </c>
      <c r="T3383" s="1">
        <v>0</v>
      </c>
      <c r="U3383" s="1">
        <v>0</v>
      </c>
    </row>
    <row r="3384" spans="1:21" x14ac:dyDescent="0.3">
      <c r="A3384" s="1" t="s">
        <v>6309</v>
      </c>
      <c r="B3384" s="1">
        <v>1</v>
      </c>
      <c r="C3384" s="1" t="s">
        <v>79</v>
      </c>
      <c r="D3384" s="1" t="s">
        <v>110</v>
      </c>
      <c r="E3384" s="1" t="s">
        <v>6310</v>
      </c>
      <c r="F3384" s="1" t="s">
        <v>167</v>
      </c>
      <c r="G3384" s="1" t="s">
        <v>71</v>
      </c>
      <c r="H3384" s="1" t="s">
        <v>127</v>
      </c>
      <c r="I3384" s="1" t="s">
        <v>22</v>
      </c>
      <c r="J3384" s="1" t="s">
        <v>128</v>
      </c>
      <c r="K3384" s="1">
        <v>43148.756365740701</v>
      </c>
      <c r="L3384" s="1">
        <v>43148.787499999999</v>
      </c>
      <c r="M3384" s="1">
        <v>0.73299999999999998</v>
      </c>
      <c r="N3384" s="1">
        <v>0</v>
      </c>
      <c r="O3384" s="1">
        <v>0</v>
      </c>
      <c r="P3384" s="1">
        <v>0</v>
      </c>
      <c r="Q3384" s="1">
        <v>25.2</v>
      </c>
      <c r="R3384" s="1">
        <v>0</v>
      </c>
      <c r="S3384" s="1">
        <v>0</v>
      </c>
      <c r="T3384" s="1">
        <v>0</v>
      </c>
      <c r="U3384" s="1">
        <v>18.471599999999999</v>
      </c>
    </row>
    <row r="3385" spans="1:21" x14ac:dyDescent="0.3">
      <c r="A3385" s="1" t="s">
        <v>6311</v>
      </c>
      <c r="B3385" s="1">
        <v>1</v>
      </c>
      <c r="C3385" s="1" t="s">
        <v>79</v>
      </c>
      <c r="D3385" s="1" t="s">
        <v>110</v>
      </c>
      <c r="E3385" s="1" t="s">
        <v>6312</v>
      </c>
      <c r="F3385" s="1" t="s">
        <v>166</v>
      </c>
      <c r="G3385" s="1" t="s">
        <v>71</v>
      </c>
      <c r="H3385" s="1" t="s">
        <v>127</v>
      </c>
      <c r="I3385" s="1" t="s">
        <v>22</v>
      </c>
      <c r="J3385" s="1" t="s">
        <v>128</v>
      </c>
      <c r="K3385" s="1">
        <v>43146.8977662037</v>
      </c>
      <c r="L3385" s="1">
        <v>43146.922916666699</v>
      </c>
      <c r="M3385" s="1">
        <v>0.6</v>
      </c>
      <c r="N3385" s="1">
        <v>0</v>
      </c>
      <c r="O3385" s="1">
        <v>0</v>
      </c>
      <c r="P3385" s="1">
        <v>0</v>
      </c>
      <c r="Q3385" s="1">
        <v>25.2</v>
      </c>
      <c r="R3385" s="1">
        <v>0</v>
      </c>
      <c r="S3385" s="1">
        <v>0</v>
      </c>
      <c r="T3385" s="1">
        <v>0</v>
      </c>
      <c r="U3385" s="1">
        <v>15.12</v>
      </c>
    </row>
    <row r="3386" spans="1:21" x14ac:dyDescent="0.3">
      <c r="A3386" s="1" t="s">
        <v>6313</v>
      </c>
      <c r="B3386" s="1">
        <v>1</v>
      </c>
      <c r="C3386" s="1" t="s">
        <v>79</v>
      </c>
      <c r="D3386" s="1" t="s">
        <v>110</v>
      </c>
      <c r="E3386" s="1" t="s">
        <v>6314</v>
      </c>
      <c r="F3386" s="1" t="s">
        <v>167</v>
      </c>
      <c r="G3386" s="1" t="s">
        <v>71</v>
      </c>
      <c r="H3386" s="1" t="s">
        <v>127</v>
      </c>
      <c r="I3386" s="1" t="s">
        <v>22</v>
      </c>
      <c r="J3386" s="1" t="s">
        <v>128</v>
      </c>
      <c r="K3386" s="1">
        <v>43146.357465277797</v>
      </c>
      <c r="L3386" s="1">
        <v>43146.378472222197</v>
      </c>
      <c r="M3386" s="1">
        <v>0.5</v>
      </c>
      <c r="N3386" s="1">
        <v>0</v>
      </c>
      <c r="O3386" s="1">
        <v>25.2</v>
      </c>
      <c r="P3386" s="1">
        <v>0</v>
      </c>
      <c r="Q3386" s="1">
        <v>0</v>
      </c>
      <c r="R3386" s="1">
        <v>0</v>
      </c>
      <c r="S3386" s="1">
        <v>12.6</v>
      </c>
      <c r="T3386" s="1">
        <v>0</v>
      </c>
      <c r="U3386" s="1">
        <v>0</v>
      </c>
    </row>
    <row r="3387" spans="1:21" x14ac:dyDescent="0.3">
      <c r="A3387" s="1" t="s">
        <v>6315</v>
      </c>
      <c r="B3387" s="1">
        <v>1</v>
      </c>
      <c r="C3387" s="1" t="s">
        <v>79</v>
      </c>
      <c r="D3387" s="1" t="s">
        <v>110</v>
      </c>
      <c r="E3387" s="1" t="s">
        <v>6316</v>
      </c>
      <c r="F3387" s="1" t="s">
        <v>167</v>
      </c>
      <c r="G3387" s="1" t="s">
        <v>71</v>
      </c>
      <c r="H3387" s="1" t="s">
        <v>127</v>
      </c>
      <c r="I3387" s="1" t="s">
        <v>22</v>
      </c>
      <c r="J3387" s="1" t="s">
        <v>128</v>
      </c>
      <c r="K3387" s="1">
        <v>43145.944560185198</v>
      </c>
      <c r="L3387" s="1">
        <v>43145.964583333298</v>
      </c>
      <c r="M3387" s="1">
        <v>0.46700000000000003</v>
      </c>
      <c r="N3387" s="1">
        <v>0</v>
      </c>
      <c r="O3387" s="1">
        <v>25.2</v>
      </c>
      <c r="P3387" s="1">
        <v>0</v>
      </c>
      <c r="Q3387" s="1">
        <v>0</v>
      </c>
      <c r="R3387" s="1">
        <v>0</v>
      </c>
      <c r="S3387" s="1">
        <v>11.7684</v>
      </c>
      <c r="T3387" s="1">
        <v>0</v>
      </c>
      <c r="U3387" s="1">
        <v>0</v>
      </c>
    </row>
    <row r="3388" spans="1:21" x14ac:dyDescent="0.3">
      <c r="A3388" s="1" t="s">
        <v>6317</v>
      </c>
      <c r="B3388" s="1">
        <v>1</v>
      </c>
      <c r="C3388" s="1" t="s">
        <v>79</v>
      </c>
      <c r="D3388" s="1" t="s">
        <v>110</v>
      </c>
      <c r="E3388" s="1" t="s">
        <v>6318</v>
      </c>
      <c r="F3388" s="1" t="s">
        <v>166</v>
      </c>
      <c r="G3388" s="1" t="s">
        <v>71</v>
      </c>
      <c r="H3388" s="1" t="s">
        <v>127</v>
      </c>
      <c r="I3388" s="1" t="s">
        <v>22</v>
      </c>
      <c r="J3388" s="1" t="s">
        <v>128</v>
      </c>
      <c r="K3388" s="1">
        <v>43145.781134259298</v>
      </c>
      <c r="L3388" s="1">
        <v>43145.8618055556</v>
      </c>
      <c r="M3388" s="1">
        <v>1.9330000000000001</v>
      </c>
      <c r="N3388" s="1">
        <v>0</v>
      </c>
      <c r="O3388" s="1">
        <v>0</v>
      </c>
      <c r="P3388" s="1">
        <v>0</v>
      </c>
      <c r="Q3388" s="1">
        <v>25.2</v>
      </c>
      <c r="R3388" s="1">
        <v>0</v>
      </c>
      <c r="S3388" s="1">
        <v>0</v>
      </c>
      <c r="T3388" s="1">
        <v>0</v>
      </c>
      <c r="U3388" s="1">
        <v>48.711599999999997</v>
      </c>
    </row>
    <row r="3389" spans="1:21" x14ac:dyDescent="0.3">
      <c r="A3389" s="1" t="s">
        <v>6319</v>
      </c>
      <c r="B3389" s="1">
        <v>1</v>
      </c>
      <c r="C3389" s="1" t="s">
        <v>79</v>
      </c>
      <c r="D3389" s="1" t="s">
        <v>110</v>
      </c>
      <c r="E3389" s="1" t="s">
        <v>6320</v>
      </c>
      <c r="F3389" s="1" t="s">
        <v>134</v>
      </c>
      <c r="G3389" s="1" t="s">
        <v>71</v>
      </c>
      <c r="H3389" s="1" t="s">
        <v>127</v>
      </c>
      <c r="I3389" s="1" t="s">
        <v>22</v>
      </c>
      <c r="J3389" s="1" t="s">
        <v>130</v>
      </c>
      <c r="K3389" s="1">
        <v>43143.423032407401</v>
      </c>
      <c r="L3389" s="1">
        <v>43143.527777777803</v>
      </c>
      <c r="M3389" s="1">
        <v>2.5</v>
      </c>
      <c r="N3389" s="1">
        <v>0</v>
      </c>
      <c r="O3389" s="1">
        <v>126.01</v>
      </c>
      <c r="P3389" s="1">
        <v>0</v>
      </c>
      <c r="Q3389" s="1">
        <v>0</v>
      </c>
      <c r="R3389" s="1">
        <v>0</v>
      </c>
      <c r="S3389" s="1">
        <v>315.02500000000003</v>
      </c>
      <c r="T3389" s="1">
        <v>0</v>
      </c>
      <c r="U3389" s="1">
        <v>0</v>
      </c>
    </row>
    <row r="3390" spans="1:21" x14ac:dyDescent="0.3">
      <c r="A3390" s="1" t="s">
        <v>6321</v>
      </c>
      <c r="B3390" s="1">
        <v>1</v>
      </c>
      <c r="C3390" s="1" t="s">
        <v>79</v>
      </c>
      <c r="D3390" s="1" t="s">
        <v>110</v>
      </c>
      <c r="E3390" s="1" t="s">
        <v>6322</v>
      </c>
      <c r="F3390" s="1" t="s">
        <v>167</v>
      </c>
      <c r="G3390" s="1" t="s">
        <v>71</v>
      </c>
      <c r="H3390" s="1" t="s">
        <v>127</v>
      </c>
      <c r="I3390" s="1" t="s">
        <v>22</v>
      </c>
      <c r="J3390" s="1" t="s">
        <v>128</v>
      </c>
      <c r="K3390" s="1">
        <v>43142.725196759297</v>
      </c>
      <c r="L3390" s="1">
        <v>43142.776388888902</v>
      </c>
      <c r="M3390" s="1">
        <v>1.2170000000000001</v>
      </c>
      <c r="N3390" s="1">
        <v>0</v>
      </c>
      <c r="O3390" s="1">
        <v>0</v>
      </c>
      <c r="P3390" s="1">
        <v>0</v>
      </c>
      <c r="Q3390" s="1">
        <v>25.2</v>
      </c>
      <c r="R3390" s="1">
        <v>0</v>
      </c>
      <c r="S3390" s="1">
        <v>0</v>
      </c>
      <c r="T3390" s="1">
        <v>0</v>
      </c>
      <c r="U3390" s="1">
        <v>30.668400000000002</v>
      </c>
    </row>
    <row r="3391" spans="1:21" x14ac:dyDescent="0.3">
      <c r="A3391" s="1" t="s">
        <v>6323</v>
      </c>
      <c r="B3391" s="1">
        <v>1</v>
      </c>
      <c r="C3391" s="1" t="s">
        <v>79</v>
      </c>
      <c r="D3391" s="1" t="s">
        <v>110</v>
      </c>
      <c r="E3391" s="1" t="s">
        <v>6324</v>
      </c>
      <c r="F3391" s="1" t="s">
        <v>167</v>
      </c>
      <c r="G3391" s="1" t="s">
        <v>71</v>
      </c>
      <c r="H3391" s="1" t="s">
        <v>127</v>
      </c>
      <c r="I3391" s="1" t="s">
        <v>22</v>
      </c>
      <c r="J3391" s="1" t="s">
        <v>128</v>
      </c>
      <c r="K3391" s="1">
        <v>43139.657581018502</v>
      </c>
      <c r="L3391" s="1">
        <v>43139.756249999999</v>
      </c>
      <c r="M3391" s="1">
        <v>2.367</v>
      </c>
      <c r="N3391" s="1">
        <v>0</v>
      </c>
      <c r="O3391" s="1">
        <v>0</v>
      </c>
      <c r="P3391" s="1">
        <v>0</v>
      </c>
      <c r="Q3391" s="1">
        <v>25.2</v>
      </c>
      <c r="R3391" s="1">
        <v>0</v>
      </c>
      <c r="S3391" s="1">
        <v>0</v>
      </c>
      <c r="T3391" s="1">
        <v>0</v>
      </c>
      <c r="U3391" s="1">
        <v>59.648399999999995</v>
      </c>
    </row>
    <row r="3392" spans="1:21" x14ac:dyDescent="0.3">
      <c r="A3392" s="1" t="s">
        <v>6325</v>
      </c>
      <c r="B3392" s="1">
        <v>1</v>
      </c>
      <c r="C3392" s="1" t="s">
        <v>79</v>
      </c>
      <c r="D3392" s="1" t="s">
        <v>110</v>
      </c>
      <c r="E3392" s="1" t="s">
        <v>6326</v>
      </c>
      <c r="F3392" s="1" t="s">
        <v>167</v>
      </c>
      <c r="G3392" s="1" t="s">
        <v>71</v>
      </c>
      <c r="H3392" s="1" t="s">
        <v>127</v>
      </c>
      <c r="I3392" s="1" t="s">
        <v>22</v>
      </c>
      <c r="J3392" s="1" t="s">
        <v>128</v>
      </c>
      <c r="K3392" s="1">
        <v>43139.391215277799</v>
      </c>
      <c r="L3392" s="1">
        <v>43139.445833333302</v>
      </c>
      <c r="M3392" s="1">
        <v>1.3</v>
      </c>
      <c r="N3392" s="1">
        <v>0</v>
      </c>
      <c r="O3392" s="1">
        <v>0</v>
      </c>
      <c r="P3392" s="1">
        <v>0</v>
      </c>
      <c r="Q3392" s="1">
        <v>25.2</v>
      </c>
      <c r="R3392" s="1">
        <v>0</v>
      </c>
      <c r="S3392" s="1">
        <v>0</v>
      </c>
      <c r="T3392" s="1">
        <v>0</v>
      </c>
      <c r="U3392" s="1">
        <v>32.76</v>
      </c>
    </row>
    <row r="3393" spans="1:21" x14ac:dyDescent="0.3">
      <c r="A3393" s="1" t="s">
        <v>6327</v>
      </c>
      <c r="B3393" s="1">
        <v>1</v>
      </c>
      <c r="C3393" s="1" t="s">
        <v>79</v>
      </c>
      <c r="D3393" s="1" t="s">
        <v>110</v>
      </c>
      <c r="E3393" s="1" t="s">
        <v>6320</v>
      </c>
      <c r="F3393" s="1" t="s">
        <v>134</v>
      </c>
      <c r="G3393" s="1" t="s">
        <v>71</v>
      </c>
      <c r="H3393" s="1" t="s">
        <v>127</v>
      </c>
      <c r="I3393" s="1" t="s">
        <v>22</v>
      </c>
      <c r="J3393" s="1" t="s">
        <v>130</v>
      </c>
      <c r="K3393" s="1">
        <v>43136.432627314804</v>
      </c>
      <c r="L3393" s="1">
        <v>43136.697916666701</v>
      </c>
      <c r="M3393" s="1">
        <v>6.367</v>
      </c>
      <c r="N3393" s="1">
        <v>0</v>
      </c>
      <c r="O3393" s="1">
        <v>126.01</v>
      </c>
      <c r="P3393" s="1">
        <v>0</v>
      </c>
      <c r="Q3393" s="1">
        <v>0</v>
      </c>
      <c r="R3393" s="1">
        <v>0</v>
      </c>
      <c r="S3393" s="1">
        <v>802.30567000000008</v>
      </c>
      <c r="T3393" s="1">
        <v>0</v>
      </c>
      <c r="U3393" s="1">
        <v>0</v>
      </c>
    </row>
    <row r="3394" spans="1:21" x14ac:dyDescent="0.3">
      <c r="A3394" s="1" t="s">
        <v>6328</v>
      </c>
      <c r="B3394" s="1">
        <v>1</v>
      </c>
      <c r="C3394" s="1" t="s">
        <v>79</v>
      </c>
      <c r="D3394" s="1" t="s">
        <v>110</v>
      </c>
      <c r="E3394" s="1" t="s">
        <v>6329</v>
      </c>
      <c r="F3394" s="1" t="s">
        <v>167</v>
      </c>
      <c r="G3394" s="1" t="s">
        <v>71</v>
      </c>
      <c r="H3394" s="1" t="s">
        <v>127</v>
      </c>
      <c r="I3394" s="1" t="s">
        <v>22</v>
      </c>
      <c r="J3394" s="1" t="s">
        <v>128</v>
      </c>
      <c r="K3394" s="1">
        <v>43135.686145833301</v>
      </c>
      <c r="L3394" s="1">
        <v>43135.716666666704</v>
      </c>
      <c r="M3394" s="1">
        <v>0.71699999999999997</v>
      </c>
      <c r="N3394" s="1">
        <v>0</v>
      </c>
      <c r="O3394" s="1">
        <v>25.2</v>
      </c>
      <c r="P3394" s="1">
        <v>0</v>
      </c>
      <c r="Q3394" s="1">
        <v>0</v>
      </c>
      <c r="R3394" s="1">
        <v>0</v>
      </c>
      <c r="S3394" s="1">
        <v>18.0684</v>
      </c>
      <c r="T3394" s="1">
        <v>0</v>
      </c>
      <c r="U3394" s="1">
        <v>0</v>
      </c>
    </row>
    <row r="3395" spans="1:21" x14ac:dyDescent="0.3">
      <c r="A3395" s="1" t="s">
        <v>6330</v>
      </c>
      <c r="B3395" s="1">
        <v>1</v>
      </c>
      <c r="C3395" s="1" t="s">
        <v>79</v>
      </c>
      <c r="D3395" s="1" t="s">
        <v>110</v>
      </c>
      <c r="E3395" s="1" t="s">
        <v>6331</v>
      </c>
      <c r="F3395" s="1" t="s">
        <v>167</v>
      </c>
      <c r="G3395" s="1" t="s">
        <v>71</v>
      </c>
      <c r="H3395" s="1" t="s">
        <v>127</v>
      </c>
      <c r="I3395" s="1" t="s">
        <v>22</v>
      </c>
      <c r="J3395" s="1" t="s">
        <v>128</v>
      </c>
      <c r="K3395" s="1">
        <v>43135.610405092601</v>
      </c>
      <c r="L3395" s="1">
        <v>43135.628472222197</v>
      </c>
      <c r="M3395" s="1">
        <v>0.433</v>
      </c>
      <c r="N3395" s="1">
        <v>0</v>
      </c>
      <c r="O3395" s="1">
        <v>0</v>
      </c>
      <c r="P3395" s="1">
        <v>0</v>
      </c>
      <c r="Q3395" s="1">
        <v>25.2</v>
      </c>
      <c r="R3395" s="1">
        <v>0</v>
      </c>
      <c r="S3395" s="1">
        <v>0</v>
      </c>
      <c r="T3395" s="1">
        <v>0</v>
      </c>
      <c r="U3395" s="1">
        <v>10.9116</v>
      </c>
    </row>
    <row r="3396" spans="1:21" x14ac:dyDescent="0.3">
      <c r="A3396" s="1" t="s">
        <v>6332</v>
      </c>
      <c r="B3396" s="1">
        <v>1</v>
      </c>
      <c r="C3396" s="1" t="s">
        <v>79</v>
      </c>
      <c r="D3396" s="1" t="s">
        <v>110</v>
      </c>
      <c r="E3396" s="1" t="s">
        <v>6333</v>
      </c>
      <c r="F3396" s="1" t="s">
        <v>167</v>
      </c>
      <c r="G3396" s="1" t="s">
        <v>71</v>
      </c>
      <c r="H3396" s="1" t="s">
        <v>127</v>
      </c>
      <c r="I3396" s="1" t="s">
        <v>22</v>
      </c>
      <c r="J3396" s="1" t="s">
        <v>128</v>
      </c>
      <c r="K3396" s="1">
        <v>43133.758298611101</v>
      </c>
      <c r="L3396" s="1">
        <v>43133.791666666701</v>
      </c>
      <c r="M3396" s="1">
        <v>0.8</v>
      </c>
      <c r="N3396" s="1">
        <v>0</v>
      </c>
      <c r="O3396" s="1">
        <v>25.2</v>
      </c>
      <c r="P3396" s="1">
        <v>0</v>
      </c>
      <c r="Q3396" s="1">
        <v>0</v>
      </c>
      <c r="R3396" s="1">
        <v>0</v>
      </c>
      <c r="S3396" s="1">
        <v>20.16</v>
      </c>
      <c r="T3396" s="1">
        <v>0</v>
      </c>
      <c r="U3396" s="1">
        <v>0</v>
      </c>
    </row>
    <row r="3397" spans="1:21" x14ac:dyDescent="0.3">
      <c r="A3397" s="1" t="s">
        <v>6334</v>
      </c>
      <c r="B3397" s="1">
        <v>1</v>
      </c>
      <c r="C3397" s="1" t="s">
        <v>79</v>
      </c>
      <c r="D3397" s="1" t="s">
        <v>110</v>
      </c>
      <c r="E3397" s="1" t="s">
        <v>6335</v>
      </c>
      <c r="F3397" s="1" t="s">
        <v>167</v>
      </c>
      <c r="G3397" s="1" t="s">
        <v>71</v>
      </c>
      <c r="H3397" s="1" t="s">
        <v>127</v>
      </c>
      <c r="I3397" s="1" t="s">
        <v>22</v>
      </c>
      <c r="J3397" s="1" t="s">
        <v>128</v>
      </c>
      <c r="K3397" s="1">
        <v>43133.587569444397</v>
      </c>
      <c r="L3397" s="1">
        <v>43133.617361111101</v>
      </c>
      <c r="M3397" s="1">
        <v>0.7</v>
      </c>
      <c r="N3397" s="1">
        <v>0</v>
      </c>
      <c r="O3397" s="1">
        <v>0</v>
      </c>
      <c r="P3397" s="1">
        <v>0</v>
      </c>
      <c r="Q3397" s="1">
        <v>25.2</v>
      </c>
      <c r="R3397" s="1">
        <v>0</v>
      </c>
      <c r="S3397" s="1">
        <v>0</v>
      </c>
      <c r="T3397" s="1">
        <v>0</v>
      </c>
      <c r="U3397" s="1">
        <v>17.639999999999997</v>
      </c>
    </row>
    <row r="3398" spans="1:21" x14ac:dyDescent="0.3">
      <c r="A3398" s="1" t="s">
        <v>6336</v>
      </c>
      <c r="B3398" s="1">
        <v>1</v>
      </c>
      <c r="C3398" s="1" t="s">
        <v>79</v>
      </c>
      <c r="D3398" s="1" t="s">
        <v>110</v>
      </c>
      <c r="E3398" s="1" t="s">
        <v>6337</v>
      </c>
      <c r="F3398" s="1" t="s">
        <v>134</v>
      </c>
      <c r="G3398" s="1" t="s">
        <v>71</v>
      </c>
      <c r="H3398" s="1" t="s">
        <v>127</v>
      </c>
      <c r="I3398" s="1" t="s">
        <v>22</v>
      </c>
      <c r="J3398" s="1" t="s">
        <v>130</v>
      </c>
      <c r="K3398" s="1">
        <v>43133.433622685203</v>
      </c>
      <c r="L3398" s="1">
        <v>43133.707638888904</v>
      </c>
      <c r="M3398" s="1">
        <v>6.5670000000000002</v>
      </c>
      <c r="N3398" s="1">
        <v>0</v>
      </c>
      <c r="O3398" s="1">
        <v>0</v>
      </c>
      <c r="P3398" s="1">
        <v>0</v>
      </c>
      <c r="Q3398" s="1">
        <v>126.01</v>
      </c>
      <c r="R3398" s="1">
        <v>0</v>
      </c>
      <c r="S3398" s="1">
        <v>0</v>
      </c>
      <c r="T3398" s="1">
        <v>0</v>
      </c>
      <c r="U3398" s="1">
        <v>827.50767000000008</v>
      </c>
    </row>
    <row r="3399" spans="1:21" x14ac:dyDescent="0.3">
      <c r="A3399" s="1" t="s">
        <v>6338</v>
      </c>
      <c r="B3399" s="1">
        <v>1</v>
      </c>
      <c r="C3399" s="1" t="s">
        <v>79</v>
      </c>
      <c r="D3399" s="1" t="s">
        <v>110</v>
      </c>
      <c r="E3399" s="1" t="s">
        <v>6339</v>
      </c>
      <c r="F3399" s="1" t="s">
        <v>134</v>
      </c>
      <c r="G3399" s="1" t="s">
        <v>71</v>
      </c>
      <c r="H3399" s="1" t="s">
        <v>127</v>
      </c>
      <c r="I3399" s="1" t="s">
        <v>22</v>
      </c>
      <c r="J3399" s="1" t="s">
        <v>130</v>
      </c>
      <c r="K3399" s="1">
        <v>43132.420312499999</v>
      </c>
      <c r="L3399" s="1">
        <v>43132.577777777798</v>
      </c>
      <c r="M3399" s="1">
        <v>3.7669999999999999</v>
      </c>
      <c r="N3399" s="1">
        <v>0</v>
      </c>
      <c r="O3399" s="1">
        <v>25.2</v>
      </c>
      <c r="P3399" s="1">
        <v>0</v>
      </c>
      <c r="Q3399" s="1">
        <v>0</v>
      </c>
      <c r="R3399" s="1">
        <v>0</v>
      </c>
      <c r="S3399" s="1">
        <v>94.928399999999996</v>
      </c>
      <c r="T3399" s="1">
        <v>0</v>
      </c>
      <c r="U3399" s="1">
        <v>0</v>
      </c>
    </row>
    <row r="3400" spans="1:21" x14ac:dyDescent="0.3">
      <c r="A3400" s="1" t="s">
        <v>6340</v>
      </c>
      <c r="B3400" s="1">
        <v>1</v>
      </c>
      <c r="C3400" s="1" t="s">
        <v>79</v>
      </c>
      <c r="D3400" s="1" t="s">
        <v>110</v>
      </c>
      <c r="E3400" s="1" t="s">
        <v>6341</v>
      </c>
      <c r="F3400" s="1" t="s">
        <v>134</v>
      </c>
      <c r="G3400" s="1" t="s">
        <v>71</v>
      </c>
      <c r="H3400" s="1" t="s">
        <v>127</v>
      </c>
      <c r="I3400" s="1" t="s">
        <v>22</v>
      </c>
      <c r="J3400" s="1" t="s">
        <v>130</v>
      </c>
      <c r="K3400" s="1">
        <v>43132.419722222199</v>
      </c>
      <c r="L3400" s="1">
        <v>43132.715277777803</v>
      </c>
      <c r="M3400" s="1">
        <v>7.0830000000000002</v>
      </c>
      <c r="N3400" s="1">
        <v>0</v>
      </c>
      <c r="O3400" s="1">
        <v>0</v>
      </c>
      <c r="P3400" s="1">
        <v>0</v>
      </c>
      <c r="Q3400" s="1">
        <v>25.2</v>
      </c>
      <c r="R3400" s="1">
        <v>0</v>
      </c>
      <c r="S3400" s="1">
        <v>0</v>
      </c>
      <c r="T3400" s="1">
        <v>0</v>
      </c>
      <c r="U3400" s="1">
        <v>178.49160000000001</v>
      </c>
    </row>
    <row r="3401" spans="1:21" x14ac:dyDescent="0.3">
      <c r="A3401" s="1" t="s">
        <v>6342</v>
      </c>
      <c r="B3401" s="1">
        <v>1</v>
      </c>
      <c r="C3401" s="1" t="s">
        <v>79</v>
      </c>
      <c r="D3401" s="1" t="s">
        <v>111</v>
      </c>
      <c r="E3401" s="1" t="s">
        <v>6343</v>
      </c>
      <c r="F3401" s="1" t="s">
        <v>167</v>
      </c>
      <c r="G3401" s="1" t="s">
        <v>71</v>
      </c>
      <c r="H3401" s="1" t="s">
        <v>127</v>
      </c>
      <c r="I3401" s="1" t="s">
        <v>22</v>
      </c>
      <c r="J3401" s="1" t="s">
        <v>128</v>
      </c>
      <c r="K3401" s="1">
        <v>43159.619351851798</v>
      </c>
      <c r="L3401" s="1">
        <v>43159.663194444402</v>
      </c>
      <c r="M3401" s="1">
        <v>1.05</v>
      </c>
      <c r="N3401" s="1">
        <v>0</v>
      </c>
      <c r="O3401" s="1">
        <v>19.8</v>
      </c>
      <c r="P3401" s="1">
        <v>0</v>
      </c>
      <c r="Q3401" s="1">
        <v>0</v>
      </c>
      <c r="R3401" s="1">
        <v>0</v>
      </c>
      <c r="S3401" s="1">
        <v>20.790000000000003</v>
      </c>
      <c r="T3401" s="1">
        <v>0</v>
      </c>
      <c r="U3401" s="1">
        <v>0</v>
      </c>
    </row>
    <row r="3402" spans="1:21" x14ac:dyDescent="0.3">
      <c r="A3402" s="1" t="s">
        <v>6344</v>
      </c>
      <c r="B3402" s="1">
        <v>1</v>
      </c>
      <c r="C3402" s="1" t="s">
        <v>79</v>
      </c>
      <c r="D3402" s="1" t="s">
        <v>111</v>
      </c>
      <c r="E3402" s="1" t="s">
        <v>6345</v>
      </c>
      <c r="F3402" s="1" t="s">
        <v>167</v>
      </c>
      <c r="G3402" s="1" t="s">
        <v>71</v>
      </c>
      <c r="H3402" s="1" t="s">
        <v>127</v>
      </c>
      <c r="I3402" s="1" t="s">
        <v>22</v>
      </c>
      <c r="J3402" s="1" t="s">
        <v>128</v>
      </c>
      <c r="K3402" s="1">
        <v>43158.523182870398</v>
      </c>
      <c r="L3402" s="1">
        <v>43158.587500000001</v>
      </c>
      <c r="M3402" s="1">
        <v>1.5329999999999999</v>
      </c>
      <c r="N3402" s="1">
        <v>0</v>
      </c>
      <c r="O3402" s="1">
        <v>0</v>
      </c>
      <c r="P3402" s="1">
        <v>0</v>
      </c>
      <c r="Q3402" s="1">
        <v>19.8</v>
      </c>
      <c r="R3402" s="1">
        <v>0</v>
      </c>
      <c r="S3402" s="1">
        <v>0</v>
      </c>
      <c r="T3402" s="1">
        <v>0</v>
      </c>
      <c r="U3402" s="1">
        <v>30.353400000000001</v>
      </c>
    </row>
    <row r="3403" spans="1:21" x14ac:dyDescent="0.3">
      <c r="A3403" s="1" t="s">
        <v>6346</v>
      </c>
      <c r="B3403" s="1">
        <v>1</v>
      </c>
      <c r="C3403" s="1" t="s">
        <v>79</v>
      </c>
      <c r="D3403" s="1" t="s">
        <v>111</v>
      </c>
      <c r="E3403" s="1" t="s">
        <v>6347</v>
      </c>
      <c r="F3403" s="1" t="s">
        <v>169</v>
      </c>
      <c r="G3403" s="1" t="s">
        <v>71</v>
      </c>
      <c r="H3403" s="1" t="s">
        <v>127</v>
      </c>
      <c r="I3403" s="1" t="s">
        <v>22</v>
      </c>
      <c r="J3403" s="1" t="s">
        <v>128</v>
      </c>
      <c r="K3403" s="1">
        <v>43157.411793981497</v>
      </c>
      <c r="L3403" s="1">
        <v>43157.468055555597</v>
      </c>
      <c r="M3403" s="1">
        <v>1.35</v>
      </c>
      <c r="N3403" s="1">
        <v>0</v>
      </c>
      <c r="O3403" s="1">
        <v>0</v>
      </c>
      <c r="P3403" s="1">
        <v>0</v>
      </c>
      <c r="Q3403" s="1">
        <v>19.8</v>
      </c>
      <c r="R3403" s="1">
        <v>0</v>
      </c>
      <c r="S3403" s="1">
        <v>0</v>
      </c>
      <c r="T3403" s="1">
        <v>0</v>
      </c>
      <c r="U3403" s="1">
        <v>26.730000000000004</v>
      </c>
    </row>
    <row r="3404" spans="1:21" x14ac:dyDescent="0.3">
      <c r="A3404" s="1" t="s">
        <v>6348</v>
      </c>
      <c r="B3404" s="1">
        <v>1</v>
      </c>
      <c r="C3404" s="1" t="s">
        <v>79</v>
      </c>
      <c r="D3404" s="1" t="s">
        <v>111</v>
      </c>
      <c r="E3404" s="1" t="s">
        <v>6349</v>
      </c>
      <c r="F3404" s="1" t="s">
        <v>167</v>
      </c>
      <c r="G3404" s="1" t="s">
        <v>71</v>
      </c>
      <c r="H3404" s="1" t="s">
        <v>127</v>
      </c>
      <c r="I3404" s="1" t="s">
        <v>22</v>
      </c>
      <c r="J3404" s="1" t="s">
        <v>128</v>
      </c>
      <c r="K3404" s="1">
        <v>43156.813182870399</v>
      </c>
      <c r="L3404" s="1">
        <v>43156.839583333298</v>
      </c>
      <c r="M3404" s="1">
        <v>0.63300000000000001</v>
      </c>
      <c r="N3404" s="1">
        <v>0</v>
      </c>
      <c r="O3404" s="1">
        <v>19.8</v>
      </c>
      <c r="P3404" s="1">
        <v>0</v>
      </c>
      <c r="Q3404" s="1">
        <v>0</v>
      </c>
      <c r="R3404" s="1">
        <v>0</v>
      </c>
      <c r="S3404" s="1">
        <v>12.5334</v>
      </c>
      <c r="T3404" s="1">
        <v>0</v>
      </c>
      <c r="U3404" s="1">
        <v>0</v>
      </c>
    </row>
    <row r="3405" spans="1:21" x14ac:dyDescent="0.3">
      <c r="A3405" s="1" t="s">
        <v>6350</v>
      </c>
      <c r="B3405" s="1">
        <v>1</v>
      </c>
      <c r="C3405" s="1" t="s">
        <v>79</v>
      </c>
      <c r="D3405" s="1" t="s">
        <v>111</v>
      </c>
      <c r="E3405" s="1" t="s">
        <v>6351</v>
      </c>
      <c r="F3405" s="1" t="s">
        <v>167</v>
      </c>
      <c r="G3405" s="1" t="s">
        <v>71</v>
      </c>
      <c r="H3405" s="1" t="s">
        <v>127</v>
      </c>
      <c r="I3405" s="1" t="s">
        <v>22</v>
      </c>
      <c r="J3405" s="1" t="s">
        <v>128</v>
      </c>
      <c r="K3405" s="1">
        <v>43156.7668402778</v>
      </c>
      <c r="L3405" s="1">
        <v>43156.802777777797</v>
      </c>
      <c r="M3405" s="1">
        <v>0.85</v>
      </c>
      <c r="N3405" s="1">
        <v>0</v>
      </c>
      <c r="O3405" s="1">
        <v>0</v>
      </c>
      <c r="P3405" s="1">
        <v>0</v>
      </c>
      <c r="Q3405" s="1">
        <v>19.8</v>
      </c>
      <c r="R3405" s="1">
        <v>0</v>
      </c>
      <c r="S3405" s="1">
        <v>0</v>
      </c>
      <c r="T3405" s="1">
        <v>0</v>
      </c>
      <c r="U3405" s="1">
        <v>16.830000000000002</v>
      </c>
    </row>
    <row r="3406" spans="1:21" x14ac:dyDescent="0.3">
      <c r="A3406" s="1" t="s">
        <v>6352</v>
      </c>
      <c r="B3406" s="1">
        <v>1</v>
      </c>
      <c r="C3406" s="1" t="s">
        <v>79</v>
      </c>
      <c r="D3406" s="1" t="s">
        <v>111</v>
      </c>
      <c r="E3406" s="1" t="s">
        <v>6353</v>
      </c>
      <c r="F3406" s="1" t="s">
        <v>167</v>
      </c>
      <c r="G3406" s="1" t="s">
        <v>71</v>
      </c>
      <c r="H3406" s="1" t="s">
        <v>127</v>
      </c>
      <c r="I3406" s="1" t="s">
        <v>22</v>
      </c>
      <c r="J3406" s="1" t="s">
        <v>128</v>
      </c>
      <c r="K3406" s="1">
        <v>43156.614282407398</v>
      </c>
      <c r="L3406" s="1">
        <v>43156.7</v>
      </c>
      <c r="M3406" s="1">
        <v>2.0499999999999998</v>
      </c>
      <c r="N3406" s="1">
        <v>0</v>
      </c>
      <c r="O3406" s="1">
        <v>0</v>
      </c>
      <c r="P3406" s="1">
        <v>0</v>
      </c>
      <c r="Q3406" s="1">
        <v>99.01</v>
      </c>
      <c r="R3406" s="1">
        <v>0</v>
      </c>
      <c r="S3406" s="1">
        <v>0</v>
      </c>
      <c r="T3406" s="1">
        <v>0</v>
      </c>
      <c r="U3406" s="1">
        <v>202.97049999999999</v>
      </c>
    </row>
    <row r="3407" spans="1:21" x14ac:dyDescent="0.3">
      <c r="A3407" s="1" t="s">
        <v>6354</v>
      </c>
      <c r="B3407" s="1">
        <v>1</v>
      </c>
      <c r="C3407" s="1" t="s">
        <v>79</v>
      </c>
      <c r="D3407" s="1" t="s">
        <v>111</v>
      </c>
      <c r="E3407" s="1" t="s">
        <v>6355</v>
      </c>
      <c r="F3407" s="1" t="s">
        <v>167</v>
      </c>
      <c r="G3407" s="1" t="s">
        <v>71</v>
      </c>
      <c r="H3407" s="1" t="s">
        <v>127</v>
      </c>
      <c r="I3407" s="1" t="s">
        <v>22</v>
      </c>
      <c r="J3407" s="1" t="s">
        <v>128</v>
      </c>
      <c r="K3407" s="1">
        <v>43156.441724536999</v>
      </c>
      <c r="L3407" s="1">
        <v>43156.505555555603</v>
      </c>
      <c r="M3407" s="1">
        <v>1.5169999999999999</v>
      </c>
      <c r="N3407" s="1">
        <v>0</v>
      </c>
      <c r="O3407" s="1">
        <v>0</v>
      </c>
      <c r="P3407" s="1">
        <v>0</v>
      </c>
      <c r="Q3407" s="1">
        <v>19.8</v>
      </c>
      <c r="R3407" s="1">
        <v>0</v>
      </c>
      <c r="S3407" s="1">
        <v>0</v>
      </c>
      <c r="T3407" s="1">
        <v>0</v>
      </c>
      <c r="U3407" s="1">
        <v>30.0366</v>
      </c>
    </row>
    <row r="3408" spans="1:21" x14ac:dyDescent="0.3">
      <c r="A3408" s="1" t="s">
        <v>6356</v>
      </c>
      <c r="B3408" s="1">
        <v>1</v>
      </c>
      <c r="C3408" s="1" t="s">
        <v>79</v>
      </c>
      <c r="D3408" s="1" t="s">
        <v>111</v>
      </c>
      <c r="E3408" s="1" t="s">
        <v>6357</v>
      </c>
      <c r="F3408" s="1" t="s">
        <v>167</v>
      </c>
      <c r="G3408" s="1" t="s">
        <v>71</v>
      </c>
      <c r="H3408" s="1" t="s">
        <v>127</v>
      </c>
      <c r="I3408" s="1" t="s">
        <v>22</v>
      </c>
      <c r="J3408" s="1" t="s">
        <v>128</v>
      </c>
      <c r="K3408" s="1">
        <v>43155.425659722197</v>
      </c>
      <c r="L3408" s="1">
        <v>43155.534027777801</v>
      </c>
      <c r="M3408" s="1">
        <v>2.6</v>
      </c>
      <c r="N3408" s="1">
        <v>0</v>
      </c>
      <c r="O3408" s="1">
        <v>0</v>
      </c>
      <c r="P3408" s="1">
        <v>0</v>
      </c>
      <c r="Q3408" s="1">
        <v>19.8</v>
      </c>
      <c r="R3408" s="1">
        <v>0</v>
      </c>
      <c r="S3408" s="1">
        <v>0</v>
      </c>
      <c r="T3408" s="1">
        <v>0</v>
      </c>
      <c r="U3408" s="1">
        <v>51.480000000000004</v>
      </c>
    </row>
    <row r="3409" spans="1:21" x14ac:dyDescent="0.3">
      <c r="A3409" s="1" t="s">
        <v>6358</v>
      </c>
      <c r="B3409" s="1">
        <v>1</v>
      </c>
      <c r="C3409" s="1" t="s">
        <v>79</v>
      </c>
      <c r="D3409" s="1" t="s">
        <v>111</v>
      </c>
      <c r="E3409" s="1" t="s">
        <v>6359</v>
      </c>
      <c r="F3409" s="1" t="s">
        <v>173</v>
      </c>
      <c r="G3409" s="1" t="s">
        <v>71</v>
      </c>
      <c r="H3409" s="1" t="s">
        <v>127</v>
      </c>
      <c r="I3409" s="1" t="s">
        <v>22</v>
      </c>
      <c r="J3409" s="1" t="s">
        <v>128</v>
      </c>
      <c r="K3409" s="1">
        <v>43153.697754629597</v>
      </c>
      <c r="L3409" s="1">
        <v>43153.739583333299</v>
      </c>
      <c r="M3409" s="1">
        <v>1</v>
      </c>
      <c r="N3409" s="1">
        <v>0</v>
      </c>
      <c r="O3409" s="1">
        <v>0</v>
      </c>
      <c r="P3409" s="1">
        <v>0</v>
      </c>
      <c r="Q3409" s="1">
        <v>19.8</v>
      </c>
      <c r="R3409" s="1">
        <v>0</v>
      </c>
      <c r="S3409" s="1">
        <v>0</v>
      </c>
      <c r="T3409" s="1">
        <v>0</v>
      </c>
      <c r="U3409" s="1">
        <v>19.8</v>
      </c>
    </row>
    <row r="3410" spans="1:21" x14ac:dyDescent="0.3">
      <c r="A3410" s="1" t="s">
        <v>6360</v>
      </c>
      <c r="B3410" s="1">
        <v>1</v>
      </c>
      <c r="C3410" s="1" t="s">
        <v>79</v>
      </c>
      <c r="D3410" s="1" t="s">
        <v>111</v>
      </c>
      <c r="E3410" s="1" t="s">
        <v>6361</v>
      </c>
      <c r="F3410" s="1" t="s">
        <v>167</v>
      </c>
      <c r="G3410" s="1" t="s">
        <v>71</v>
      </c>
      <c r="H3410" s="1" t="s">
        <v>127</v>
      </c>
      <c r="I3410" s="1" t="s">
        <v>22</v>
      </c>
      <c r="J3410" s="1" t="s">
        <v>128</v>
      </c>
      <c r="K3410" s="1">
        <v>43152.564270833303</v>
      </c>
      <c r="L3410" s="1">
        <v>43152.635416666701</v>
      </c>
      <c r="M3410" s="1">
        <v>1.7</v>
      </c>
      <c r="N3410" s="1">
        <v>0</v>
      </c>
      <c r="O3410" s="1">
        <v>0</v>
      </c>
      <c r="P3410" s="1">
        <v>0</v>
      </c>
      <c r="Q3410" s="1">
        <v>19.8</v>
      </c>
      <c r="R3410" s="1">
        <v>0</v>
      </c>
      <c r="S3410" s="1">
        <v>0</v>
      </c>
      <c r="T3410" s="1">
        <v>0</v>
      </c>
      <c r="U3410" s="1">
        <v>33.660000000000004</v>
      </c>
    </row>
    <row r="3411" spans="1:21" x14ac:dyDescent="0.3">
      <c r="A3411" s="1" t="s">
        <v>6362</v>
      </c>
      <c r="B3411" s="1">
        <v>1</v>
      </c>
      <c r="C3411" s="1" t="s">
        <v>79</v>
      </c>
      <c r="D3411" s="1" t="s">
        <v>111</v>
      </c>
      <c r="E3411" s="1" t="s">
        <v>6363</v>
      </c>
      <c r="F3411" s="1" t="s">
        <v>173</v>
      </c>
      <c r="G3411" s="1" t="s">
        <v>71</v>
      </c>
      <c r="H3411" s="1" t="s">
        <v>127</v>
      </c>
      <c r="I3411" s="1" t="s">
        <v>22</v>
      </c>
      <c r="J3411" s="1" t="s">
        <v>128</v>
      </c>
      <c r="K3411" s="1">
        <v>43152.5030555556</v>
      </c>
      <c r="L3411" s="1">
        <v>43152.53125</v>
      </c>
      <c r="M3411" s="1">
        <v>0.66700000000000004</v>
      </c>
      <c r="N3411" s="1">
        <v>0</v>
      </c>
      <c r="O3411" s="1">
        <v>0</v>
      </c>
      <c r="P3411" s="1">
        <v>0</v>
      </c>
      <c r="Q3411" s="1">
        <v>19.8</v>
      </c>
      <c r="R3411" s="1">
        <v>0</v>
      </c>
      <c r="S3411" s="1">
        <v>0</v>
      </c>
      <c r="T3411" s="1">
        <v>0</v>
      </c>
      <c r="U3411" s="1">
        <v>13.206600000000002</v>
      </c>
    </row>
    <row r="3412" spans="1:21" x14ac:dyDescent="0.3">
      <c r="A3412" s="1" t="s">
        <v>6364</v>
      </c>
      <c r="B3412" s="1">
        <v>1</v>
      </c>
      <c r="C3412" s="1" t="s">
        <v>79</v>
      </c>
      <c r="D3412" s="1" t="s">
        <v>111</v>
      </c>
      <c r="E3412" s="1" t="s">
        <v>6365</v>
      </c>
      <c r="F3412" s="1" t="s">
        <v>167</v>
      </c>
      <c r="G3412" s="1" t="s">
        <v>71</v>
      </c>
      <c r="H3412" s="1" t="s">
        <v>127</v>
      </c>
      <c r="I3412" s="1" t="s">
        <v>22</v>
      </c>
      <c r="J3412" s="1" t="s">
        <v>128</v>
      </c>
      <c r="K3412" s="1">
        <v>43150.964583333298</v>
      </c>
      <c r="L3412" s="1">
        <v>43150.994444444397</v>
      </c>
      <c r="M3412" s="1">
        <v>0.71699999999999997</v>
      </c>
      <c r="N3412" s="1">
        <v>0</v>
      </c>
      <c r="O3412" s="1">
        <v>0</v>
      </c>
      <c r="P3412" s="1">
        <v>0</v>
      </c>
      <c r="Q3412" s="1">
        <v>19.8</v>
      </c>
      <c r="R3412" s="1">
        <v>0</v>
      </c>
      <c r="S3412" s="1">
        <v>0</v>
      </c>
      <c r="T3412" s="1">
        <v>0</v>
      </c>
      <c r="U3412" s="1">
        <v>14.1966</v>
      </c>
    </row>
    <row r="3413" spans="1:21" x14ac:dyDescent="0.3">
      <c r="A3413" s="1" t="s">
        <v>6366</v>
      </c>
      <c r="B3413" s="1">
        <v>1</v>
      </c>
      <c r="C3413" s="1" t="s">
        <v>79</v>
      </c>
      <c r="D3413" s="1" t="s">
        <v>111</v>
      </c>
      <c r="E3413" s="1" t="s">
        <v>6367</v>
      </c>
      <c r="F3413" s="1" t="s">
        <v>167</v>
      </c>
      <c r="G3413" s="1" t="s">
        <v>71</v>
      </c>
      <c r="H3413" s="1" t="s">
        <v>127</v>
      </c>
      <c r="I3413" s="1" t="s">
        <v>22</v>
      </c>
      <c r="J3413" s="1" t="s">
        <v>128</v>
      </c>
      <c r="K3413" s="1">
        <v>43150.679907407401</v>
      </c>
      <c r="L3413" s="1">
        <v>43150.709027777797</v>
      </c>
      <c r="M3413" s="1">
        <v>0.68300000000000005</v>
      </c>
      <c r="N3413" s="1">
        <v>0</v>
      </c>
      <c r="O3413" s="1">
        <v>0</v>
      </c>
      <c r="P3413" s="1">
        <v>0</v>
      </c>
      <c r="Q3413" s="1">
        <v>19.8</v>
      </c>
      <c r="R3413" s="1">
        <v>0</v>
      </c>
      <c r="S3413" s="1">
        <v>0</v>
      </c>
      <c r="T3413" s="1">
        <v>0</v>
      </c>
      <c r="U3413" s="1">
        <v>13.523400000000002</v>
      </c>
    </row>
    <row r="3414" spans="1:21" x14ac:dyDescent="0.3">
      <c r="A3414" s="1" t="s">
        <v>6368</v>
      </c>
      <c r="B3414" s="1">
        <v>1</v>
      </c>
      <c r="C3414" s="1" t="s">
        <v>79</v>
      </c>
      <c r="D3414" s="1" t="s">
        <v>111</v>
      </c>
      <c r="E3414" s="1" t="s">
        <v>6369</v>
      </c>
      <c r="F3414" s="1" t="s">
        <v>167</v>
      </c>
      <c r="G3414" s="1" t="s">
        <v>71</v>
      </c>
      <c r="H3414" s="1" t="s">
        <v>127</v>
      </c>
      <c r="I3414" s="1" t="s">
        <v>22</v>
      </c>
      <c r="J3414" s="1" t="s">
        <v>128</v>
      </c>
      <c r="K3414" s="1">
        <v>43149.811747685198</v>
      </c>
      <c r="L3414" s="1">
        <v>43149.853472222203</v>
      </c>
      <c r="M3414" s="1">
        <v>1</v>
      </c>
      <c r="N3414" s="1">
        <v>0</v>
      </c>
      <c r="O3414" s="1">
        <v>0</v>
      </c>
      <c r="P3414" s="1">
        <v>0</v>
      </c>
      <c r="Q3414" s="1">
        <v>19.8</v>
      </c>
      <c r="R3414" s="1">
        <v>0</v>
      </c>
      <c r="S3414" s="1">
        <v>0</v>
      </c>
      <c r="T3414" s="1">
        <v>0</v>
      </c>
      <c r="U3414" s="1">
        <v>19.8</v>
      </c>
    </row>
    <row r="3415" spans="1:21" x14ac:dyDescent="0.3">
      <c r="A3415" s="1" t="s">
        <v>6370</v>
      </c>
      <c r="B3415" s="1">
        <v>1</v>
      </c>
      <c r="C3415" s="1" t="s">
        <v>79</v>
      </c>
      <c r="D3415" s="1" t="s">
        <v>111</v>
      </c>
      <c r="E3415" s="1" t="s">
        <v>6371</v>
      </c>
      <c r="F3415" s="1" t="s">
        <v>172</v>
      </c>
      <c r="G3415" s="1" t="s">
        <v>71</v>
      </c>
      <c r="H3415" s="1" t="s">
        <v>127</v>
      </c>
      <c r="I3415" s="1" t="s">
        <v>22</v>
      </c>
      <c r="J3415" s="1" t="s">
        <v>128</v>
      </c>
      <c r="K3415" s="1">
        <v>43149.519062500003</v>
      </c>
      <c r="L3415" s="1">
        <v>43149.5847222222</v>
      </c>
      <c r="M3415" s="1">
        <v>1.5669999999999999</v>
      </c>
      <c r="N3415" s="1">
        <v>0</v>
      </c>
      <c r="O3415" s="1">
        <v>0</v>
      </c>
      <c r="P3415" s="1">
        <v>0</v>
      </c>
      <c r="Q3415" s="1">
        <v>19.8</v>
      </c>
      <c r="R3415" s="1">
        <v>0</v>
      </c>
      <c r="S3415" s="1">
        <v>0</v>
      </c>
      <c r="T3415" s="1">
        <v>0</v>
      </c>
      <c r="U3415" s="1">
        <v>31.026599999999998</v>
      </c>
    </row>
    <row r="3416" spans="1:21" x14ac:dyDescent="0.3">
      <c r="A3416" s="1" t="s">
        <v>6372</v>
      </c>
      <c r="B3416" s="1">
        <v>1</v>
      </c>
      <c r="C3416" s="1" t="s">
        <v>79</v>
      </c>
      <c r="D3416" s="1" t="s">
        <v>111</v>
      </c>
      <c r="E3416" s="1" t="s">
        <v>6373</v>
      </c>
      <c r="F3416" s="1" t="s">
        <v>167</v>
      </c>
      <c r="G3416" s="1" t="s">
        <v>71</v>
      </c>
      <c r="H3416" s="1" t="s">
        <v>127</v>
      </c>
      <c r="I3416" s="1" t="s">
        <v>22</v>
      </c>
      <c r="J3416" s="1" t="s">
        <v>128</v>
      </c>
      <c r="K3416" s="1">
        <v>43148.8293865741</v>
      </c>
      <c r="L3416" s="1">
        <v>43148.879166666702</v>
      </c>
      <c r="M3416" s="1">
        <v>1.1830000000000001</v>
      </c>
      <c r="N3416" s="1">
        <v>0</v>
      </c>
      <c r="O3416" s="1">
        <v>0</v>
      </c>
      <c r="P3416" s="1">
        <v>0</v>
      </c>
      <c r="Q3416" s="1">
        <v>19.8</v>
      </c>
      <c r="R3416" s="1">
        <v>0</v>
      </c>
      <c r="S3416" s="1">
        <v>0</v>
      </c>
      <c r="T3416" s="1">
        <v>0</v>
      </c>
      <c r="U3416" s="1">
        <v>23.423400000000001</v>
      </c>
    </row>
    <row r="3417" spans="1:21" x14ac:dyDescent="0.3">
      <c r="A3417" s="1" t="s">
        <v>6374</v>
      </c>
      <c r="B3417" s="1">
        <v>1</v>
      </c>
      <c r="C3417" s="1" t="s">
        <v>79</v>
      </c>
      <c r="D3417" s="1" t="s">
        <v>111</v>
      </c>
      <c r="E3417" s="1" t="s">
        <v>6375</v>
      </c>
      <c r="F3417" s="1" t="s">
        <v>167</v>
      </c>
      <c r="G3417" s="1" t="s">
        <v>71</v>
      </c>
      <c r="H3417" s="1" t="s">
        <v>127</v>
      </c>
      <c r="I3417" s="1" t="s">
        <v>22</v>
      </c>
      <c r="J3417" s="1" t="s">
        <v>128</v>
      </c>
      <c r="K3417" s="1">
        <v>43147.590046296304</v>
      </c>
      <c r="L3417" s="1">
        <v>43147.6743055556</v>
      </c>
      <c r="M3417" s="1">
        <v>2.0169999999999999</v>
      </c>
      <c r="N3417" s="1">
        <v>0</v>
      </c>
      <c r="O3417" s="1">
        <v>0</v>
      </c>
      <c r="P3417" s="1">
        <v>0</v>
      </c>
      <c r="Q3417" s="1">
        <v>19.8</v>
      </c>
      <c r="R3417" s="1">
        <v>0</v>
      </c>
      <c r="S3417" s="1">
        <v>0</v>
      </c>
      <c r="T3417" s="1">
        <v>0</v>
      </c>
      <c r="U3417" s="1">
        <v>39.936599999999999</v>
      </c>
    </row>
    <row r="3418" spans="1:21" x14ac:dyDescent="0.3">
      <c r="A3418" s="1" t="s">
        <v>6376</v>
      </c>
      <c r="B3418" s="1">
        <v>1</v>
      </c>
      <c r="C3418" s="1" t="s">
        <v>79</v>
      </c>
      <c r="D3418" s="1" t="s">
        <v>111</v>
      </c>
      <c r="E3418" s="1" t="s">
        <v>6377</v>
      </c>
      <c r="F3418" s="1" t="s">
        <v>167</v>
      </c>
      <c r="G3418" s="1" t="s">
        <v>71</v>
      </c>
      <c r="H3418" s="1" t="s">
        <v>127</v>
      </c>
      <c r="I3418" s="1" t="s">
        <v>22</v>
      </c>
      <c r="J3418" s="1" t="s">
        <v>128</v>
      </c>
      <c r="K3418" s="1">
        <v>43147.382523148102</v>
      </c>
      <c r="L3418" s="1">
        <v>43147.511111111096</v>
      </c>
      <c r="M3418" s="1">
        <v>3.0830000000000002</v>
      </c>
      <c r="N3418" s="1">
        <v>0</v>
      </c>
      <c r="O3418" s="1">
        <v>0</v>
      </c>
      <c r="P3418" s="1">
        <v>0</v>
      </c>
      <c r="Q3418" s="1">
        <v>19.8</v>
      </c>
      <c r="R3418" s="1">
        <v>0</v>
      </c>
      <c r="S3418" s="1">
        <v>0</v>
      </c>
      <c r="T3418" s="1">
        <v>0</v>
      </c>
      <c r="U3418" s="1">
        <v>61.043400000000005</v>
      </c>
    </row>
    <row r="3419" spans="1:21" x14ac:dyDescent="0.3">
      <c r="A3419" s="1" t="s">
        <v>6378</v>
      </c>
      <c r="B3419" s="1">
        <v>1</v>
      </c>
      <c r="C3419" s="1" t="s">
        <v>79</v>
      </c>
      <c r="D3419" s="1" t="s">
        <v>111</v>
      </c>
      <c r="E3419" s="1" t="s">
        <v>6379</v>
      </c>
      <c r="F3419" s="1" t="s">
        <v>167</v>
      </c>
      <c r="G3419" s="1" t="s">
        <v>71</v>
      </c>
      <c r="H3419" s="1" t="s">
        <v>127</v>
      </c>
      <c r="I3419" s="1" t="s">
        <v>22</v>
      </c>
      <c r="J3419" s="1" t="s">
        <v>128</v>
      </c>
      <c r="K3419" s="1">
        <v>43146.7887962963</v>
      </c>
      <c r="L3419" s="1">
        <v>43146.847916666702</v>
      </c>
      <c r="M3419" s="1">
        <v>1.417</v>
      </c>
      <c r="N3419" s="1">
        <v>0</v>
      </c>
      <c r="O3419" s="1">
        <v>0</v>
      </c>
      <c r="P3419" s="1">
        <v>0</v>
      </c>
      <c r="Q3419" s="1">
        <v>19.8</v>
      </c>
      <c r="R3419" s="1">
        <v>0</v>
      </c>
      <c r="S3419" s="1">
        <v>0</v>
      </c>
      <c r="T3419" s="1">
        <v>0</v>
      </c>
      <c r="U3419" s="1">
        <v>28.056600000000003</v>
      </c>
    </row>
    <row r="3420" spans="1:21" x14ac:dyDescent="0.3">
      <c r="A3420" s="1" t="s">
        <v>6380</v>
      </c>
      <c r="B3420" s="1">
        <v>1</v>
      </c>
      <c r="C3420" s="1" t="s">
        <v>79</v>
      </c>
      <c r="D3420" s="1" t="s">
        <v>111</v>
      </c>
      <c r="E3420" s="1" t="s">
        <v>6381</v>
      </c>
      <c r="F3420" s="1" t="s">
        <v>167</v>
      </c>
      <c r="G3420" s="1" t="s">
        <v>71</v>
      </c>
      <c r="H3420" s="1" t="s">
        <v>127</v>
      </c>
      <c r="I3420" s="1" t="s">
        <v>22</v>
      </c>
      <c r="J3420" s="1" t="s">
        <v>128</v>
      </c>
      <c r="K3420" s="1">
        <v>43146.390416666698</v>
      </c>
      <c r="L3420" s="1">
        <v>43146.463194444397</v>
      </c>
      <c r="M3420" s="1">
        <v>1.7330000000000001</v>
      </c>
      <c r="N3420" s="1">
        <v>0</v>
      </c>
      <c r="O3420" s="1">
        <v>0</v>
      </c>
      <c r="P3420" s="1">
        <v>0</v>
      </c>
      <c r="Q3420" s="1">
        <v>19.8</v>
      </c>
      <c r="R3420" s="1">
        <v>0</v>
      </c>
      <c r="S3420" s="1">
        <v>0</v>
      </c>
      <c r="T3420" s="1">
        <v>0</v>
      </c>
      <c r="U3420" s="1">
        <v>34.313400000000001</v>
      </c>
    </row>
    <row r="3421" spans="1:21" x14ac:dyDescent="0.3">
      <c r="A3421" s="1" t="s">
        <v>6382</v>
      </c>
      <c r="B3421" s="1">
        <v>1</v>
      </c>
      <c r="C3421" s="1" t="s">
        <v>79</v>
      </c>
      <c r="D3421" s="1" t="s">
        <v>111</v>
      </c>
      <c r="E3421" s="1" t="s">
        <v>6383</v>
      </c>
      <c r="F3421" s="1" t="s">
        <v>167</v>
      </c>
      <c r="G3421" s="1" t="s">
        <v>71</v>
      </c>
      <c r="H3421" s="1" t="s">
        <v>127</v>
      </c>
      <c r="I3421" s="1" t="s">
        <v>22</v>
      </c>
      <c r="J3421" s="1" t="s">
        <v>128</v>
      </c>
      <c r="K3421" s="1">
        <v>43143.790150462999</v>
      </c>
      <c r="L3421" s="1">
        <v>43143.835416666698</v>
      </c>
      <c r="M3421" s="1">
        <v>1.083</v>
      </c>
      <c r="N3421" s="1">
        <v>0</v>
      </c>
      <c r="O3421" s="1">
        <v>0</v>
      </c>
      <c r="P3421" s="1">
        <v>0</v>
      </c>
      <c r="Q3421" s="1">
        <v>19.8</v>
      </c>
      <c r="R3421" s="1">
        <v>0</v>
      </c>
      <c r="S3421" s="1">
        <v>0</v>
      </c>
      <c r="T3421" s="1">
        <v>0</v>
      </c>
      <c r="U3421" s="1">
        <v>21.4434</v>
      </c>
    </row>
    <row r="3422" spans="1:21" x14ac:dyDescent="0.3">
      <c r="A3422" s="1" t="s">
        <v>6384</v>
      </c>
      <c r="B3422" s="1">
        <v>1</v>
      </c>
      <c r="C3422" s="1" t="s">
        <v>79</v>
      </c>
      <c r="D3422" s="1" t="s">
        <v>111</v>
      </c>
      <c r="E3422" s="1" t="s">
        <v>6385</v>
      </c>
      <c r="F3422" s="1" t="s">
        <v>167</v>
      </c>
      <c r="G3422" s="1" t="s">
        <v>71</v>
      </c>
      <c r="H3422" s="1" t="s">
        <v>127</v>
      </c>
      <c r="I3422" s="1" t="s">
        <v>22</v>
      </c>
      <c r="J3422" s="1" t="s">
        <v>128</v>
      </c>
      <c r="K3422" s="1">
        <v>43142.890555555598</v>
      </c>
      <c r="L3422" s="1">
        <v>43142.972916666702</v>
      </c>
      <c r="M3422" s="1">
        <v>1.9670000000000001</v>
      </c>
      <c r="N3422" s="1">
        <v>0</v>
      </c>
      <c r="O3422" s="1">
        <v>0</v>
      </c>
      <c r="P3422" s="1">
        <v>0</v>
      </c>
      <c r="Q3422" s="1">
        <v>19.8</v>
      </c>
      <c r="R3422" s="1">
        <v>0</v>
      </c>
      <c r="S3422" s="1">
        <v>0</v>
      </c>
      <c r="T3422" s="1">
        <v>0</v>
      </c>
      <c r="U3422" s="1">
        <v>38.946600000000004</v>
      </c>
    </row>
    <row r="3423" spans="1:21" x14ac:dyDescent="0.3">
      <c r="A3423" s="1" t="s">
        <v>6386</v>
      </c>
      <c r="B3423" s="1">
        <v>1</v>
      </c>
      <c r="C3423" s="1" t="s">
        <v>79</v>
      </c>
      <c r="D3423" s="1" t="s">
        <v>111</v>
      </c>
      <c r="E3423" s="1" t="s">
        <v>6387</v>
      </c>
      <c r="F3423" s="1" t="s">
        <v>167</v>
      </c>
      <c r="G3423" s="1" t="s">
        <v>71</v>
      </c>
      <c r="H3423" s="1" t="s">
        <v>127</v>
      </c>
      <c r="I3423" s="1" t="s">
        <v>22</v>
      </c>
      <c r="J3423" s="1" t="s">
        <v>128</v>
      </c>
      <c r="K3423" s="1">
        <v>43142.881759259297</v>
      </c>
      <c r="L3423" s="1">
        <v>43142.885231481516</v>
      </c>
      <c r="M3423" s="1">
        <v>8.3000000000000004E-2</v>
      </c>
      <c r="N3423" s="1">
        <v>0</v>
      </c>
      <c r="O3423" s="1">
        <v>0</v>
      </c>
      <c r="P3423" s="1">
        <v>0</v>
      </c>
      <c r="Q3423" s="1">
        <v>19.8</v>
      </c>
      <c r="R3423" s="1">
        <v>0</v>
      </c>
      <c r="S3423" s="1">
        <v>0</v>
      </c>
      <c r="T3423" s="1">
        <v>0</v>
      </c>
      <c r="U3423" s="1">
        <v>1.6434000000000002</v>
      </c>
    </row>
    <row r="3424" spans="1:21" x14ac:dyDescent="0.3">
      <c r="A3424" s="1" t="s">
        <v>6388</v>
      </c>
      <c r="B3424" s="1">
        <v>1</v>
      </c>
      <c r="C3424" s="1" t="s">
        <v>79</v>
      </c>
      <c r="D3424" s="1" t="s">
        <v>111</v>
      </c>
      <c r="E3424" s="1" t="s">
        <v>6389</v>
      </c>
      <c r="F3424" s="1" t="s">
        <v>169</v>
      </c>
      <c r="G3424" s="1" t="s">
        <v>71</v>
      </c>
      <c r="H3424" s="1" t="s">
        <v>127</v>
      </c>
      <c r="I3424" s="1" t="s">
        <v>22</v>
      </c>
      <c r="J3424" s="1" t="s">
        <v>128</v>
      </c>
      <c r="K3424" s="1">
        <v>43142.785034722197</v>
      </c>
      <c r="L3424" s="1">
        <v>43142.878472222197</v>
      </c>
      <c r="M3424" s="1">
        <v>2.2330000000000001</v>
      </c>
      <c r="N3424" s="1">
        <v>0</v>
      </c>
      <c r="O3424" s="1">
        <v>19.8</v>
      </c>
      <c r="P3424" s="1">
        <v>0</v>
      </c>
      <c r="Q3424" s="1">
        <v>0</v>
      </c>
      <c r="R3424" s="1">
        <v>0</v>
      </c>
      <c r="S3424" s="1">
        <v>44.2134</v>
      </c>
      <c r="T3424" s="1">
        <v>0</v>
      </c>
      <c r="U3424" s="1">
        <v>0</v>
      </c>
    </row>
    <row r="3425" spans="1:21" x14ac:dyDescent="0.3">
      <c r="A3425" s="1" t="s">
        <v>6390</v>
      </c>
      <c r="B3425" s="1">
        <v>1</v>
      </c>
      <c r="C3425" s="1" t="s">
        <v>79</v>
      </c>
      <c r="D3425" s="1" t="s">
        <v>111</v>
      </c>
      <c r="E3425" s="1" t="s">
        <v>6391</v>
      </c>
      <c r="F3425" s="1" t="s">
        <v>167</v>
      </c>
      <c r="G3425" s="1" t="s">
        <v>71</v>
      </c>
      <c r="H3425" s="1" t="s">
        <v>127</v>
      </c>
      <c r="I3425" s="1" t="s">
        <v>22</v>
      </c>
      <c r="J3425" s="1" t="s">
        <v>128</v>
      </c>
      <c r="K3425" s="1">
        <v>43142.670740740701</v>
      </c>
      <c r="L3425" s="1">
        <v>43142.720833333296</v>
      </c>
      <c r="M3425" s="1">
        <v>1.2</v>
      </c>
      <c r="N3425" s="1">
        <v>0</v>
      </c>
      <c r="O3425" s="1">
        <v>0</v>
      </c>
      <c r="P3425" s="1">
        <v>0</v>
      </c>
      <c r="Q3425" s="1">
        <v>19.8</v>
      </c>
      <c r="R3425" s="1">
        <v>0</v>
      </c>
      <c r="S3425" s="1">
        <v>0</v>
      </c>
      <c r="T3425" s="1">
        <v>0</v>
      </c>
      <c r="U3425" s="1">
        <v>23.76</v>
      </c>
    </row>
    <row r="3426" spans="1:21" x14ac:dyDescent="0.3">
      <c r="A3426" s="1" t="s">
        <v>6392</v>
      </c>
      <c r="B3426" s="1">
        <v>1</v>
      </c>
      <c r="C3426" s="1" t="s">
        <v>79</v>
      </c>
      <c r="D3426" s="1" t="s">
        <v>111</v>
      </c>
      <c r="E3426" s="1" t="s">
        <v>6393</v>
      </c>
      <c r="F3426" s="1" t="s">
        <v>173</v>
      </c>
      <c r="G3426" s="1" t="s">
        <v>71</v>
      </c>
      <c r="H3426" s="1" t="s">
        <v>127</v>
      </c>
      <c r="I3426" s="1" t="s">
        <v>22</v>
      </c>
      <c r="J3426" s="1" t="s">
        <v>128</v>
      </c>
      <c r="K3426" s="1">
        <v>43142.657754629603</v>
      </c>
      <c r="L3426" s="1">
        <v>43142.745833333298</v>
      </c>
      <c r="M3426" s="1">
        <v>2.1</v>
      </c>
      <c r="N3426" s="1">
        <v>0</v>
      </c>
      <c r="O3426" s="1">
        <v>0</v>
      </c>
      <c r="P3426" s="1">
        <v>0</v>
      </c>
      <c r="Q3426" s="1">
        <v>19.8</v>
      </c>
      <c r="R3426" s="1">
        <v>0</v>
      </c>
      <c r="S3426" s="1">
        <v>0</v>
      </c>
      <c r="T3426" s="1">
        <v>0</v>
      </c>
      <c r="U3426" s="1">
        <v>41.580000000000005</v>
      </c>
    </row>
    <row r="3427" spans="1:21" x14ac:dyDescent="0.3">
      <c r="A3427" s="1" t="s">
        <v>6394</v>
      </c>
      <c r="B3427" s="1">
        <v>1</v>
      </c>
      <c r="C3427" s="1" t="s">
        <v>79</v>
      </c>
      <c r="D3427" s="1" t="s">
        <v>111</v>
      </c>
      <c r="E3427" s="1" t="s">
        <v>6395</v>
      </c>
      <c r="F3427" s="1" t="s">
        <v>167</v>
      </c>
      <c r="G3427" s="1" t="s">
        <v>71</v>
      </c>
      <c r="H3427" s="1" t="s">
        <v>127</v>
      </c>
      <c r="I3427" s="1" t="s">
        <v>22</v>
      </c>
      <c r="J3427" s="1" t="s">
        <v>128</v>
      </c>
      <c r="K3427" s="1">
        <v>43142.586886574099</v>
      </c>
      <c r="L3427" s="1">
        <v>43142.827083333301</v>
      </c>
      <c r="M3427" s="1">
        <v>5.75</v>
      </c>
      <c r="N3427" s="1">
        <v>0</v>
      </c>
      <c r="O3427" s="1">
        <v>0</v>
      </c>
      <c r="P3427" s="1">
        <v>0</v>
      </c>
      <c r="Q3427" s="1">
        <v>19.8</v>
      </c>
      <c r="R3427" s="1">
        <v>0</v>
      </c>
      <c r="S3427" s="1">
        <v>0</v>
      </c>
      <c r="T3427" s="1">
        <v>0</v>
      </c>
      <c r="U3427" s="1">
        <v>113.85000000000001</v>
      </c>
    </row>
    <row r="3428" spans="1:21" x14ac:dyDescent="0.3">
      <c r="A3428" s="1" t="s">
        <v>6396</v>
      </c>
      <c r="B3428" s="1">
        <v>1</v>
      </c>
      <c r="C3428" s="1" t="s">
        <v>79</v>
      </c>
      <c r="D3428" s="1" t="s">
        <v>111</v>
      </c>
      <c r="E3428" s="1" t="s">
        <v>6397</v>
      </c>
      <c r="F3428" s="1" t="s">
        <v>167</v>
      </c>
      <c r="G3428" s="1" t="s">
        <v>71</v>
      </c>
      <c r="H3428" s="1" t="s">
        <v>127</v>
      </c>
      <c r="I3428" s="1" t="s">
        <v>22</v>
      </c>
      <c r="J3428" s="1" t="s">
        <v>128</v>
      </c>
      <c r="K3428" s="1">
        <v>43142.534039351798</v>
      </c>
      <c r="L3428" s="1">
        <v>43142.627083333296</v>
      </c>
      <c r="M3428" s="1">
        <v>2.2170000000000001</v>
      </c>
      <c r="N3428" s="1">
        <v>0</v>
      </c>
      <c r="O3428" s="1">
        <v>0</v>
      </c>
      <c r="P3428" s="1">
        <v>0</v>
      </c>
      <c r="Q3428" s="1">
        <v>19.8</v>
      </c>
      <c r="R3428" s="1">
        <v>0</v>
      </c>
      <c r="S3428" s="1">
        <v>0</v>
      </c>
      <c r="T3428" s="1">
        <v>0</v>
      </c>
      <c r="U3428" s="1">
        <v>43.896600000000007</v>
      </c>
    </row>
    <row r="3429" spans="1:21" x14ac:dyDescent="0.3">
      <c r="A3429" s="1" t="s">
        <v>6398</v>
      </c>
      <c r="B3429" s="1">
        <v>1</v>
      </c>
      <c r="C3429" s="1" t="s">
        <v>79</v>
      </c>
      <c r="D3429" s="1" t="s">
        <v>111</v>
      </c>
      <c r="E3429" s="1" t="s">
        <v>6399</v>
      </c>
      <c r="F3429" s="1" t="s">
        <v>167</v>
      </c>
      <c r="G3429" s="1" t="s">
        <v>71</v>
      </c>
      <c r="H3429" s="1" t="s">
        <v>127</v>
      </c>
      <c r="I3429" s="1" t="s">
        <v>22</v>
      </c>
      <c r="J3429" s="1" t="s">
        <v>128</v>
      </c>
      <c r="K3429" s="1">
        <v>43142.399189814802</v>
      </c>
      <c r="L3429" s="1">
        <v>43142.501388888901</v>
      </c>
      <c r="M3429" s="1">
        <v>2.4500000000000002</v>
      </c>
      <c r="N3429" s="1">
        <v>0</v>
      </c>
      <c r="O3429" s="1">
        <v>0</v>
      </c>
      <c r="P3429" s="1">
        <v>0</v>
      </c>
      <c r="Q3429" s="1">
        <v>19.8</v>
      </c>
      <c r="R3429" s="1">
        <v>0</v>
      </c>
      <c r="S3429" s="1">
        <v>0</v>
      </c>
      <c r="T3429" s="1">
        <v>0</v>
      </c>
      <c r="U3429" s="1">
        <v>48.510000000000005</v>
      </c>
    </row>
    <row r="3430" spans="1:21" x14ac:dyDescent="0.3">
      <c r="A3430" s="1" t="s">
        <v>6400</v>
      </c>
      <c r="B3430" s="1">
        <v>1</v>
      </c>
      <c r="C3430" s="1" t="s">
        <v>79</v>
      </c>
      <c r="D3430" s="1" t="s">
        <v>111</v>
      </c>
      <c r="E3430" s="1" t="s">
        <v>6401</v>
      </c>
      <c r="F3430" s="1" t="s">
        <v>169</v>
      </c>
      <c r="G3430" s="1" t="s">
        <v>71</v>
      </c>
      <c r="H3430" s="1" t="s">
        <v>127</v>
      </c>
      <c r="I3430" s="1" t="s">
        <v>22</v>
      </c>
      <c r="J3430" s="1" t="s">
        <v>128</v>
      </c>
      <c r="K3430" s="1">
        <v>43141.403842592597</v>
      </c>
      <c r="L3430" s="1">
        <v>43141.4597222222</v>
      </c>
      <c r="M3430" s="1">
        <v>1.333</v>
      </c>
      <c r="N3430" s="1">
        <v>0</v>
      </c>
      <c r="O3430" s="1">
        <v>19.8</v>
      </c>
      <c r="P3430" s="1">
        <v>0</v>
      </c>
      <c r="Q3430" s="1">
        <v>0</v>
      </c>
      <c r="R3430" s="1">
        <v>0</v>
      </c>
      <c r="S3430" s="1">
        <v>26.3934</v>
      </c>
      <c r="T3430" s="1">
        <v>0</v>
      </c>
      <c r="U3430" s="1">
        <v>0</v>
      </c>
    </row>
    <row r="3431" spans="1:21" x14ac:dyDescent="0.3">
      <c r="A3431" s="1" t="s">
        <v>6402</v>
      </c>
      <c r="B3431" s="1">
        <v>1</v>
      </c>
      <c r="C3431" s="1" t="s">
        <v>79</v>
      </c>
      <c r="D3431" s="1" t="s">
        <v>111</v>
      </c>
      <c r="E3431" s="1" t="s">
        <v>6403</v>
      </c>
      <c r="F3431" s="1" t="s">
        <v>167</v>
      </c>
      <c r="G3431" s="1" t="s">
        <v>71</v>
      </c>
      <c r="H3431" s="1" t="s">
        <v>127</v>
      </c>
      <c r="I3431" s="1" t="s">
        <v>22</v>
      </c>
      <c r="J3431" s="1" t="s">
        <v>128</v>
      </c>
      <c r="K3431" s="1">
        <v>43140.8305555556</v>
      </c>
      <c r="L3431" s="1">
        <v>43140.85</v>
      </c>
      <c r="M3431" s="1">
        <v>0.46700000000000003</v>
      </c>
      <c r="N3431" s="1">
        <v>0</v>
      </c>
      <c r="O3431" s="1">
        <v>0</v>
      </c>
      <c r="P3431" s="1">
        <v>0</v>
      </c>
      <c r="Q3431" s="1">
        <v>19.8</v>
      </c>
      <c r="R3431" s="1">
        <v>0</v>
      </c>
      <c r="S3431" s="1">
        <v>0</v>
      </c>
      <c r="T3431" s="1">
        <v>0</v>
      </c>
      <c r="U3431" s="1">
        <v>9.2466000000000008</v>
      </c>
    </row>
    <row r="3432" spans="1:21" x14ac:dyDescent="0.3">
      <c r="A3432" s="1" t="s">
        <v>6404</v>
      </c>
      <c r="B3432" s="1">
        <v>1</v>
      </c>
      <c r="C3432" s="1" t="s">
        <v>79</v>
      </c>
      <c r="D3432" s="1" t="s">
        <v>111</v>
      </c>
      <c r="E3432" s="1" t="s">
        <v>6405</v>
      </c>
      <c r="F3432" s="1" t="s">
        <v>175</v>
      </c>
      <c r="G3432" s="1" t="s">
        <v>71</v>
      </c>
      <c r="H3432" s="1" t="s">
        <v>127</v>
      </c>
      <c r="I3432" s="1" t="s">
        <v>22</v>
      </c>
      <c r="J3432" s="1" t="s">
        <v>128</v>
      </c>
      <c r="K3432" s="1">
        <v>43140.6315046296</v>
      </c>
      <c r="L3432" s="1">
        <v>43140.702777777798</v>
      </c>
      <c r="M3432" s="1">
        <v>1.7</v>
      </c>
      <c r="N3432" s="1">
        <v>0</v>
      </c>
      <c r="O3432" s="1">
        <v>0</v>
      </c>
      <c r="P3432" s="1">
        <v>0</v>
      </c>
      <c r="Q3432" s="1">
        <v>99.01</v>
      </c>
      <c r="R3432" s="1">
        <v>0</v>
      </c>
      <c r="S3432" s="1">
        <v>0</v>
      </c>
      <c r="T3432" s="1">
        <v>0</v>
      </c>
      <c r="U3432" s="1">
        <v>168.31700000000001</v>
      </c>
    </row>
    <row r="3433" spans="1:21" x14ac:dyDescent="0.3">
      <c r="A3433" s="1" t="s">
        <v>6406</v>
      </c>
      <c r="B3433" s="1">
        <v>1</v>
      </c>
      <c r="C3433" s="1" t="s">
        <v>79</v>
      </c>
      <c r="D3433" s="1" t="s">
        <v>111</v>
      </c>
      <c r="E3433" s="1" t="s">
        <v>6407</v>
      </c>
      <c r="F3433" s="1" t="s">
        <v>167</v>
      </c>
      <c r="G3433" s="1" t="s">
        <v>71</v>
      </c>
      <c r="H3433" s="1" t="s">
        <v>127</v>
      </c>
      <c r="I3433" s="1" t="s">
        <v>22</v>
      </c>
      <c r="J3433" s="1" t="s">
        <v>128</v>
      </c>
      <c r="K3433" s="1">
        <v>43140.5484490741</v>
      </c>
      <c r="L3433" s="1">
        <v>43140.663194444402</v>
      </c>
      <c r="M3433" s="1">
        <v>2.75</v>
      </c>
      <c r="N3433" s="1">
        <v>0</v>
      </c>
      <c r="O3433" s="1">
        <v>0</v>
      </c>
      <c r="P3433" s="1">
        <v>0</v>
      </c>
      <c r="Q3433" s="1">
        <v>19.8</v>
      </c>
      <c r="R3433" s="1">
        <v>0</v>
      </c>
      <c r="S3433" s="1">
        <v>0</v>
      </c>
      <c r="T3433" s="1">
        <v>0</v>
      </c>
      <c r="U3433" s="1">
        <v>54.45</v>
      </c>
    </row>
    <row r="3434" spans="1:21" x14ac:dyDescent="0.3">
      <c r="A3434" s="1" t="s">
        <v>6408</v>
      </c>
      <c r="B3434" s="1">
        <v>1</v>
      </c>
      <c r="C3434" s="1" t="s">
        <v>79</v>
      </c>
      <c r="D3434" s="1" t="s">
        <v>111</v>
      </c>
      <c r="E3434" s="1" t="s">
        <v>6409</v>
      </c>
      <c r="F3434" s="1" t="s">
        <v>167</v>
      </c>
      <c r="G3434" s="1" t="s">
        <v>71</v>
      </c>
      <c r="H3434" s="1" t="s">
        <v>127</v>
      </c>
      <c r="I3434" s="1" t="s">
        <v>22</v>
      </c>
      <c r="J3434" s="1" t="s">
        <v>128</v>
      </c>
      <c r="K3434" s="1">
        <v>43139.746979166703</v>
      </c>
      <c r="L3434" s="1">
        <v>43139.806250000001</v>
      </c>
      <c r="M3434" s="1">
        <v>1.417</v>
      </c>
      <c r="N3434" s="1">
        <v>0</v>
      </c>
      <c r="O3434" s="1">
        <v>0</v>
      </c>
      <c r="P3434" s="1">
        <v>0</v>
      </c>
      <c r="Q3434" s="1">
        <v>19.8</v>
      </c>
      <c r="R3434" s="1">
        <v>0</v>
      </c>
      <c r="S3434" s="1">
        <v>0</v>
      </c>
      <c r="T3434" s="1">
        <v>0</v>
      </c>
      <c r="U3434" s="1">
        <v>28.056600000000003</v>
      </c>
    </row>
    <row r="3435" spans="1:21" x14ac:dyDescent="0.3">
      <c r="A3435" s="1" t="s">
        <v>6410</v>
      </c>
      <c r="B3435" s="1">
        <v>1</v>
      </c>
      <c r="C3435" s="1" t="s">
        <v>79</v>
      </c>
      <c r="D3435" s="1" t="s">
        <v>111</v>
      </c>
      <c r="E3435" s="1" t="s">
        <v>6411</v>
      </c>
      <c r="F3435" s="1" t="s">
        <v>167</v>
      </c>
      <c r="G3435" s="1" t="s">
        <v>71</v>
      </c>
      <c r="H3435" s="1" t="s">
        <v>127</v>
      </c>
      <c r="I3435" s="1" t="s">
        <v>22</v>
      </c>
      <c r="J3435" s="1" t="s">
        <v>128</v>
      </c>
      <c r="K3435" s="1">
        <v>43139.723541666703</v>
      </c>
      <c r="L3435" s="1">
        <v>43139.778472222199</v>
      </c>
      <c r="M3435" s="1">
        <v>1.3169999999999999</v>
      </c>
      <c r="N3435" s="1">
        <v>0</v>
      </c>
      <c r="O3435" s="1">
        <v>0</v>
      </c>
      <c r="P3435" s="1">
        <v>0</v>
      </c>
      <c r="Q3435" s="1">
        <v>19.8</v>
      </c>
      <c r="R3435" s="1">
        <v>0</v>
      </c>
      <c r="S3435" s="1">
        <v>0</v>
      </c>
      <c r="T3435" s="1">
        <v>0</v>
      </c>
      <c r="U3435" s="1">
        <v>26.076599999999999</v>
      </c>
    </row>
    <row r="3436" spans="1:21" x14ac:dyDescent="0.3">
      <c r="A3436" s="1" t="s">
        <v>6412</v>
      </c>
      <c r="B3436" s="1">
        <v>1</v>
      </c>
      <c r="C3436" s="1" t="s">
        <v>79</v>
      </c>
      <c r="D3436" s="1" t="s">
        <v>111</v>
      </c>
      <c r="E3436" s="1" t="s">
        <v>6413</v>
      </c>
      <c r="F3436" s="1" t="s">
        <v>172</v>
      </c>
      <c r="G3436" s="1" t="s">
        <v>71</v>
      </c>
      <c r="H3436" s="1" t="s">
        <v>127</v>
      </c>
      <c r="I3436" s="1" t="s">
        <v>22</v>
      </c>
      <c r="J3436" s="1" t="s">
        <v>128</v>
      </c>
      <c r="K3436" s="1">
        <v>43139.698310185202</v>
      </c>
      <c r="L3436" s="1">
        <v>43139.737500000003</v>
      </c>
      <c r="M3436" s="1">
        <v>0.93300000000000005</v>
      </c>
      <c r="N3436" s="1">
        <v>0</v>
      </c>
      <c r="O3436" s="1">
        <v>0</v>
      </c>
      <c r="P3436" s="1">
        <v>0</v>
      </c>
      <c r="Q3436" s="1">
        <v>19.8</v>
      </c>
      <c r="R3436" s="1">
        <v>0</v>
      </c>
      <c r="S3436" s="1">
        <v>0</v>
      </c>
      <c r="T3436" s="1">
        <v>0</v>
      </c>
      <c r="U3436" s="1">
        <v>18.473400000000002</v>
      </c>
    </row>
    <row r="3437" spans="1:21" x14ac:dyDescent="0.3">
      <c r="A3437" s="1" t="s">
        <v>6414</v>
      </c>
      <c r="B3437" s="1">
        <v>1</v>
      </c>
      <c r="C3437" s="1" t="s">
        <v>79</v>
      </c>
      <c r="D3437" s="1" t="s">
        <v>111</v>
      </c>
      <c r="E3437" s="1" t="s">
        <v>6415</v>
      </c>
      <c r="F3437" s="1" t="s">
        <v>173</v>
      </c>
      <c r="G3437" s="1" t="s">
        <v>71</v>
      </c>
      <c r="H3437" s="1" t="s">
        <v>127</v>
      </c>
      <c r="I3437" s="1" t="s">
        <v>22</v>
      </c>
      <c r="J3437" s="1" t="s">
        <v>128</v>
      </c>
      <c r="K3437" s="1">
        <v>43139.618993055599</v>
      </c>
      <c r="L3437" s="1">
        <v>43139.679166666698</v>
      </c>
      <c r="M3437" s="1">
        <v>1.4330000000000001</v>
      </c>
      <c r="N3437" s="1">
        <v>0</v>
      </c>
      <c r="O3437" s="1">
        <v>0</v>
      </c>
      <c r="P3437" s="1">
        <v>0</v>
      </c>
      <c r="Q3437" s="1">
        <v>19.8</v>
      </c>
      <c r="R3437" s="1">
        <v>0</v>
      </c>
      <c r="S3437" s="1">
        <v>0</v>
      </c>
      <c r="T3437" s="1">
        <v>0</v>
      </c>
      <c r="U3437" s="1">
        <v>28.373400000000004</v>
      </c>
    </row>
    <row r="3438" spans="1:21" x14ac:dyDescent="0.3">
      <c r="A3438" s="1" t="s">
        <v>6416</v>
      </c>
      <c r="B3438" s="1">
        <v>1</v>
      </c>
      <c r="C3438" s="1" t="s">
        <v>79</v>
      </c>
      <c r="D3438" s="1" t="s">
        <v>111</v>
      </c>
      <c r="E3438" s="1" t="s">
        <v>6417</v>
      </c>
      <c r="F3438" s="1" t="s">
        <v>167</v>
      </c>
      <c r="G3438" s="1" t="s">
        <v>71</v>
      </c>
      <c r="H3438" s="1" t="s">
        <v>127</v>
      </c>
      <c r="I3438" s="1" t="s">
        <v>22</v>
      </c>
      <c r="J3438" s="1" t="s">
        <v>128</v>
      </c>
      <c r="K3438" s="1">
        <v>43139.564351851899</v>
      </c>
      <c r="L3438" s="1">
        <v>43139.624305555597</v>
      </c>
      <c r="M3438" s="1">
        <v>1.4330000000000001</v>
      </c>
      <c r="N3438" s="1">
        <v>0</v>
      </c>
      <c r="O3438" s="1">
        <v>0</v>
      </c>
      <c r="P3438" s="1">
        <v>0</v>
      </c>
      <c r="Q3438" s="1">
        <v>19.8</v>
      </c>
      <c r="R3438" s="1">
        <v>0</v>
      </c>
      <c r="S3438" s="1">
        <v>0</v>
      </c>
      <c r="T3438" s="1">
        <v>0</v>
      </c>
      <c r="U3438" s="1">
        <v>28.373400000000004</v>
      </c>
    </row>
    <row r="3439" spans="1:21" x14ac:dyDescent="0.3">
      <c r="A3439" s="1" t="s">
        <v>6418</v>
      </c>
      <c r="B3439" s="1">
        <v>1</v>
      </c>
      <c r="C3439" s="1" t="s">
        <v>79</v>
      </c>
      <c r="D3439" s="1" t="s">
        <v>111</v>
      </c>
      <c r="E3439" s="1" t="s">
        <v>6419</v>
      </c>
      <c r="F3439" s="1" t="s">
        <v>167</v>
      </c>
      <c r="G3439" s="1" t="s">
        <v>71</v>
      </c>
      <c r="H3439" s="1" t="s">
        <v>127</v>
      </c>
      <c r="I3439" s="1" t="s">
        <v>22</v>
      </c>
      <c r="J3439" s="1" t="s">
        <v>128</v>
      </c>
      <c r="K3439" s="1">
        <v>43139.496064814797</v>
      </c>
      <c r="L3439" s="1">
        <v>43139.531944444403</v>
      </c>
      <c r="M3439" s="1">
        <v>0.85</v>
      </c>
      <c r="N3439" s="1">
        <v>0</v>
      </c>
      <c r="O3439" s="1">
        <v>0</v>
      </c>
      <c r="P3439" s="1">
        <v>0</v>
      </c>
      <c r="Q3439" s="1">
        <v>19.8</v>
      </c>
      <c r="R3439" s="1">
        <v>0</v>
      </c>
      <c r="S3439" s="1">
        <v>0</v>
      </c>
      <c r="T3439" s="1">
        <v>0</v>
      </c>
      <c r="U3439" s="1">
        <v>16.830000000000002</v>
      </c>
    </row>
    <row r="3440" spans="1:21" x14ac:dyDescent="0.3">
      <c r="A3440" s="1" t="s">
        <v>6420</v>
      </c>
      <c r="B3440" s="1">
        <v>1</v>
      </c>
      <c r="C3440" s="1" t="s">
        <v>79</v>
      </c>
      <c r="D3440" s="1" t="s">
        <v>111</v>
      </c>
      <c r="E3440" s="1" t="s">
        <v>6421</v>
      </c>
      <c r="F3440" s="1" t="s">
        <v>167</v>
      </c>
      <c r="G3440" s="1" t="s">
        <v>71</v>
      </c>
      <c r="H3440" s="1" t="s">
        <v>127</v>
      </c>
      <c r="I3440" s="1" t="s">
        <v>22</v>
      </c>
      <c r="J3440" s="1" t="s">
        <v>128</v>
      </c>
      <c r="K3440" s="1">
        <v>43139.396574074097</v>
      </c>
      <c r="L3440" s="1">
        <v>43139.427777777797</v>
      </c>
      <c r="M3440" s="1">
        <v>0.73299999999999998</v>
      </c>
      <c r="N3440" s="1">
        <v>0</v>
      </c>
      <c r="O3440" s="1">
        <v>19.8</v>
      </c>
      <c r="P3440" s="1">
        <v>0</v>
      </c>
      <c r="Q3440" s="1">
        <v>0</v>
      </c>
      <c r="R3440" s="1">
        <v>0</v>
      </c>
      <c r="S3440" s="1">
        <v>14.513400000000001</v>
      </c>
      <c r="T3440" s="1">
        <v>0</v>
      </c>
      <c r="U3440" s="1">
        <v>0</v>
      </c>
    </row>
    <row r="3441" spans="1:21" x14ac:dyDescent="0.3">
      <c r="A3441" s="1" t="s">
        <v>6422</v>
      </c>
      <c r="B3441" s="1">
        <v>1</v>
      </c>
      <c r="C3441" s="1" t="s">
        <v>79</v>
      </c>
      <c r="D3441" s="1" t="s">
        <v>111</v>
      </c>
      <c r="E3441" s="1" t="s">
        <v>6423</v>
      </c>
      <c r="F3441" s="1" t="s">
        <v>167</v>
      </c>
      <c r="G3441" s="1" t="s">
        <v>71</v>
      </c>
      <c r="H3441" s="1" t="s">
        <v>127</v>
      </c>
      <c r="I3441" s="1" t="s">
        <v>22</v>
      </c>
      <c r="J3441" s="1" t="s">
        <v>128</v>
      </c>
      <c r="K3441" s="1">
        <v>43138.9852777778</v>
      </c>
      <c r="L3441" s="1">
        <v>43139.064583333296</v>
      </c>
      <c r="M3441" s="1">
        <v>1.9</v>
      </c>
      <c r="N3441" s="1">
        <v>0</v>
      </c>
      <c r="O3441" s="1">
        <v>19.8</v>
      </c>
      <c r="P3441" s="1">
        <v>0</v>
      </c>
      <c r="Q3441" s="1">
        <v>0</v>
      </c>
      <c r="R3441" s="1">
        <v>0</v>
      </c>
      <c r="S3441" s="1">
        <v>37.619999999999997</v>
      </c>
      <c r="T3441" s="1">
        <v>0</v>
      </c>
      <c r="U3441" s="1">
        <v>0</v>
      </c>
    </row>
    <row r="3442" spans="1:21" x14ac:dyDescent="0.3">
      <c r="A3442" s="1" t="s">
        <v>6424</v>
      </c>
      <c r="B3442" s="1">
        <v>1</v>
      </c>
      <c r="C3442" s="1" t="s">
        <v>79</v>
      </c>
      <c r="D3442" s="1" t="s">
        <v>111</v>
      </c>
      <c r="E3442" s="1" t="s">
        <v>6425</v>
      </c>
      <c r="F3442" s="1" t="s">
        <v>167</v>
      </c>
      <c r="G3442" s="1" t="s">
        <v>71</v>
      </c>
      <c r="H3442" s="1" t="s">
        <v>127</v>
      </c>
      <c r="I3442" s="1" t="s">
        <v>22</v>
      </c>
      <c r="J3442" s="1" t="s">
        <v>128</v>
      </c>
      <c r="K3442" s="1">
        <v>43138.674814814804</v>
      </c>
      <c r="L3442" s="1">
        <v>43138.707638888904</v>
      </c>
      <c r="M3442" s="1">
        <v>0.78300000000000003</v>
      </c>
      <c r="N3442" s="1">
        <v>0</v>
      </c>
      <c r="O3442" s="1">
        <v>0</v>
      </c>
      <c r="P3442" s="1">
        <v>0</v>
      </c>
      <c r="Q3442" s="1">
        <v>19.8</v>
      </c>
      <c r="R3442" s="1">
        <v>0</v>
      </c>
      <c r="S3442" s="1">
        <v>0</v>
      </c>
      <c r="T3442" s="1">
        <v>0</v>
      </c>
      <c r="U3442" s="1">
        <v>15.503400000000001</v>
      </c>
    </row>
    <row r="3443" spans="1:21" x14ac:dyDescent="0.3">
      <c r="A3443" s="1" t="s">
        <v>6426</v>
      </c>
      <c r="B3443" s="1">
        <v>1</v>
      </c>
      <c r="C3443" s="1" t="s">
        <v>79</v>
      </c>
      <c r="D3443" s="1" t="s">
        <v>111</v>
      </c>
      <c r="E3443" s="1" t="s">
        <v>6427</v>
      </c>
      <c r="F3443" s="1" t="s">
        <v>169</v>
      </c>
      <c r="G3443" s="1" t="s">
        <v>71</v>
      </c>
      <c r="H3443" s="1" t="s">
        <v>127</v>
      </c>
      <c r="I3443" s="1" t="s">
        <v>22</v>
      </c>
      <c r="J3443" s="1" t="s">
        <v>128</v>
      </c>
      <c r="K3443" s="1">
        <v>43135.787164351903</v>
      </c>
      <c r="L3443" s="1">
        <v>43135.859027777798</v>
      </c>
      <c r="M3443" s="1">
        <v>1.7170000000000001</v>
      </c>
      <c r="N3443" s="1">
        <v>0</v>
      </c>
      <c r="O3443" s="1">
        <v>0</v>
      </c>
      <c r="P3443" s="1">
        <v>0</v>
      </c>
      <c r="Q3443" s="1">
        <v>19.8</v>
      </c>
      <c r="R3443" s="1">
        <v>0</v>
      </c>
      <c r="S3443" s="1">
        <v>0</v>
      </c>
      <c r="T3443" s="1">
        <v>0</v>
      </c>
      <c r="U3443" s="1">
        <v>33.996600000000001</v>
      </c>
    </row>
    <row r="3444" spans="1:21" x14ac:dyDescent="0.3">
      <c r="A3444" s="1" t="s">
        <v>6428</v>
      </c>
      <c r="B3444" s="1">
        <v>1</v>
      </c>
      <c r="C3444" s="1" t="s">
        <v>79</v>
      </c>
      <c r="D3444" s="1" t="s">
        <v>111</v>
      </c>
      <c r="E3444" s="1" t="s">
        <v>6347</v>
      </c>
      <c r="F3444" s="1" t="s">
        <v>167</v>
      </c>
      <c r="G3444" s="1" t="s">
        <v>71</v>
      </c>
      <c r="H3444" s="1" t="s">
        <v>127</v>
      </c>
      <c r="I3444" s="1" t="s">
        <v>22</v>
      </c>
      <c r="J3444" s="1" t="s">
        <v>128</v>
      </c>
      <c r="K3444" s="1">
        <v>43135.647708333301</v>
      </c>
      <c r="L3444" s="1">
        <v>43135.702777777798</v>
      </c>
      <c r="M3444" s="1">
        <v>1.3169999999999999</v>
      </c>
      <c r="N3444" s="1">
        <v>0</v>
      </c>
      <c r="O3444" s="1">
        <v>0</v>
      </c>
      <c r="P3444" s="1">
        <v>0</v>
      </c>
      <c r="Q3444" s="1">
        <v>19.8</v>
      </c>
      <c r="R3444" s="1">
        <v>0</v>
      </c>
      <c r="S3444" s="1">
        <v>0</v>
      </c>
      <c r="T3444" s="1">
        <v>0</v>
      </c>
      <c r="U3444" s="1">
        <v>26.076599999999999</v>
      </c>
    </row>
    <row r="3445" spans="1:21" x14ac:dyDescent="0.3">
      <c r="A3445" s="1" t="s">
        <v>6429</v>
      </c>
      <c r="B3445" s="1">
        <v>1</v>
      </c>
      <c r="C3445" s="1" t="s">
        <v>79</v>
      </c>
      <c r="D3445" s="1" t="s">
        <v>111</v>
      </c>
      <c r="E3445" s="1" t="s">
        <v>6430</v>
      </c>
      <c r="F3445" s="1" t="s">
        <v>173</v>
      </c>
      <c r="G3445" s="1" t="s">
        <v>71</v>
      </c>
      <c r="H3445" s="1" t="s">
        <v>127</v>
      </c>
      <c r="I3445" s="1" t="s">
        <v>22</v>
      </c>
      <c r="J3445" s="1" t="s">
        <v>128</v>
      </c>
      <c r="K3445" s="1">
        <v>43135.314548611103</v>
      </c>
      <c r="L3445" s="1">
        <v>43135.373611111099</v>
      </c>
      <c r="M3445" s="1">
        <v>1.417</v>
      </c>
      <c r="N3445" s="1">
        <v>0</v>
      </c>
      <c r="O3445" s="1">
        <v>0</v>
      </c>
      <c r="P3445" s="1">
        <v>0</v>
      </c>
      <c r="Q3445" s="1">
        <v>19.8</v>
      </c>
      <c r="R3445" s="1">
        <v>0</v>
      </c>
      <c r="S3445" s="1">
        <v>0</v>
      </c>
      <c r="T3445" s="1">
        <v>0</v>
      </c>
      <c r="U3445" s="1">
        <v>28.056600000000003</v>
      </c>
    </row>
    <row r="3446" spans="1:21" x14ac:dyDescent="0.3">
      <c r="A3446" s="1" t="s">
        <v>6431</v>
      </c>
      <c r="B3446" s="1">
        <v>1</v>
      </c>
      <c r="C3446" s="1" t="s">
        <v>79</v>
      </c>
      <c r="D3446" s="1" t="s">
        <v>111</v>
      </c>
      <c r="E3446" s="1" t="s">
        <v>6347</v>
      </c>
      <c r="F3446" s="1" t="s">
        <v>167</v>
      </c>
      <c r="G3446" s="1" t="s">
        <v>71</v>
      </c>
      <c r="H3446" s="1" t="s">
        <v>127</v>
      </c>
      <c r="I3446" s="1" t="s">
        <v>22</v>
      </c>
      <c r="J3446" s="1" t="s">
        <v>128</v>
      </c>
      <c r="K3446" s="1">
        <v>43134.5149537037</v>
      </c>
      <c r="L3446" s="1">
        <v>43134.556944444397</v>
      </c>
      <c r="M3446" s="1">
        <v>1</v>
      </c>
      <c r="N3446" s="1">
        <v>0</v>
      </c>
      <c r="O3446" s="1">
        <v>0</v>
      </c>
      <c r="P3446" s="1">
        <v>0</v>
      </c>
      <c r="Q3446" s="1">
        <v>19.8</v>
      </c>
      <c r="R3446" s="1">
        <v>0</v>
      </c>
      <c r="S3446" s="1">
        <v>0</v>
      </c>
      <c r="T3446" s="1">
        <v>0</v>
      </c>
      <c r="U3446" s="1">
        <v>19.8</v>
      </c>
    </row>
    <row r="3447" spans="1:21" x14ac:dyDescent="0.3">
      <c r="A3447" s="1" t="s">
        <v>6432</v>
      </c>
      <c r="B3447" s="1">
        <v>1</v>
      </c>
      <c r="C3447" s="1" t="s">
        <v>79</v>
      </c>
      <c r="D3447" s="1" t="s">
        <v>111</v>
      </c>
      <c r="E3447" s="1" t="s">
        <v>6433</v>
      </c>
      <c r="F3447" s="1" t="s">
        <v>167</v>
      </c>
      <c r="G3447" s="1" t="s">
        <v>71</v>
      </c>
      <c r="H3447" s="1" t="s">
        <v>127</v>
      </c>
      <c r="I3447" s="1" t="s">
        <v>22</v>
      </c>
      <c r="J3447" s="1" t="s">
        <v>128</v>
      </c>
      <c r="K3447" s="1">
        <v>43133.798865740697</v>
      </c>
      <c r="L3447" s="1">
        <v>43133.887499999997</v>
      </c>
      <c r="M3447" s="1">
        <v>2.117</v>
      </c>
      <c r="N3447" s="1">
        <v>0</v>
      </c>
      <c r="O3447" s="1">
        <v>0</v>
      </c>
      <c r="P3447" s="1">
        <v>0</v>
      </c>
      <c r="Q3447" s="1">
        <v>19.8</v>
      </c>
      <c r="R3447" s="1">
        <v>0</v>
      </c>
      <c r="S3447" s="1">
        <v>0</v>
      </c>
      <c r="T3447" s="1">
        <v>0</v>
      </c>
      <c r="U3447" s="1">
        <v>41.916600000000003</v>
      </c>
    </row>
    <row r="3448" spans="1:21" x14ac:dyDescent="0.3">
      <c r="A3448" s="1" t="s">
        <v>6434</v>
      </c>
      <c r="B3448" s="1">
        <v>1</v>
      </c>
      <c r="C3448" s="1" t="s">
        <v>79</v>
      </c>
      <c r="D3448" s="1" t="s">
        <v>122</v>
      </c>
      <c r="E3448" s="1" t="s">
        <v>6435</v>
      </c>
      <c r="F3448" s="1" t="s">
        <v>175</v>
      </c>
      <c r="G3448" s="1" t="s">
        <v>71</v>
      </c>
      <c r="H3448" s="1" t="s">
        <v>127</v>
      </c>
      <c r="I3448" s="1" t="s">
        <v>22</v>
      </c>
      <c r="J3448" s="1" t="s">
        <v>128</v>
      </c>
      <c r="K3448" s="1">
        <v>43159.478055555599</v>
      </c>
      <c r="L3448" s="1">
        <v>43159.520138888904</v>
      </c>
      <c r="M3448" s="1">
        <v>1</v>
      </c>
      <c r="N3448" s="1">
        <v>0</v>
      </c>
      <c r="O3448" s="1">
        <v>0</v>
      </c>
      <c r="P3448" s="1">
        <v>0</v>
      </c>
      <c r="Q3448" s="1">
        <v>82.67</v>
      </c>
      <c r="R3448" s="1">
        <v>0</v>
      </c>
      <c r="S3448" s="1">
        <v>0</v>
      </c>
      <c r="T3448" s="1">
        <v>0</v>
      </c>
      <c r="U3448" s="1">
        <v>82.67</v>
      </c>
    </row>
    <row r="3449" spans="1:21" x14ac:dyDescent="0.3">
      <c r="A3449" s="1" t="s">
        <v>6436</v>
      </c>
      <c r="B3449" s="1">
        <v>1</v>
      </c>
      <c r="C3449" s="1" t="s">
        <v>79</v>
      </c>
      <c r="D3449" s="1" t="s">
        <v>122</v>
      </c>
      <c r="E3449" s="1" t="s">
        <v>6437</v>
      </c>
      <c r="F3449" s="1" t="s">
        <v>167</v>
      </c>
      <c r="G3449" s="1" t="s">
        <v>71</v>
      </c>
      <c r="H3449" s="1" t="s">
        <v>127</v>
      </c>
      <c r="I3449" s="1" t="s">
        <v>22</v>
      </c>
      <c r="J3449" s="1" t="s">
        <v>128</v>
      </c>
      <c r="K3449" s="1">
        <v>43155.779513888898</v>
      </c>
      <c r="L3449" s="1">
        <v>43155.90625</v>
      </c>
      <c r="M3449" s="1">
        <v>3.0329999999999999</v>
      </c>
      <c r="N3449" s="1">
        <v>0</v>
      </c>
      <c r="O3449" s="1">
        <v>0</v>
      </c>
      <c r="P3449" s="1">
        <v>0</v>
      </c>
      <c r="Q3449" s="1">
        <v>16.53</v>
      </c>
      <c r="R3449" s="1">
        <v>0</v>
      </c>
      <c r="S3449" s="1">
        <v>0</v>
      </c>
      <c r="T3449" s="1">
        <v>0</v>
      </c>
      <c r="U3449" s="1">
        <v>50.135490000000004</v>
      </c>
    </row>
    <row r="3450" spans="1:21" x14ac:dyDescent="0.3">
      <c r="A3450" s="1" t="s">
        <v>6438</v>
      </c>
      <c r="B3450" s="1">
        <v>1</v>
      </c>
      <c r="C3450" s="1" t="s">
        <v>79</v>
      </c>
      <c r="D3450" s="1" t="s">
        <v>122</v>
      </c>
      <c r="E3450" s="1" t="s">
        <v>6439</v>
      </c>
      <c r="F3450" s="1" t="s">
        <v>167</v>
      </c>
      <c r="G3450" s="1" t="s">
        <v>71</v>
      </c>
      <c r="H3450" s="1" t="s">
        <v>127</v>
      </c>
      <c r="I3450" s="1" t="s">
        <v>22</v>
      </c>
      <c r="J3450" s="1" t="s">
        <v>128</v>
      </c>
      <c r="K3450" s="1">
        <v>43155.777870370403</v>
      </c>
      <c r="L3450" s="1">
        <v>43155.797222222202</v>
      </c>
      <c r="M3450" s="1">
        <v>0.45</v>
      </c>
      <c r="N3450" s="1">
        <v>0</v>
      </c>
      <c r="O3450" s="1">
        <v>0</v>
      </c>
      <c r="P3450" s="1">
        <v>0</v>
      </c>
      <c r="Q3450" s="1">
        <v>16.53</v>
      </c>
      <c r="R3450" s="1">
        <v>0</v>
      </c>
      <c r="S3450" s="1">
        <v>0</v>
      </c>
      <c r="T3450" s="1">
        <v>0</v>
      </c>
      <c r="U3450" s="1">
        <v>7.4385000000000003</v>
      </c>
    </row>
    <row r="3451" spans="1:21" x14ac:dyDescent="0.3">
      <c r="A3451" s="1" t="s">
        <v>6440</v>
      </c>
      <c r="B3451" s="1">
        <v>1</v>
      </c>
      <c r="C3451" s="1" t="s">
        <v>79</v>
      </c>
      <c r="D3451" s="1" t="s">
        <v>122</v>
      </c>
      <c r="E3451" s="1" t="s">
        <v>6441</v>
      </c>
      <c r="F3451" s="1" t="s">
        <v>175</v>
      </c>
      <c r="G3451" s="1" t="s">
        <v>71</v>
      </c>
      <c r="H3451" s="1" t="s">
        <v>127</v>
      </c>
      <c r="I3451" s="1" t="s">
        <v>22</v>
      </c>
      <c r="J3451" s="1" t="s">
        <v>128</v>
      </c>
      <c r="K3451" s="1">
        <v>43153.462581018503</v>
      </c>
      <c r="L3451" s="1">
        <v>43153.4868055556</v>
      </c>
      <c r="M3451" s="1">
        <v>0.56699999999999995</v>
      </c>
      <c r="N3451" s="1">
        <v>0</v>
      </c>
      <c r="O3451" s="1">
        <v>0</v>
      </c>
      <c r="P3451" s="1">
        <v>0</v>
      </c>
      <c r="Q3451" s="1">
        <v>82.67</v>
      </c>
      <c r="R3451" s="1">
        <v>0</v>
      </c>
      <c r="S3451" s="1">
        <v>0</v>
      </c>
      <c r="T3451" s="1">
        <v>0</v>
      </c>
      <c r="U3451" s="1">
        <v>46.873889999999996</v>
      </c>
    </row>
    <row r="3452" spans="1:21" x14ac:dyDescent="0.3">
      <c r="A3452" s="1" t="s">
        <v>6442</v>
      </c>
      <c r="B3452" s="1">
        <v>1</v>
      </c>
      <c r="C3452" s="1" t="s">
        <v>79</v>
      </c>
      <c r="D3452" s="1" t="s">
        <v>122</v>
      </c>
      <c r="E3452" s="1" t="s">
        <v>6443</v>
      </c>
      <c r="F3452" s="1" t="s">
        <v>134</v>
      </c>
      <c r="G3452" s="1" t="s">
        <v>71</v>
      </c>
      <c r="H3452" s="1" t="s">
        <v>127</v>
      </c>
      <c r="I3452" s="1" t="s">
        <v>22</v>
      </c>
      <c r="J3452" s="1" t="s">
        <v>130</v>
      </c>
      <c r="K3452" s="1">
        <v>43146.406215277799</v>
      </c>
      <c r="L3452" s="1">
        <v>43146.721527777801</v>
      </c>
      <c r="M3452" s="1">
        <v>7.5670000000000002</v>
      </c>
      <c r="N3452" s="1">
        <v>0</v>
      </c>
      <c r="O3452" s="1">
        <v>0</v>
      </c>
      <c r="P3452" s="1">
        <v>0</v>
      </c>
      <c r="Q3452" s="1">
        <v>82.67</v>
      </c>
      <c r="R3452" s="1">
        <v>0</v>
      </c>
      <c r="S3452" s="1">
        <v>0</v>
      </c>
      <c r="T3452" s="1">
        <v>0</v>
      </c>
      <c r="U3452" s="1">
        <v>625.56389000000001</v>
      </c>
    </row>
    <row r="3453" spans="1:21" x14ac:dyDescent="0.3">
      <c r="A3453" s="1" t="s">
        <v>6444</v>
      </c>
      <c r="B3453" s="1">
        <v>1</v>
      </c>
      <c r="C3453" s="1" t="s">
        <v>79</v>
      </c>
      <c r="D3453" s="1" t="s">
        <v>122</v>
      </c>
      <c r="E3453" s="1" t="s">
        <v>6445</v>
      </c>
      <c r="F3453" s="1" t="s">
        <v>167</v>
      </c>
      <c r="G3453" s="1" t="s">
        <v>71</v>
      </c>
      <c r="H3453" s="1" t="s">
        <v>127</v>
      </c>
      <c r="I3453" s="1" t="s">
        <v>22</v>
      </c>
      <c r="J3453" s="1" t="s">
        <v>128</v>
      </c>
      <c r="K3453" s="1">
        <v>43145.718981481499</v>
      </c>
      <c r="L3453" s="1">
        <v>43145.778472222199</v>
      </c>
      <c r="M3453" s="1">
        <v>1.417</v>
      </c>
      <c r="N3453" s="1">
        <v>0</v>
      </c>
      <c r="O3453" s="1">
        <v>0</v>
      </c>
      <c r="P3453" s="1">
        <v>0</v>
      </c>
      <c r="Q3453" s="1">
        <v>82.67</v>
      </c>
      <c r="R3453" s="1">
        <v>0</v>
      </c>
      <c r="S3453" s="1">
        <v>0</v>
      </c>
      <c r="T3453" s="1">
        <v>0</v>
      </c>
      <c r="U3453" s="1">
        <v>117.14339000000001</v>
      </c>
    </row>
    <row r="3454" spans="1:21" x14ac:dyDescent="0.3">
      <c r="A3454" s="1" t="s">
        <v>6446</v>
      </c>
      <c r="B3454" s="1">
        <v>1</v>
      </c>
      <c r="C3454" s="1" t="s">
        <v>79</v>
      </c>
      <c r="D3454" s="1" t="s">
        <v>122</v>
      </c>
      <c r="E3454" s="1" t="s">
        <v>6447</v>
      </c>
      <c r="F3454" s="1" t="s">
        <v>167</v>
      </c>
      <c r="G3454" s="1" t="s">
        <v>71</v>
      </c>
      <c r="H3454" s="1" t="s">
        <v>127</v>
      </c>
      <c r="I3454" s="1" t="s">
        <v>22</v>
      </c>
      <c r="J3454" s="1" t="s">
        <v>128</v>
      </c>
      <c r="K3454" s="1">
        <v>43142.655659722201</v>
      </c>
      <c r="L3454" s="1">
        <v>43142.707638888904</v>
      </c>
      <c r="M3454" s="1">
        <v>1.2330000000000001</v>
      </c>
      <c r="N3454" s="1">
        <v>0</v>
      </c>
      <c r="O3454" s="1">
        <v>0</v>
      </c>
      <c r="P3454" s="1">
        <v>0</v>
      </c>
      <c r="Q3454" s="1">
        <v>16.53</v>
      </c>
      <c r="R3454" s="1">
        <v>0</v>
      </c>
      <c r="S3454" s="1">
        <v>0</v>
      </c>
      <c r="T3454" s="1">
        <v>0</v>
      </c>
      <c r="U3454" s="1">
        <v>20.381490000000003</v>
      </c>
    </row>
    <row r="3455" spans="1:21" x14ac:dyDescent="0.3">
      <c r="A3455" s="1" t="s">
        <v>6448</v>
      </c>
      <c r="B3455" s="1">
        <v>1</v>
      </c>
      <c r="C3455" s="1" t="s">
        <v>79</v>
      </c>
      <c r="D3455" s="1" t="s">
        <v>122</v>
      </c>
      <c r="E3455" s="1" t="s">
        <v>6449</v>
      </c>
      <c r="F3455" s="1" t="s">
        <v>167</v>
      </c>
      <c r="G3455" s="1" t="s">
        <v>71</v>
      </c>
      <c r="H3455" s="1" t="s">
        <v>127</v>
      </c>
      <c r="I3455" s="1" t="s">
        <v>22</v>
      </c>
      <c r="J3455" s="1" t="s">
        <v>128</v>
      </c>
      <c r="K3455" s="1">
        <v>43140.685092592597</v>
      </c>
      <c r="L3455" s="1">
        <v>43140.698611111096</v>
      </c>
      <c r="M3455" s="1">
        <v>0.317</v>
      </c>
      <c r="N3455" s="1">
        <v>0</v>
      </c>
      <c r="O3455" s="1">
        <v>0</v>
      </c>
      <c r="P3455" s="1">
        <v>0</v>
      </c>
      <c r="Q3455" s="1">
        <v>16.53</v>
      </c>
      <c r="R3455" s="1">
        <v>0</v>
      </c>
      <c r="S3455" s="1">
        <v>0</v>
      </c>
      <c r="T3455" s="1">
        <v>0</v>
      </c>
      <c r="U3455" s="1">
        <v>5.2400100000000007</v>
      </c>
    </row>
    <row r="3456" spans="1:21" x14ac:dyDescent="0.3">
      <c r="A3456" s="1" t="s">
        <v>6450</v>
      </c>
      <c r="B3456" s="1">
        <v>1</v>
      </c>
      <c r="C3456" s="1" t="s">
        <v>79</v>
      </c>
      <c r="D3456" s="1" t="s">
        <v>122</v>
      </c>
      <c r="E3456" s="1" t="s">
        <v>6439</v>
      </c>
      <c r="F3456" s="1" t="s">
        <v>167</v>
      </c>
      <c r="G3456" s="1" t="s">
        <v>71</v>
      </c>
      <c r="H3456" s="1" t="s">
        <v>127</v>
      </c>
      <c r="I3456" s="1" t="s">
        <v>22</v>
      </c>
      <c r="J3456" s="1" t="s">
        <v>128</v>
      </c>
      <c r="K3456" s="1">
        <v>43139.754849536999</v>
      </c>
      <c r="L3456" s="1">
        <v>43139.775694444397</v>
      </c>
      <c r="M3456" s="1">
        <v>0.5</v>
      </c>
      <c r="N3456" s="1">
        <v>0</v>
      </c>
      <c r="O3456" s="1">
        <v>0</v>
      </c>
      <c r="P3456" s="1">
        <v>0</v>
      </c>
      <c r="Q3456" s="1">
        <v>16.53</v>
      </c>
      <c r="R3456" s="1">
        <v>0</v>
      </c>
      <c r="S3456" s="1">
        <v>0</v>
      </c>
      <c r="T3456" s="1">
        <v>0</v>
      </c>
      <c r="U3456" s="1">
        <v>8.2650000000000006</v>
      </c>
    </row>
    <row r="3457" spans="1:21" x14ac:dyDescent="0.3">
      <c r="A3457" s="1" t="s">
        <v>6451</v>
      </c>
      <c r="B3457" s="1">
        <v>1</v>
      </c>
      <c r="C3457" s="1" t="s">
        <v>79</v>
      </c>
      <c r="D3457" s="1" t="s">
        <v>122</v>
      </c>
      <c r="E3457" s="1" t="s">
        <v>6452</v>
      </c>
      <c r="F3457" s="1" t="s">
        <v>172</v>
      </c>
      <c r="G3457" s="1" t="s">
        <v>71</v>
      </c>
      <c r="H3457" s="1" t="s">
        <v>127</v>
      </c>
      <c r="I3457" s="1" t="s">
        <v>22</v>
      </c>
      <c r="J3457" s="1" t="s">
        <v>128</v>
      </c>
      <c r="K3457" s="1">
        <v>43138.479976851901</v>
      </c>
      <c r="L3457" s="1">
        <v>43138.508333333302</v>
      </c>
      <c r="M3457" s="1">
        <v>0.66700000000000004</v>
      </c>
      <c r="N3457" s="1">
        <v>0</v>
      </c>
      <c r="O3457" s="1">
        <v>0</v>
      </c>
      <c r="P3457" s="1">
        <v>0</v>
      </c>
      <c r="Q3457" s="1">
        <v>16.53</v>
      </c>
      <c r="R3457" s="1">
        <v>0</v>
      </c>
      <c r="S3457" s="1">
        <v>0</v>
      </c>
      <c r="T3457" s="1">
        <v>0</v>
      </c>
      <c r="U3457" s="1">
        <v>11.025510000000001</v>
      </c>
    </row>
    <row r="3458" spans="1:21" x14ac:dyDescent="0.3">
      <c r="A3458" s="1" t="s">
        <v>6453</v>
      </c>
      <c r="B3458" s="1">
        <v>1</v>
      </c>
      <c r="C3458" s="1" t="s">
        <v>79</v>
      </c>
      <c r="D3458" s="1" t="s">
        <v>122</v>
      </c>
      <c r="E3458" s="1" t="s">
        <v>6454</v>
      </c>
      <c r="F3458" s="1" t="s">
        <v>167</v>
      </c>
      <c r="G3458" s="1" t="s">
        <v>71</v>
      </c>
      <c r="H3458" s="1" t="s">
        <v>127</v>
      </c>
      <c r="I3458" s="1" t="s">
        <v>22</v>
      </c>
      <c r="J3458" s="1" t="s">
        <v>128</v>
      </c>
      <c r="K3458" s="1">
        <v>43137.759305555599</v>
      </c>
      <c r="L3458" s="1">
        <v>43137.818749999999</v>
      </c>
      <c r="M3458" s="1">
        <v>1.417</v>
      </c>
      <c r="N3458" s="1">
        <v>0</v>
      </c>
      <c r="O3458" s="1">
        <v>0</v>
      </c>
      <c r="P3458" s="1">
        <v>0</v>
      </c>
      <c r="Q3458" s="1">
        <v>16.53</v>
      </c>
      <c r="R3458" s="1">
        <v>0</v>
      </c>
      <c r="S3458" s="1">
        <v>0</v>
      </c>
      <c r="T3458" s="1">
        <v>0</v>
      </c>
      <c r="U3458" s="1">
        <v>23.423010000000001</v>
      </c>
    </row>
    <row r="3459" spans="1:21" x14ac:dyDescent="0.3">
      <c r="A3459" s="1" t="s">
        <v>6455</v>
      </c>
      <c r="B3459" s="1">
        <v>1</v>
      </c>
      <c r="C3459" s="1" t="s">
        <v>79</v>
      </c>
      <c r="D3459" s="1" t="s">
        <v>122</v>
      </c>
      <c r="E3459" s="1" t="s">
        <v>6456</v>
      </c>
      <c r="F3459" s="1" t="s">
        <v>131</v>
      </c>
      <c r="G3459" s="1" t="s">
        <v>71</v>
      </c>
      <c r="H3459" s="1" t="s">
        <v>127</v>
      </c>
      <c r="I3459" s="1" t="s">
        <v>22</v>
      </c>
      <c r="J3459" s="1" t="s">
        <v>130</v>
      </c>
      <c r="K3459" s="1">
        <v>43137.388611111099</v>
      </c>
      <c r="L3459" s="1">
        <v>43137.7055555556</v>
      </c>
      <c r="M3459" s="1">
        <v>7.6</v>
      </c>
      <c r="N3459" s="1">
        <v>0</v>
      </c>
      <c r="O3459" s="1">
        <v>82.67</v>
      </c>
      <c r="P3459" s="1">
        <v>0</v>
      </c>
      <c r="Q3459" s="1">
        <v>0</v>
      </c>
      <c r="R3459" s="1">
        <v>0</v>
      </c>
      <c r="S3459" s="1">
        <v>628.29200000000003</v>
      </c>
      <c r="T3459" s="1">
        <v>0</v>
      </c>
      <c r="U3459" s="1">
        <v>0</v>
      </c>
    </row>
    <row r="3460" spans="1:21" x14ac:dyDescent="0.3">
      <c r="A3460" s="1" t="s">
        <v>6457</v>
      </c>
      <c r="B3460" s="1">
        <v>1</v>
      </c>
      <c r="C3460" s="1" t="s">
        <v>79</v>
      </c>
      <c r="D3460" s="1" t="s">
        <v>122</v>
      </c>
      <c r="E3460" s="1" t="s">
        <v>6458</v>
      </c>
      <c r="F3460" s="1" t="s">
        <v>167</v>
      </c>
      <c r="G3460" s="1" t="s">
        <v>71</v>
      </c>
      <c r="H3460" s="1" t="s">
        <v>127</v>
      </c>
      <c r="I3460" s="1" t="s">
        <v>22</v>
      </c>
      <c r="J3460" s="1" t="s">
        <v>128</v>
      </c>
      <c r="K3460" s="1">
        <v>43137.340648148202</v>
      </c>
      <c r="L3460" s="1">
        <v>43137.359722222202</v>
      </c>
      <c r="M3460" s="1">
        <v>0.45</v>
      </c>
      <c r="N3460" s="1">
        <v>0</v>
      </c>
      <c r="O3460" s="1">
        <v>0</v>
      </c>
      <c r="P3460" s="1">
        <v>0</v>
      </c>
      <c r="Q3460" s="1">
        <v>16.53</v>
      </c>
      <c r="R3460" s="1">
        <v>0</v>
      </c>
      <c r="S3460" s="1">
        <v>0</v>
      </c>
      <c r="T3460" s="1">
        <v>0</v>
      </c>
      <c r="U3460" s="1">
        <v>7.4385000000000003</v>
      </c>
    </row>
    <row r="3461" spans="1:21" x14ac:dyDescent="0.3">
      <c r="A3461" s="1" t="s">
        <v>6459</v>
      </c>
      <c r="B3461" s="1">
        <v>1</v>
      </c>
      <c r="C3461" s="1" t="s">
        <v>79</v>
      </c>
      <c r="D3461" s="1" t="s">
        <v>122</v>
      </c>
      <c r="E3461" s="1" t="s">
        <v>6460</v>
      </c>
      <c r="F3461" s="1" t="s">
        <v>134</v>
      </c>
      <c r="G3461" s="1" t="s">
        <v>71</v>
      </c>
      <c r="H3461" s="1" t="s">
        <v>127</v>
      </c>
      <c r="I3461" s="1" t="s">
        <v>22</v>
      </c>
      <c r="J3461" s="1" t="s">
        <v>130</v>
      </c>
      <c r="K3461" s="1">
        <v>43136.383946759299</v>
      </c>
      <c r="L3461" s="1">
        <v>43136.706944444399</v>
      </c>
      <c r="M3461" s="1">
        <v>7.75</v>
      </c>
      <c r="N3461" s="1">
        <v>0</v>
      </c>
      <c r="O3461" s="1">
        <v>82.67</v>
      </c>
      <c r="P3461" s="1">
        <v>0</v>
      </c>
      <c r="Q3461" s="1">
        <v>0</v>
      </c>
      <c r="R3461" s="1">
        <v>0</v>
      </c>
      <c r="S3461" s="1">
        <v>640.6925</v>
      </c>
      <c r="T3461" s="1">
        <v>0</v>
      </c>
      <c r="U3461" s="1">
        <v>0</v>
      </c>
    </row>
    <row r="3462" spans="1:21" x14ac:dyDescent="0.3">
      <c r="A3462" s="1" t="s">
        <v>6461</v>
      </c>
      <c r="B3462" s="1">
        <v>1</v>
      </c>
      <c r="C3462" s="1" t="s">
        <v>79</v>
      </c>
      <c r="D3462" s="1" t="s">
        <v>122</v>
      </c>
      <c r="E3462" s="1" t="s">
        <v>6462</v>
      </c>
      <c r="F3462" s="1" t="s">
        <v>167</v>
      </c>
      <c r="G3462" s="1" t="s">
        <v>71</v>
      </c>
      <c r="H3462" s="1" t="s">
        <v>127</v>
      </c>
      <c r="I3462" s="1" t="s">
        <v>22</v>
      </c>
      <c r="J3462" s="1" t="s">
        <v>128</v>
      </c>
      <c r="K3462" s="1">
        <v>43135.7968287037</v>
      </c>
      <c r="L3462" s="1">
        <v>43135.813888888901</v>
      </c>
      <c r="M3462" s="1">
        <v>0.4</v>
      </c>
      <c r="N3462" s="1">
        <v>0</v>
      </c>
      <c r="O3462" s="1">
        <v>0</v>
      </c>
      <c r="P3462" s="1">
        <v>0</v>
      </c>
      <c r="Q3462" s="1">
        <v>16.53</v>
      </c>
      <c r="R3462" s="1">
        <v>0</v>
      </c>
      <c r="S3462" s="1">
        <v>0</v>
      </c>
      <c r="T3462" s="1">
        <v>0</v>
      </c>
      <c r="U3462" s="1">
        <v>6.612000000000001</v>
      </c>
    </row>
    <row r="3463" spans="1:21" x14ac:dyDescent="0.3">
      <c r="A3463" s="1" t="s">
        <v>6463</v>
      </c>
      <c r="B3463" s="1">
        <v>1</v>
      </c>
      <c r="C3463" s="1" t="s">
        <v>79</v>
      </c>
      <c r="D3463" s="1" t="s">
        <v>122</v>
      </c>
      <c r="E3463" s="1" t="s">
        <v>6464</v>
      </c>
      <c r="F3463" s="1" t="s">
        <v>167</v>
      </c>
      <c r="G3463" s="1" t="s">
        <v>71</v>
      </c>
      <c r="H3463" s="1" t="s">
        <v>127</v>
      </c>
      <c r="I3463" s="1" t="s">
        <v>22</v>
      </c>
      <c r="J3463" s="1" t="s">
        <v>128</v>
      </c>
      <c r="K3463" s="1">
        <v>43134.756701388898</v>
      </c>
      <c r="L3463" s="1">
        <v>43134.773611111101</v>
      </c>
      <c r="M3463" s="1">
        <v>0.4</v>
      </c>
      <c r="N3463" s="1">
        <v>0</v>
      </c>
      <c r="O3463" s="1">
        <v>16.53</v>
      </c>
      <c r="P3463" s="1">
        <v>0</v>
      </c>
      <c r="Q3463" s="1">
        <v>0</v>
      </c>
      <c r="R3463" s="1">
        <v>0</v>
      </c>
      <c r="S3463" s="1">
        <v>6.612000000000001</v>
      </c>
      <c r="T3463" s="1">
        <v>0</v>
      </c>
      <c r="U3463" s="1">
        <v>0</v>
      </c>
    </row>
    <row r="3464" spans="1:21" x14ac:dyDescent="0.3">
      <c r="A3464" s="1" t="s">
        <v>6465</v>
      </c>
      <c r="B3464" s="1">
        <v>1</v>
      </c>
      <c r="C3464" s="1" t="s">
        <v>79</v>
      </c>
      <c r="D3464" s="1" t="s">
        <v>122</v>
      </c>
      <c r="E3464" s="1" t="s">
        <v>6466</v>
      </c>
      <c r="F3464" s="1" t="s">
        <v>134</v>
      </c>
      <c r="G3464" s="1" t="s">
        <v>71</v>
      </c>
      <c r="H3464" s="1" t="s">
        <v>127</v>
      </c>
      <c r="I3464" s="1" t="s">
        <v>22</v>
      </c>
      <c r="J3464" s="1" t="s">
        <v>130</v>
      </c>
      <c r="K3464" s="1">
        <v>43132.388761574097</v>
      </c>
      <c r="L3464" s="1">
        <v>43132.715277777803</v>
      </c>
      <c r="M3464" s="1">
        <v>7.8330000000000002</v>
      </c>
      <c r="N3464" s="1">
        <v>0</v>
      </c>
      <c r="O3464" s="1">
        <v>0</v>
      </c>
      <c r="P3464" s="1">
        <v>0</v>
      </c>
      <c r="Q3464" s="1">
        <v>82.67</v>
      </c>
      <c r="R3464" s="1">
        <v>0</v>
      </c>
      <c r="S3464" s="1">
        <v>0</v>
      </c>
      <c r="T3464" s="1">
        <v>0</v>
      </c>
      <c r="U3464" s="1">
        <v>647.55411000000004</v>
      </c>
    </row>
    <row r="3465" spans="1:21" x14ac:dyDescent="0.3">
      <c r="A3465" s="1" t="s">
        <v>6467</v>
      </c>
      <c r="B3465" s="1">
        <v>1</v>
      </c>
      <c r="C3465" s="1" t="s">
        <v>78</v>
      </c>
      <c r="D3465" s="1" t="s">
        <v>105</v>
      </c>
      <c r="E3465" s="1" t="s">
        <v>6468</v>
      </c>
      <c r="F3465" s="1" t="s">
        <v>167</v>
      </c>
      <c r="G3465" s="1" t="s">
        <v>71</v>
      </c>
      <c r="H3465" s="1" t="s">
        <v>127</v>
      </c>
      <c r="I3465" s="1" t="s">
        <v>22</v>
      </c>
      <c r="J3465" s="1" t="s">
        <v>128</v>
      </c>
      <c r="K3465" s="1">
        <v>43159.848240740699</v>
      </c>
      <c r="L3465" s="1">
        <v>43160.29962962959</v>
      </c>
      <c r="M3465" s="1">
        <v>10.833</v>
      </c>
      <c r="N3465" s="1">
        <v>0</v>
      </c>
      <c r="O3465" s="1">
        <v>31.54</v>
      </c>
      <c r="P3465" s="1">
        <v>0</v>
      </c>
      <c r="Q3465" s="1">
        <v>0</v>
      </c>
      <c r="R3465" s="1">
        <v>0</v>
      </c>
      <c r="S3465" s="1">
        <v>341.67282</v>
      </c>
      <c r="T3465" s="1">
        <v>0</v>
      </c>
      <c r="U3465" s="1">
        <v>0</v>
      </c>
    </row>
    <row r="3466" spans="1:21" x14ac:dyDescent="0.3">
      <c r="A3466" s="1" t="s">
        <v>6469</v>
      </c>
      <c r="B3466" s="1">
        <v>1</v>
      </c>
      <c r="C3466" s="1" t="s">
        <v>78</v>
      </c>
      <c r="D3466" s="1" t="s">
        <v>105</v>
      </c>
      <c r="E3466" s="1" t="s">
        <v>6470</v>
      </c>
      <c r="F3466" s="1" t="s">
        <v>166</v>
      </c>
      <c r="G3466" s="1" t="s">
        <v>71</v>
      </c>
      <c r="H3466" s="1" t="s">
        <v>127</v>
      </c>
      <c r="I3466" s="1" t="s">
        <v>22</v>
      </c>
      <c r="J3466" s="1" t="s">
        <v>128</v>
      </c>
      <c r="K3466" s="1">
        <v>43159.808148148099</v>
      </c>
      <c r="L3466" s="1">
        <v>43159.847916666702</v>
      </c>
      <c r="M3466" s="1">
        <v>0.95</v>
      </c>
      <c r="N3466" s="1">
        <v>0</v>
      </c>
      <c r="O3466" s="1">
        <v>31.54</v>
      </c>
      <c r="P3466" s="1">
        <v>0</v>
      </c>
      <c r="Q3466" s="1">
        <v>0</v>
      </c>
      <c r="R3466" s="1">
        <v>0</v>
      </c>
      <c r="S3466" s="1">
        <v>29.962999999999997</v>
      </c>
      <c r="T3466" s="1">
        <v>0</v>
      </c>
      <c r="U3466" s="1">
        <v>0</v>
      </c>
    </row>
    <row r="3467" spans="1:21" x14ac:dyDescent="0.3">
      <c r="A3467" s="1" t="s">
        <v>6471</v>
      </c>
      <c r="B3467" s="1">
        <v>1</v>
      </c>
      <c r="C3467" s="1" t="s">
        <v>78</v>
      </c>
      <c r="D3467" s="1" t="s">
        <v>105</v>
      </c>
      <c r="E3467" s="1" t="s">
        <v>6472</v>
      </c>
      <c r="F3467" s="1" t="s">
        <v>169</v>
      </c>
      <c r="G3467" s="1" t="s">
        <v>71</v>
      </c>
      <c r="H3467" s="1" t="s">
        <v>127</v>
      </c>
      <c r="I3467" s="1" t="s">
        <v>22</v>
      </c>
      <c r="J3467" s="1" t="s">
        <v>128</v>
      </c>
      <c r="K3467" s="1">
        <v>43159.630162037</v>
      </c>
      <c r="L3467" s="1">
        <v>43159.660416666702</v>
      </c>
      <c r="M3467" s="1">
        <v>0.71699999999999997</v>
      </c>
      <c r="N3467" s="1">
        <v>0</v>
      </c>
      <c r="O3467" s="1">
        <v>31.54</v>
      </c>
      <c r="P3467" s="1">
        <v>0</v>
      </c>
      <c r="Q3467" s="1">
        <v>0</v>
      </c>
      <c r="R3467" s="1">
        <v>0</v>
      </c>
      <c r="S3467" s="1">
        <v>22.614179999999998</v>
      </c>
      <c r="T3467" s="1">
        <v>0</v>
      </c>
      <c r="U3467" s="1">
        <v>0</v>
      </c>
    </row>
    <row r="3468" spans="1:21" x14ac:dyDescent="0.3">
      <c r="A3468" s="1" t="s">
        <v>6473</v>
      </c>
      <c r="B3468" s="1">
        <v>1</v>
      </c>
      <c r="C3468" s="1" t="s">
        <v>78</v>
      </c>
      <c r="D3468" s="1" t="s">
        <v>105</v>
      </c>
      <c r="E3468" s="1" t="s">
        <v>6474</v>
      </c>
      <c r="F3468" s="1" t="s">
        <v>167</v>
      </c>
      <c r="G3468" s="1" t="s">
        <v>71</v>
      </c>
      <c r="H3468" s="1" t="s">
        <v>127</v>
      </c>
      <c r="I3468" s="1" t="s">
        <v>22</v>
      </c>
      <c r="J3468" s="1" t="s">
        <v>128</v>
      </c>
      <c r="K3468" s="1">
        <v>43159.5234837963</v>
      </c>
      <c r="L3468" s="1">
        <v>43159.536111111098</v>
      </c>
      <c r="M3468" s="1">
        <v>0.3</v>
      </c>
      <c r="N3468" s="1">
        <v>0</v>
      </c>
      <c r="O3468" s="1">
        <v>31.54</v>
      </c>
      <c r="P3468" s="1">
        <v>0</v>
      </c>
      <c r="Q3468" s="1">
        <v>0</v>
      </c>
      <c r="R3468" s="1">
        <v>0</v>
      </c>
      <c r="S3468" s="1">
        <v>9.4619999999999997</v>
      </c>
      <c r="T3468" s="1">
        <v>0</v>
      </c>
      <c r="U3468" s="1">
        <v>0</v>
      </c>
    </row>
    <row r="3469" spans="1:21" x14ac:dyDescent="0.3">
      <c r="A3469" s="1" t="s">
        <v>6475</v>
      </c>
      <c r="B3469" s="1">
        <v>1</v>
      </c>
      <c r="C3469" s="1" t="s">
        <v>78</v>
      </c>
      <c r="D3469" s="1" t="s">
        <v>105</v>
      </c>
      <c r="E3469" s="1" t="s">
        <v>6476</v>
      </c>
      <c r="F3469" s="1" t="s">
        <v>167</v>
      </c>
      <c r="G3469" s="1" t="s">
        <v>71</v>
      </c>
      <c r="H3469" s="1" t="s">
        <v>127</v>
      </c>
      <c r="I3469" s="1" t="s">
        <v>22</v>
      </c>
      <c r="J3469" s="1" t="s">
        <v>128</v>
      </c>
      <c r="K3469" s="1">
        <v>43159.357777777797</v>
      </c>
      <c r="L3469" s="1">
        <v>43159.6027777778</v>
      </c>
      <c r="M3469" s="1">
        <v>5.867</v>
      </c>
      <c r="N3469" s="1">
        <v>0</v>
      </c>
      <c r="O3469" s="1">
        <v>31.54</v>
      </c>
      <c r="P3469" s="1">
        <v>0</v>
      </c>
      <c r="Q3469" s="1">
        <v>0</v>
      </c>
      <c r="R3469" s="1">
        <v>0</v>
      </c>
      <c r="S3469" s="1">
        <v>185.04517999999999</v>
      </c>
      <c r="T3469" s="1">
        <v>0</v>
      </c>
      <c r="U3469" s="1">
        <v>0</v>
      </c>
    </row>
    <row r="3470" spans="1:21" x14ac:dyDescent="0.3">
      <c r="A3470" s="1" t="s">
        <v>6477</v>
      </c>
      <c r="B3470" s="1">
        <v>1</v>
      </c>
      <c r="C3470" s="1" t="s">
        <v>78</v>
      </c>
      <c r="D3470" s="1" t="s">
        <v>105</v>
      </c>
      <c r="E3470" s="1" t="s">
        <v>6478</v>
      </c>
      <c r="F3470" s="1" t="s">
        <v>167</v>
      </c>
      <c r="G3470" s="1" t="s">
        <v>71</v>
      </c>
      <c r="H3470" s="1" t="s">
        <v>127</v>
      </c>
      <c r="I3470" s="1" t="s">
        <v>22</v>
      </c>
      <c r="J3470" s="1" t="s">
        <v>128</v>
      </c>
      <c r="K3470" s="1">
        <v>43158.847812499997</v>
      </c>
      <c r="L3470" s="1">
        <v>43158.895138888904</v>
      </c>
      <c r="M3470" s="1">
        <v>1.133</v>
      </c>
      <c r="N3470" s="1">
        <v>0</v>
      </c>
      <c r="O3470" s="1">
        <v>31.54</v>
      </c>
      <c r="P3470" s="1">
        <v>0</v>
      </c>
      <c r="Q3470" s="1">
        <v>0</v>
      </c>
      <c r="R3470" s="1">
        <v>0</v>
      </c>
      <c r="S3470" s="1">
        <v>35.734819999999999</v>
      </c>
      <c r="T3470" s="1">
        <v>0</v>
      </c>
      <c r="U3470" s="1">
        <v>0</v>
      </c>
    </row>
    <row r="3471" spans="1:21" x14ac:dyDescent="0.3">
      <c r="A3471" s="1" t="s">
        <v>6479</v>
      </c>
      <c r="B3471" s="1">
        <v>1</v>
      </c>
      <c r="C3471" s="1" t="s">
        <v>78</v>
      </c>
      <c r="D3471" s="1" t="s">
        <v>105</v>
      </c>
      <c r="E3471" s="1" t="s">
        <v>6480</v>
      </c>
      <c r="F3471" s="1" t="s">
        <v>175</v>
      </c>
      <c r="G3471" s="1" t="s">
        <v>71</v>
      </c>
      <c r="H3471" s="1" t="s">
        <v>127</v>
      </c>
      <c r="I3471" s="1" t="s">
        <v>22</v>
      </c>
      <c r="J3471" s="1" t="s">
        <v>128</v>
      </c>
      <c r="K3471" s="1">
        <v>43158.081469907404</v>
      </c>
      <c r="L3471" s="1">
        <v>43158.109722222202</v>
      </c>
      <c r="M3471" s="1">
        <v>0.66700000000000004</v>
      </c>
      <c r="N3471" s="1">
        <v>0</v>
      </c>
      <c r="O3471" s="1">
        <v>31.54</v>
      </c>
      <c r="P3471" s="1">
        <v>0</v>
      </c>
      <c r="Q3471" s="1">
        <v>0</v>
      </c>
      <c r="R3471" s="1">
        <v>0</v>
      </c>
      <c r="S3471" s="1">
        <v>21.037179999999999</v>
      </c>
      <c r="T3471" s="1">
        <v>0</v>
      </c>
      <c r="U3471" s="1">
        <v>0</v>
      </c>
    </row>
    <row r="3472" spans="1:21" x14ac:dyDescent="0.3">
      <c r="A3472" s="1" t="s">
        <v>6481</v>
      </c>
      <c r="B3472" s="1">
        <v>1</v>
      </c>
      <c r="C3472" s="1" t="s">
        <v>78</v>
      </c>
      <c r="D3472" s="1" t="s">
        <v>105</v>
      </c>
      <c r="E3472" s="1" t="s">
        <v>6482</v>
      </c>
      <c r="F3472" s="1" t="s">
        <v>166</v>
      </c>
      <c r="G3472" s="1" t="s">
        <v>71</v>
      </c>
      <c r="H3472" s="1" t="s">
        <v>127</v>
      </c>
      <c r="I3472" s="1" t="s">
        <v>22</v>
      </c>
      <c r="J3472" s="1" t="s">
        <v>128</v>
      </c>
      <c r="K3472" s="1">
        <v>43157.848217592596</v>
      </c>
      <c r="L3472" s="1">
        <v>43157.9152777778</v>
      </c>
      <c r="M3472" s="1">
        <v>1.6</v>
      </c>
      <c r="N3472" s="1">
        <v>0</v>
      </c>
      <c r="O3472" s="1">
        <v>31.54</v>
      </c>
      <c r="P3472" s="1">
        <v>0</v>
      </c>
      <c r="Q3472" s="1">
        <v>0</v>
      </c>
      <c r="R3472" s="1">
        <v>0</v>
      </c>
      <c r="S3472" s="1">
        <v>50.463999999999999</v>
      </c>
      <c r="T3472" s="1">
        <v>0</v>
      </c>
      <c r="U3472" s="1">
        <v>0</v>
      </c>
    </row>
    <row r="3473" spans="1:21" x14ac:dyDescent="0.3">
      <c r="A3473" s="1" t="s">
        <v>6483</v>
      </c>
      <c r="B3473" s="1">
        <v>1</v>
      </c>
      <c r="C3473" s="1" t="s">
        <v>78</v>
      </c>
      <c r="D3473" s="1" t="s">
        <v>105</v>
      </c>
      <c r="E3473" s="1" t="s">
        <v>6484</v>
      </c>
      <c r="F3473" s="1" t="s">
        <v>166</v>
      </c>
      <c r="G3473" s="1" t="s">
        <v>71</v>
      </c>
      <c r="H3473" s="1" t="s">
        <v>127</v>
      </c>
      <c r="I3473" s="1" t="s">
        <v>22</v>
      </c>
      <c r="J3473" s="1" t="s">
        <v>128</v>
      </c>
      <c r="K3473" s="1">
        <v>43157.434490740699</v>
      </c>
      <c r="L3473" s="1">
        <v>43157.561805555597</v>
      </c>
      <c r="M3473" s="1">
        <v>3.05</v>
      </c>
      <c r="N3473" s="1">
        <v>0</v>
      </c>
      <c r="O3473" s="1">
        <v>31.54</v>
      </c>
      <c r="P3473" s="1">
        <v>0</v>
      </c>
      <c r="Q3473" s="1">
        <v>0</v>
      </c>
      <c r="R3473" s="1">
        <v>0</v>
      </c>
      <c r="S3473" s="1">
        <v>96.196999999999989</v>
      </c>
      <c r="T3473" s="1">
        <v>0</v>
      </c>
      <c r="U3473" s="1">
        <v>0</v>
      </c>
    </row>
    <row r="3474" spans="1:21" x14ac:dyDescent="0.3">
      <c r="A3474" s="1" t="s">
        <v>6485</v>
      </c>
      <c r="B3474" s="1">
        <v>1</v>
      </c>
      <c r="C3474" s="1" t="s">
        <v>78</v>
      </c>
      <c r="D3474" s="1" t="s">
        <v>105</v>
      </c>
      <c r="E3474" s="1" t="s">
        <v>6486</v>
      </c>
      <c r="F3474" s="1" t="s">
        <v>167</v>
      </c>
      <c r="G3474" s="1" t="s">
        <v>71</v>
      </c>
      <c r="H3474" s="1" t="s">
        <v>127</v>
      </c>
      <c r="I3474" s="1" t="s">
        <v>22</v>
      </c>
      <c r="J3474" s="1" t="s">
        <v>128</v>
      </c>
      <c r="K3474" s="1">
        <v>43155.804432870398</v>
      </c>
      <c r="L3474" s="1">
        <v>43155.870833333298</v>
      </c>
      <c r="M3474" s="1">
        <v>1.583</v>
      </c>
      <c r="N3474" s="1">
        <v>0</v>
      </c>
      <c r="O3474" s="1">
        <v>31.54</v>
      </c>
      <c r="P3474" s="1">
        <v>0</v>
      </c>
      <c r="Q3474" s="1">
        <v>0</v>
      </c>
      <c r="R3474" s="1">
        <v>0</v>
      </c>
      <c r="S3474" s="1">
        <v>49.927819999999997</v>
      </c>
      <c r="T3474" s="1">
        <v>0</v>
      </c>
      <c r="U3474" s="1">
        <v>0</v>
      </c>
    </row>
    <row r="3475" spans="1:21" x14ac:dyDescent="0.3">
      <c r="A3475" s="1" t="s">
        <v>6487</v>
      </c>
      <c r="B3475" s="1">
        <v>1</v>
      </c>
      <c r="C3475" s="1" t="s">
        <v>78</v>
      </c>
      <c r="D3475" s="1" t="s">
        <v>105</v>
      </c>
      <c r="E3475" s="1" t="s">
        <v>6488</v>
      </c>
      <c r="F3475" s="1" t="s">
        <v>168</v>
      </c>
      <c r="G3475" s="1" t="s">
        <v>71</v>
      </c>
      <c r="H3475" s="1" t="s">
        <v>127</v>
      </c>
      <c r="I3475" s="1" t="s">
        <v>22</v>
      </c>
      <c r="J3475" s="1" t="s">
        <v>128</v>
      </c>
      <c r="K3475" s="1">
        <v>43155.370034722197</v>
      </c>
      <c r="L3475" s="1">
        <v>43155.628472222197</v>
      </c>
      <c r="M3475" s="1">
        <v>6.2</v>
      </c>
      <c r="N3475" s="1">
        <v>0</v>
      </c>
      <c r="O3475" s="1">
        <v>31.54</v>
      </c>
      <c r="P3475" s="1">
        <v>0</v>
      </c>
      <c r="Q3475" s="1">
        <v>0</v>
      </c>
      <c r="R3475" s="1">
        <v>0</v>
      </c>
      <c r="S3475" s="1">
        <v>195.548</v>
      </c>
      <c r="T3475" s="1">
        <v>0</v>
      </c>
      <c r="U3475" s="1">
        <v>0</v>
      </c>
    </row>
    <row r="3476" spans="1:21" x14ac:dyDescent="0.3">
      <c r="A3476" s="1" t="s">
        <v>6489</v>
      </c>
      <c r="B3476" s="1">
        <v>1</v>
      </c>
      <c r="C3476" s="1" t="s">
        <v>78</v>
      </c>
      <c r="D3476" s="1" t="s">
        <v>105</v>
      </c>
      <c r="E3476" s="1" t="s">
        <v>6490</v>
      </c>
      <c r="F3476" s="1" t="s">
        <v>167</v>
      </c>
      <c r="G3476" s="1" t="s">
        <v>71</v>
      </c>
      <c r="H3476" s="1" t="s">
        <v>127</v>
      </c>
      <c r="I3476" s="1" t="s">
        <v>22</v>
      </c>
      <c r="J3476" s="1" t="s">
        <v>128</v>
      </c>
      <c r="K3476" s="1">
        <v>43154.7093634259</v>
      </c>
      <c r="L3476" s="1">
        <v>43154.721527777801</v>
      </c>
      <c r="M3476" s="1">
        <v>0.28299999999999997</v>
      </c>
      <c r="N3476" s="1">
        <v>0</v>
      </c>
      <c r="O3476" s="1">
        <v>31.54</v>
      </c>
      <c r="P3476" s="1">
        <v>0</v>
      </c>
      <c r="Q3476" s="1">
        <v>0</v>
      </c>
      <c r="R3476" s="1">
        <v>0</v>
      </c>
      <c r="S3476" s="1">
        <v>8.9258199999999981</v>
      </c>
      <c r="T3476" s="1">
        <v>0</v>
      </c>
      <c r="U3476" s="1">
        <v>0</v>
      </c>
    </row>
    <row r="3477" spans="1:21" x14ac:dyDescent="0.3">
      <c r="A3477" s="1" t="s">
        <v>6491</v>
      </c>
      <c r="B3477" s="1">
        <v>1</v>
      </c>
      <c r="C3477" s="1" t="s">
        <v>78</v>
      </c>
      <c r="D3477" s="1" t="s">
        <v>105</v>
      </c>
      <c r="E3477" s="1" t="s">
        <v>6492</v>
      </c>
      <c r="F3477" s="1" t="s">
        <v>173</v>
      </c>
      <c r="G3477" s="1" t="s">
        <v>71</v>
      </c>
      <c r="H3477" s="1" t="s">
        <v>127</v>
      </c>
      <c r="I3477" s="1" t="s">
        <v>22</v>
      </c>
      <c r="J3477" s="1" t="s">
        <v>128</v>
      </c>
      <c r="K3477" s="1">
        <v>43154.405856481499</v>
      </c>
      <c r="L3477" s="1">
        <v>43154.472916666702</v>
      </c>
      <c r="M3477" s="1">
        <v>1.6</v>
      </c>
      <c r="N3477" s="1">
        <v>0</v>
      </c>
      <c r="O3477" s="1">
        <v>31.54</v>
      </c>
      <c r="P3477" s="1">
        <v>0</v>
      </c>
      <c r="Q3477" s="1">
        <v>0</v>
      </c>
      <c r="R3477" s="1">
        <v>0</v>
      </c>
      <c r="S3477" s="1">
        <v>50.463999999999999</v>
      </c>
      <c r="T3477" s="1">
        <v>0</v>
      </c>
      <c r="U3477" s="1">
        <v>0</v>
      </c>
    </row>
    <row r="3478" spans="1:21" x14ac:dyDescent="0.3">
      <c r="A3478" s="1" t="s">
        <v>6493</v>
      </c>
      <c r="B3478" s="1">
        <v>1</v>
      </c>
      <c r="C3478" s="1" t="s">
        <v>78</v>
      </c>
      <c r="D3478" s="1" t="s">
        <v>105</v>
      </c>
      <c r="E3478" s="1" t="s">
        <v>6494</v>
      </c>
      <c r="F3478" s="1" t="s">
        <v>167</v>
      </c>
      <c r="G3478" s="1" t="s">
        <v>71</v>
      </c>
      <c r="H3478" s="1" t="s">
        <v>127</v>
      </c>
      <c r="I3478" s="1" t="s">
        <v>22</v>
      </c>
      <c r="J3478" s="1" t="s">
        <v>128</v>
      </c>
      <c r="K3478" s="1">
        <v>43153.811562499999</v>
      </c>
      <c r="L3478" s="1">
        <v>43153.879861111098</v>
      </c>
      <c r="M3478" s="1">
        <v>1.633</v>
      </c>
      <c r="N3478" s="1">
        <v>0</v>
      </c>
      <c r="O3478" s="1">
        <v>31.54</v>
      </c>
      <c r="P3478" s="1">
        <v>0</v>
      </c>
      <c r="Q3478" s="1">
        <v>0</v>
      </c>
      <c r="R3478" s="1">
        <v>0</v>
      </c>
      <c r="S3478" s="1">
        <v>51.504820000000002</v>
      </c>
      <c r="T3478" s="1">
        <v>0</v>
      </c>
      <c r="U3478" s="1">
        <v>0</v>
      </c>
    </row>
    <row r="3479" spans="1:21" x14ac:dyDescent="0.3">
      <c r="A3479" s="1" t="s">
        <v>6495</v>
      </c>
      <c r="B3479" s="1">
        <v>1</v>
      </c>
      <c r="C3479" s="1" t="s">
        <v>78</v>
      </c>
      <c r="D3479" s="1" t="s">
        <v>105</v>
      </c>
      <c r="E3479" s="1" t="s">
        <v>6496</v>
      </c>
      <c r="F3479" s="1" t="s">
        <v>167</v>
      </c>
      <c r="G3479" s="1" t="s">
        <v>71</v>
      </c>
      <c r="H3479" s="1" t="s">
        <v>127</v>
      </c>
      <c r="I3479" s="1" t="s">
        <v>22</v>
      </c>
      <c r="J3479" s="1" t="s">
        <v>128</v>
      </c>
      <c r="K3479" s="1">
        <v>43151.783101851899</v>
      </c>
      <c r="L3479" s="1">
        <v>43151.829861111102</v>
      </c>
      <c r="M3479" s="1">
        <v>1.117</v>
      </c>
      <c r="N3479" s="1">
        <v>0</v>
      </c>
      <c r="O3479" s="1">
        <v>31.54</v>
      </c>
      <c r="P3479" s="1">
        <v>0</v>
      </c>
      <c r="Q3479" s="1">
        <v>0</v>
      </c>
      <c r="R3479" s="1">
        <v>0</v>
      </c>
      <c r="S3479" s="1">
        <v>35.230179999999997</v>
      </c>
      <c r="T3479" s="1">
        <v>0</v>
      </c>
      <c r="U3479" s="1">
        <v>0</v>
      </c>
    </row>
    <row r="3480" spans="1:21" x14ac:dyDescent="0.3">
      <c r="A3480" s="1" t="s">
        <v>6497</v>
      </c>
      <c r="B3480" s="1">
        <v>1</v>
      </c>
      <c r="C3480" s="1" t="s">
        <v>78</v>
      </c>
      <c r="D3480" s="1" t="s">
        <v>105</v>
      </c>
      <c r="E3480" s="1" t="s">
        <v>6498</v>
      </c>
      <c r="F3480" s="1" t="s">
        <v>167</v>
      </c>
      <c r="G3480" s="1" t="s">
        <v>71</v>
      </c>
      <c r="H3480" s="1" t="s">
        <v>127</v>
      </c>
      <c r="I3480" s="1" t="s">
        <v>22</v>
      </c>
      <c r="J3480" s="1" t="s">
        <v>128</v>
      </c>
      <c r="K3480" s="1">
        <v>43151.756458333301</v>
      </c>
      <c r="L3480" s="1">
        <v>43151.784027777801</v>
      </c>
      <c r="M3480" s="1">
        <v>0.65</v>
      </c>
      <c r="N3480" s="1">
        <v>0</v>
      </c>
      <c r="O3480" s="1">
        <v>31.54</v>
      </c>
      <c r="P3480" s="1">
        <v>0</v>
      </c>
      <c r="Q3480" s="1">
        <v>0</v>
      </c>
      <c r="R3480" s="1">
        <v>0</v>
      </c>
      <c r="S3480" s="1">
        <v>20.501000000000001</v>
      </c>
      <c r="T3480" s="1">
        <v>0</v>
      </c>
      <c r="U3480" s="1">
        <v>0</v>
      </c>
    </row>
    <row r="3481" spans="1:21" x14ac:dyDescent="0.3">
      <c r="A3481" s="1" t="s">
        <v>6499</v>
      </c>
      <c r="B3481" s="1">
        <v>1</v>
      </c>
      <c r="C3481" s="1" t="s">
        <v>78</v>
      </c>
      <c r="D3481" s="1" t="s">
        <v>105</v>
      </c>
      <c r="E3481" s="1" t="s">
        <v>6494</v>
      </c>
      <c r="F3481" s="1" t="s">
        <v>167</v>
      </c>
      <c r="G3481" s="1" t="s">
        <v>71</v>
      </c>
      <c r="H3481" s="1" t="s">
        <v>127</v>
      </c>
      <c r="I3481" s="1" t="s">
        <v>22</v>
      </c>
      <c r="J3481" s="1" t="s">
        <v>128</v>
      </c>
      <c r="K3481" s="1">
        <v>43151.422025462998</v>
      </c>
      <c r="L3481" s="1">
        <v>43151.447916666701</v>
      </c>
      <c r="M3481" s="1">
        <v>0.61699999999999999</v>
      </c>
      <c r="N3481" s="1">
        <v>0</v>
      </c>
      <c r="O3481" s="1">
        <v>31.54</v>
      </c>
      <c r="P3481" s="1">
        <v>0</v>
      </c>
      <c r="Q3481" s="1">
        <v>0</v>
      </c>
      <c r="R3481" s="1">
        <v>0</v>
      </c>
      <c r="S3481" s="1">
        <v>19.460179999999998</v>
      </c>
      <c r="T3481" s="1">
        <v>0</v>
      </c>
      <c r="U3481" s="1">
        <v>0</v>
      </c>
    </row>
    <row r="3482" spans="1:21" x14ac:dyDescent="0.3">
      <c r="A3482" s="1" t="s">
        <v>6500</v>
      </c>
      <c r="B3482" s="1">
        <v>1</v>
      </c>
      <c r="C3482" s="1" t="s">
        <v>78</v>
      </c>
      <c r="D3482" s="1" t="s">
        <v>105</v>
      </c>
      <c r="E3482" s="1" t="s">
        <v>6492</v>
      </c>
      <c r="F3482" s="1" t="s">
        <v>178</v>
      </c>
      <c r="G3482" s="1" t="s">
        <v>71</v>
      </c>
      <c r="H3482" s="1" t="s">
        <v>127</v>
      </c>
      <c r="I3482" s="1" t="s">
        <v>22</v>
      </c>
      <c r="J3482" s="1" t="s">
        <v>128</v>
      </c>
      <c r="K3482" s="1">
        <v>43148.5467361111</v>
      </c>
      <c r="L3482" s="1">
        <v>43148.590277777803</v>
      </c>
      <c r="M3482" s="1">
        <v>1.0329999999999999</v>
      </c>
      <c r="N3482" s="1">
        <v>0</v>
      </c>
      <c r="O3482" s="1">
        <v>31.54</v>
      </c>
      <c r="P3482" s="1">
        <v>0</v>
      </c>
      <c r="Q3482" s="1">
        <v>0</v>
      </c>
      <c r="R3482" s="1">
        <v>0</v>
      </c>
      <c r="S3482" s="1">
        <v>32.580819999999996</v>
      </c>
      <c r="T3482" s="1">
        <v>0</v>
      </c>
      <c r="U3482" s="1">
        <v>0</v>
      </c>
    </row>
    <row r="3483" spans="1:21" x14ac:dyDescent="0.3">
      <c r="A3483" s="1" t="s">
        <v>6501</v>
      </c>
      <c r="B3483" s="1">
        <v>1</v>
      </c>
      <c r="C3483" s="1" t="s">
        <v>78</v>
      </c>
      <c r="D3483" s="1" t="s">
        <v>105</v>
      </c>
      <c r="E3483" s="1" t="s">
        <v>6502</v>
      </c>
      <c r="F3483" s="1" t="s">
        <v>166</v>
      </c>
      <c r="G3483" s="1" t="s">
        <v>71</v>
      </c>
      <c r="H3483" s="1" t="s">
        <v>127</v>
      </c>
      <c r="I3483" s="1" t="s">
        <v>22</v>
      </c>
      <c r="J3483" s="1" t="s">
        <v>128</v>
      </c>
      <c r="K3483" s="1">
        <v>43147.890092592599</v>
      </c>
      <c r="L3483" s="1">
        <v>43148.090972222199</v>
      </c>
      <c r="M3483" s="1">
        <v>4.8170000000000002</v>
      </c>
      <c r="N3483" s="1">
        <v>0</v>
      </c>
      <c r="O3483" s="1">
        <v>31.54</v>
      </c>
      <c r="P3483" s="1">
        <v>0</v>
      </c>
      <c r="Q3483" s="1">
        <v>0</v>
      </c>
      <c r="R3483" s="1">
        <v>0</v>
      </c>
      <c r="S3483" s="1">
        <v>151.92818</v>
      </c>
      <c r="T3483" s="1">
        <v>0</v>
      </c>
      <c r="U3483" s="1">
        <v>0</v>
      </c>
    </row>
    <row r="3484" spans="1:21" x14ac:dyDescent="0.3">
      <c r="A3484" s="1" t="s">
        <v>6503</v>
      </c>
      <c r="B3484" s="1">
        <v>1</v>
      </c>
      <c r="C3484" s="1" t="s">
        <v>78</v>
      </c>
      <c r="D3484" s="1" t="s">
        <v>105</v>
      </c>
      <c r="E3484" s="1" t="s">
        <v>6504</v>
      </c>
      <c r="F3484" s="1" t="s">
        <v>175</v>
      </c>
      <c r="G3484" s="1" t="s">
        <v>71</v>
      </c>
      <c r="H3484" s="1" t="s">
        <v>127</v>
      </c>
      <c r="I3484" s="1" t="s">
        <v>22</v>
      </c>
      <c r="J3484" s="1" t="s">
        <v>128</v>
      </c>
      <c r="K3484" s="1">
        <v>43147.889444444401</v>
      </c>
      <c r="L3484" s="1">
        <v>43147.926388888904</v>
      </c>
      <c r="M3484" s="1">
        <v>0.88300000000000001</v>
      </c>
      <c r="N3484" s="1">
        <v>0</v>
      </c>
      <c r="O3484" s="1">
        <v>157.68</v>
      </c>
      <c r="P3484" s="1">
        <v>0</v>
      </c>
      <c r="Q3484" s="1">
        <v>0</v>
      </c>
      <c r="R3484" s="1">
        <v>0</v>
      </c>
      <c r="S3484" s="1">
        <v>139.23144000000002</v>
      </c>
      <c r="T3484" s="1">
        <v>0</v>
      </c>
      <c r="U3484" s="1">
        <v>0</v>
      </c>
    </row>
    <row r="3485" spans="1:21" x14ac:dyDescent="0.3">
      <c r="A3485" s="1" t="s">
        <v>6505</v>
      </c>
      <c r="B3485" s="1">
        <v>1</v>
      </c>
      <c r="C3485" s="1" t="s">
        <v>78</v>
      </c>
      <c r="D3485" s="1" t="s">
        <v>105</v>
      </c>
      <c r="E3485" s="1" t="s">
        <v>6506</v>
      </c>
      <c r="F3485" s="1" t="s">
        <v>166</v>
      </c>
      <c r="G3485" s="1" t="s">
        <v>71</v>
      </c>
      <c r="H3485" s="1" t="s">
        <v>127</v>
      </c>
      <c r="I3485" s="1" t="s">
        <v>22</v>
      </c>
      <c r="J3485" s="1" t="s">
        <v>128</v>
      </c>
      <c r="K3485" s="1">
        <v>43145.737928240698</v>
      </c>
      <c r="L3485" s="1">
        <v>43145.789583333302</v>
      </c>
      <c r="M3485" s="1">
        <v>1.2330000000000001</v>
      </c>
      <c r="N3485" s="1">
        <v>0</v>
      </c>
      <c r="O3485" s="1">
        <v>31.54</v>
      </c>
      <c r="P3485" s="1">
        <v>0</v>
      </c>
      <c r="Q3485" s="1">
        <v>0</v>
      </c>
      <c r="R3485" s="1">
        <v>0</v>
      </c>
      <c r="S3485" s="1">
        <v>38.888820000000003</v>
      </c>
      <c r="T3485" s="1">
        <v>0</v>
      </c>
      <c r="U3485" s="1">
        <v>0</v>
      </c>
    </row>
    <row r="3486" spans="1:21" x14ac:dyDescent="0.3">
      <c r="A3486" s="1" t="s">
        <v>6507</v>
      </c>
      <c r="B3486" s="1">
        <v>1</v>
      </c>
      <c r="C3486" s="1" t="s">
        <v>78</v>
      </c>
      <c r="D3486" s="1" t="s">
        <v>105</v>
      </c>
      <c r="E3486" s="1" t="s">
        <v>6508</v>
      </c>
      <c r="F3486" s="1" t="s">
        <v>170</v>
      </c>
      <c r="G3486" s="1" t="s">
        <v>71</v>
      </c>
      <c r="H3486" s="1" t="s">
        <v>127</v>
      </c>
      <c r="I3486" s="1" t="s">
        <v>22</v>
      </c>
      <c r="J3486" s="1" t="s">
        <v>128</v>
      </c>
      <c r="K3486" s="1">
        <v>43145.628472222197</v>
      </c>
      <c r="L3486" s="1">
        <v>43145.649305555598</v>
      </c>
      <c r="M3486" s="1">
        <v>0.5</v>
      </c>
      <c r="N3486" s="1">
        <v>0</v>
      </c>
      <c r="O3486" s="1">
        <v>31.54</v>
      </c>
      <c r="P3486" s="1">
        <v>0</v>
      </c>
      <c r="Q3486" s="1">
        <v>0</v>
      </c>
      <c r="R3486" s="1">
        <v>0</v>
      </c>
      <c r="S3486" s="1">
        <v>15.77</v>
      </c>
      <c r="T3486" s="1">
        <v>0</v>
      </c>
      <c r="U3486" s="1">
        <v>0</v>
      </c>
    </row>
    <row r="3487" spans="1:21" x14ac:dyDescent="0.3">
      <c r="A3487" s="1" t="s">
        <v>6509</v>
      </c>
      <c r="B3487" s="1">
        <v>1</v>
      </c>
      <c r="C3487" s="1" t="s">
        <v>78</v>
      </c>
      <c r="D3487" s="1" t="s">
        <v>105</v>
      </c>
      <c r="E3487" s="1" t="s">
        <v>6510</v>
      </c>
      <c r="F3487" s="1" t="s">
        <v>181</v>
      </c>
      <c r="G3487" s="1" t="s">
        <v>71</v>
      </c>
      <c r="H3487" s="1" t="s">
        <v>127</v>
      </c>
      <c r="I3487" s="1" t="s">
        <v>22</v>
      </c>
      <c r="J3487" s="1" t="s">
        <v>128</v>
      </c>
      <c r="K3487" s="1">
        <v>43142.576805555596</v>
      </c>
      <c r="L3487" s="1">
        <v>43142.6652777778</v>
      </c>
      <c r="M3487" s="1">
        <v>2.117</v>
      </c>
      <c r="N3487" s="1">
        <v>0</v>
      </c>
      <c r="O3487" s="1">
        <v>31.54</v>
      </c>
      <c r="P3487" s="1">
        <v>0</v>
      </c>
      <c r="Q3487" s="1">
        <v>0</v>
      </c>
      <c r="R3487" s="1">
        <v>0</v>
      </c>
      <c r="S3487" s="1">
        <v>66.770179999999996</v>
      </c>
      <c r="T3487" s="1">
        <v>0</v>
      </c>
      <c r="U3487" s="1">
        <v>0</v>
      </c>
    </row>
    <row r="3488" spans="1:21" x14ac:dyDescent="0.3">
      <c r="A3488" s="1" t="s">
        <v>6511</v>
      </c>
      <c r="B3488" s="1">
        <v>1</v>
      </c>
      <c r="C3488" s="1" t="s">
        <v>78</v>
      </c>
      <c r="D3488" s="1" t="s">
        <v>105</v>
      </c>
      <c r="E3488" s="1" t="s">
        <v>6512</v>
      </c>
      <c r="F3488" s="1" t="s">
        <v>171</v>
      </c>
      <c r="G3488" s="1" t="s">
        <v>71</v>
      </c>
      <c r="H3488" s="1" t="s">
        <v>127</v>
      </c>
      <c r="I3488" s="1" t="s">
        <v>22</v>
      </c>
      <c r="J3488" s="1" t="s">
        <v>128</v>
      </c>
      <c r="K3488" s="1">
        <v>43142.549351851798</v>
      </c>
      <c r="L3488" s="1">
        <v>43142.659027777801</v>
      </c>
      <c r="M3488" s="1">
        <v>2.617</v>
      </c>
      <c r="N3488" s="1">
        <v>0</v>
      </c>
      <c r="O3488" s="1">
        <v>31.54</v>
      </c>
      <c r="P3488" s="1">
        <v>0</v>
      </c>
      <c r="Q3488" s="1">
        <v>0</v>
      </c>
      <c r="R3488" s="1">
        <v>0</v>
      </c>
      <c r="S3488" s="1">
        <v>82.540179999999992</v>
      </c>
      <c r="T3488" s="1">
        <v>0</v>
      </c>
      <c r="U3488" s="1">
        <v>0</v>
      </c>
    </row>
    <row r="3489" spans="1:21" x14ac:dyDescent="0.3">
      <c r="A3489" s="1" t="s">
        <v>6513</v>
      </c>
      <c r="B3489" s="1">
        <v>1</v>
      </c>
      <c r="C3489" s="1" t="s">
        <v>78</v>
      </c>
      <c r="D3489" s="1" t="s">
        <v>105</v>
      </c>
      <c r="E3489" s="1" t="s">
        <v>6514</v>
      </c>
      <c r="F3489" s="1" t="s">
        <v>176</v>
      </c>
      <c r="G3489" s="1" t="s">
        <v>71</v>
      </c>
      <c r="H3489" s="1" t="s">
        <v>127</v>
      </c>
      <c r="I3489" s="1" t="s">
        <v>22</v>
      </c>
      <c r="J3489" s="1" t="s">
        <v>128</v>
      </c>
      <c r="K3489" s="1">
        <v>43142.424236111103</v>
      </c>
      <c r="L3489" s="1">
        <v>43142.500694444403</v>
      </c>
      <c r="M3489" s="1">
        <v>1.833</v>
      </c>
      <c r="N3489" s="1">
        <v>0</v>
      </c>
      <c r="O3489" s="1">
        <v>0</v>
      </c>
      <c r="P3489" s="1">
        <v>0</v>
      </c>
      <c r="Q3489" s="1">
        <v>157.68</v>
      </c>
      <c r="R3489" s="1">
        <v>0</v>
      </c>
      <c r="S3489" s="1">
        <v>0</v>
      </c>
      <c r="T3489" s="1">
        <v>0</v>
      </c>
      <c r="U3489" s="1">
        <v>289.02744000000001</v>
      </c>
    </row>
    <row r="3490" spans="1:21" x14ac:dyDescent="0.3">
      <c r="A3490" s="1" t="s">
        <v>6515</v>
      </c>
      <c r="B3490" s="1">
        <v>1</v>
      </c>
      <c r="C3490" s="1" t="s">
        <v>78</v>
      </c>
      <c r="D3490" s="1" t="s">
        <v>105</v>
      </c>
      <c r="E3490" s="1" t="s">
        <v>6514</v>
      </c>
      <c r="F3490" s="1" t="s">
        <v>171</v>
      </c>
      <c r="G3490" s="1" t="s">
        <v>71</v>
      </c>
      <c r="H3490" s="1" t="s">
        <v>127</v>
      </c>
      <c r="I3490" s="1" t="s">
        <v>22</v>
      </c>
      <c r="J3490" s="1" t="s">
        <v>128</v>
      </c>
      <c r="K3490" s="1">
        <v>43142.3754050926</v>
      </c>
      <c r="L3490" s="1">
        <v>43142.401388888902</v>
      </c>
      <c r="M3490" s="1">
        <v>0.61699999999999999</v>
      </c>
      <c r="N3490" s="1">
        <v>0</v>
      </c>
      <c r="O3490" s="1">
        <v>0</v>
      </c>
      <c r="P3490" s="1">
        <v>0</v>
      </c>
      <c r="Q3490" s="1">
        <v>157.68</v>
      </c>
      <c r="R3490" s="1">
        <v>0</v>
      </c>
      <c r="S3490" s="1">
        <v>0</v>
      </c>
      <c r="T3490" s="1">
        <v>0</v>
      </c>
      <c r="U3490" s="1">
        <v>97.288560000000004</v>
      </c>
    </row>
    <row r="3491" spans="1:21" x14ac:dyDescent="0.3">
      <c r="A3491" s="1" t="s">
        <v>6516</v>
      </c>
      <c r="B3491" s="1">
        <v>1</v>
      </c>
      <c r="C3491" s="1" t="s">
        <v>78</v>
      </c>
      <c r="D3491" s="1" t="s">
        <v>105</v>
      </c>
      <c r="E3491" s="1" t="s">
        <v>6517</v>
      </c>
      <c r="F3491" s="1" t="s">
        <v>169</v>
      </c>
      <c r="G3491" s="1" t="s">
        <v>71</v>
      </c>
      <c r="H3491" s="1" t="s">
        <v>127</v>
      </c>
      <c r="I3491" s="1" t="s">
        <v>22</v>
      </c>
      <c r="J3491" s="1" t="s">
        <v>128</v>
      </c>
      <c r="K3491" s="1">
        <v>43141.988148148201</v>
      </c>
      <c r="L3491" s="1">
        <v>43142.339583333298</v>
      </c>
      <c r="M3491" s="1">
        <v>8.4329999999999998</v>
      </c>
      <c r="N3491" s="1">
        <v>0</v>
      </c>
      <c r="O3491" s="1">
        <v>31.54</v>
      </c>
      <c r="P3491" s="1">
        <v>0</v>
      </c>
      <c r="Q3491" s="1">
        <v>0</v>
      </c>
      <c r="R3491" s="1">
        <v>0</v>
      </c>
      <c r="S3491" s="1">
        <v>265.97681999999998</v>
      </c>
      <c r="T3491" s="1">
        <v>0</v>
      </c>
      <c r="U3491" s="1">
        <v>0</v>
      </c>
    </row>
    <row r="3492" spans="1:21" x14ac:dyDescent="0.3">
      <c r="A3492" s="1" t="s">
        <v>6518</v>
      </c>
      <c r="B3492" s="1">
        <v>1</v>
      </c>
      <c r="C3492" s="1" t="s">
        <v>78</v>
      </c>
      <c r="D3492" s="1" t="s">
        <v>105</v>
      </c>
      <c r="E3492" s="1" t="s">
        <v>6519</v>
      </c>
      <c r="F3492" s="1" t="s">
        <v>165</v>
      </c>
      <c r="G3492" s="1" t="s">
        <v>71</v>
      </c>
      <c r="H3492" s="1" t="s">
        <v>127</v>
      </c>
      <c r="I3492" s="1" t="s">
        <v>22</v>
      </c>
      <c r="J3492" s="1" t="s">
        <v>128</v>
      </c>
      <c r="K3492" s="1">
        <v>43141.564236111102</v>
      </c>
      <c r="L3492" s="1">
        <v>43141.602083333302</v>
      </c>
      <c r="M3492" s="1">
        <v>0.9</v>
      </c>
      <c r="N3492" s="1">
        <v>0</v>
      </c>
      <c r="O3492" s="1">
        <v>31.54</v>
      </c>
      <c r="P3492" s="1">
        <v>0</v>
      </c>
      <c r="Q3492" s="1">
        <v>0</v>
      </c>
      <c r="R3492" s="1">
        <v>0</v>
      </c>
      <c r="S3492" s="1">
        <v>28.385999999999999</v>
      </c>
      <c r="T3492" s="1">
        <v>0</v>
      </c>
      <c r="U3492" s="1">
        <v>0</v>
      </c>
    </row>
    <row r="3493" spans="1:21" x14ac:dyDescent="0.3">
      <c r="A3493" s="1" t="s">
        <v>6520</v>
      </c>
      <c r="B3493" s="1">
        <v>1</v>
      </c>
      <c r="C3493" s="1" t="s">
        <v>78</v>
      </c>
      <c r="D3493" s="1" t="s">
        <v>105</v>
      </c>
      <c r="E3493" s="1" t="s">
        <v>6521</v>
      </c>
      <c r="F3493" s="1" t="s">
        <v>175</v>
      </c>
      <c r="G3493" s="1" t="s">
        <v>71</v>
      </c>
      <c r="H3493" s="1" t="s">
        <v>127</v>
      </c>
      <c r="I3493" s="1" t="s">
        <v>22</v>
      </c>
      <c r="J3493" s="1" t="s">
        <v>128</v>
      </c>
      <c r="K3493" s="1">
        <v>43137.563113425902</v>
      </c>
      <c r="L3493" s="1">
        <v>43137.594444444403</v>
      </c>
      <c r="M3493" s="1">
        <v>0.75</v>
      </c>
      <c r="N3493" s="1">
        <v>0</v>
      </c>
      <c r="O3493" s="1">
        <v>31.54</v>
      </c>
      <c r="P3493" s="1">
        <v>0</v>
      </c>
      <c r="Q3493" s="1">
        <v>0</v>
      </c>
      <c r="R3493" s="1">
        <v>0</v>
      </c>
      <c r="S3493" s="1">
        <v>23.655000000000001</v>
      </c>
      <c r="T3493" s="1">
        <v>0</v>
      </c>
      <c r="U3493" s="1">
        <v>0</v>
      </c>
    </row>
    <row r="3494" spans="1:21" x14ac:dyDescent="0.3">
      <c r="A3494" s="1" t="s">
        <v>6522</v>
      </c>
      <c r="B3494" s="1">
        <v>1</v>
      </c>
      <c r="C3494" s="1" t="s">
        <v>78</v>
      </c>
      <c r="D3494" s="1" t="s">
        <v>105</v>
      </c>
      <c r="E3494" s="1" t="s">
        <v>6523</v>
      </c>
      <c r="F3494" s="1" t="s">
        <v>166</v>
      </c>
      <c r="G3494" s="1" t="s">
        <v>71</v>
      </c>
      <c r="H3494" s="1" t="s">
        <v>127</v>
      </c>
      <c r="I3494" s="1" t="s">
        <v>22</v>
      </c>
      <c r="J3494" s="1" t="s">
        <v>128</v>
      </c>
      <c r="K3494" s="1">
        <v>43136.690740740698</v>
      </c>
      <c r="L3494" s="1">
        <v>43136.757638888899</v>
      </c>
      <c r="M3494" s="1">
        <v>1.6</v>
      </c>
      <c r="N3494" s="1">
        <v>0</v>
      </c>
      <c r="O3494" s="1">
        <v>31.54</v>
      </c>
      <c r="P3494" s="1">
        <v>0</v>
      </c>
      <c r="Q3494" s="1">
        <v>0</v>
      </c>
      <c r="R3494" s="1">
        <v>0</v>
      </c>
      <c r="S3494" s="1">
        <v>50.463999999999999</v>
      </c>
      <c r="T3494" s="1">
        <v>0</v>
      </c>
      <c r="U3494" s="1">
        <v>0</v>
      </c>
    </row>
    <row r="3495" spans="1:21" x14ac:dyDescent="0.3">
      <c r="A3495" s="1" t="s">
        <v>6524</v>
      </c>
      <c r="B3495" s="1">
        <v>1</v>
      </c>
      <c r="C3495" s="1" t="s">
        <v>78</v>
      </c>
      <c r="D3495" s="1" t="s">
        <v>105</v>
      </c>
      <c r="E3495" s="1" t="s">
        <v>6525</v>
      </c>
      <c r="F3495" s="1" t="s">
        <v>167</v>
      </c>
      <c r="G3495" s="1" t="s">
        <v>71</v>
      </c>
      <c r="H3495" s="1" t="s">
        <v>127</v>
      </c>
      <c r="I3495" s="1" t="s">
        <v>22</v>
      </c>
      <c r="J3495" s="1" t="s">
        <v>128</v>
      </c>
      <c r="K3495" s="1">
        <v>43136.444652777798</v>
      </c>
      <c r="L3495" s="1">
        <v>43136.479861111096</v>
      </c>
      <c r="M3495" s="1">
        <v>0.83299999999999996</v>
      </c>
      <c r="N3495" s="1">
        <v>0</v>
      </c>
      <c r="O3495" s="1">
        <v>31.54</v>
      </c>
      <c r="P3495" s="1">
        <v>0</v>
      </c>
      <c r="Q3495" s="1">
        <v>0</v>
      </c>
      <c r="R3495" s="1">
        <v>0</v>
      </c>
      <c r="S3495" s="1">
        <v>26.272819999999999</v>
      </c>
      <c r="T3495" s="1">
        <v>0</v>
      </c>
      <c r="U3495" s="1">
        <v>0</v>
      </c>
    </row>
    <row r="3496" spans="1:21" x14ac:dyDescent="0.3">
      <c r="A3496" s="1" t="s">
        <v>6526</v>
      </c>
      <c r="B3496" s="1">
        <v>1</v>
      </c>
      <c r="C3496" s="1" t="s">
        <v>78</v>
      </c>
      <c r="D3496" s="1" t="s">
        <v>105</v>
      </c>
      <c r="E3496" s="1" t="s">
        <v>6527</v>
      </c>
      <c r="F3496" s="1" t="s">
        <v>166</v>
      </c>
      <c r="G3496" s="1" t="s">
        <v>71</v>
      </c>
      <c r="H3496" s="1" t="s">
        <v>127</v>
      </c>
      <c r="I3496" s="1" t="s">
        <v>22</v>
      </c>
      <c r="J3496" s="1" t="s">
        <v>128</v>
      </c>
      <c r="K3496" s="1">
        <v>43134.632442129601</v>
      </c>
      <c r="L3496" s="1">
        <v>43134.765277777798</v>
      </c>
      <c r="M3496" s="1">
        <v>3.1829999999999998</v>
      </c>
      <c r="N3496" s="1">
        <v>0</v>
      </c>
      <c r="O3496" s="1">
        <v>31.54</v>
      </c>
      <c r="P3496" s="1">
        <v>0</v>
      </c>
      <c r="Q3496" s="1">
        <v>0</v>
      </c>
      <c r="R3496" s="1">
        <v>0</v>
      </c>
      <c r="S3496" s="1">
        <v>100.39182</v>
      </c>
      <c r="T3496" s="1">
        <v>0</v>
      </c>
      <c r="U3496" s="1">
        <v>0</v>
      </c>
    </row>
    <row r="3497" spans="1:21" x14ac:dyDescent="0.3">
      <c r="A3497" s="1" t="s">
        <v>6528</v>
      </c>
      <c r="B3497" s="1">
        <v>1</v>
      </c>
      <c r="C3497" s="1" t="s">
        <v>78</v>
      </c>
      <c r="D3497" s="1" t="s">
        <v>105</v>
      </c>
      <c r="E3497" s="1" t="s">
        <v>6529</v>
      </c>
      <c r="F3497" s="1" t="s">
        <v>170</v>
      </c>
      <c r="G3497" s="1" t="s">
        <v>71</v>
      </c>
      <c r="H3497" s="1" t="s">
        <v>127</v>
      </c>
      <c r="I3497" s="1" t="s">
        <v>22</v>
      </c>
      <c r="J3497" s="1" t="s">
        <v>128</v>
      </c>
      <c r="K3497" s="1">
        <v>43134.632442129601</v>
      </c>
      <c r="L3497" s="1">
        <v>43134.670138888898</v>
      </c>
      <c r="M3497" s="1">
        <v>0.9</v>
      </c>
      <c r="N3497" s="1">
        <v>0</v>
      </c>
      <c r="O3497" s="1">
        <v>31.54</v>
      </c>
      <c r="P3497" s="1">
        <v>0</v>
      </c>
      <c r="Q3497" s="1">
        <v>0</v>
      </c>
      <c r="R3497" s="1">
        <v>0</v>
      </c>
      <c r="S3497" s="1">
        <v>28.385999999999999</v>
      </c>
      <c r="T3497" s="1">
        <v>0</v>
      </c>
      <c r="U3497" s="1">
        <v>0</v>
      </c>
    </row>
    <row r="3498" spans="1:21" x14ac:dyDescent="0.3">
      <c r="A3498" s="1" t="s">
        <v>6530</v>
      </c>
      <c r="B3498" s="1">
        <v>1</v>
      </c>
      <c r="C3498" s="1" t="s">
        <v>79</v>
      </c>
      <c r="D3498" s="1" t="s">
        <v>116</v>
      </c>
      <c r="E3498" s="1" t="s">
        <v>6531</v>
      </c>
      <c r="F3498" s="1" t="s">
        <v>166</v>
      </c>
      <c r="G3498" s="1" t="s">
        <v>71</v>
      </c>
      <c r="H3498" s="1" t="s">
        <v>127</v>
      </c>
      <c r="I3498" s="1" t="s">
        <v>22</v>
      </c>
      <c r="J3498" s="1" t="s">
        <v>128</v>
      </c>
      <c r="K3498" s="1">
        <v>43159.822905092602</v>
      </c>
      <c r="L3498" s="1">
        <v>43159.904166666704</v>
      </c>
      <c r="M3498" s="1">
        <v>1.95</v>
      </c>
      <c r="N3498" s="1">
        <v>0</v>
      </c>
      <c r="O3498" s="1">
        <v>0</v>
      </c>
      <c r="P3498" s="1">
        <v>0</v>
      </c>
      <c r="Q3498" s="1">
        <v>25.13</v>
      </c>
      <c r="R3498" s="1">
        <v>0</v>
      </c>
      <c r="S3498" s="1">
        <v>0</v>
      </c>
      <c r="T3498" s="1">
        <v>0</v>
      </c>
      <c r="U3498" s="1">
        <v>49.003499999999995</v>
      </c>
    </row>
    <row r="3499" spans="1:21" x14ac:dyDescent="0.3">
      <c r="A3499" s="1" t="s">
        <v>6532</v>
      </c>
      <c r="B3499" s="1">
        <v>1</v>
      </c>
      <c r="C3499" s="1" t="s">
        <v>79</v>
      </c>
      <c r="D3499" s="1" t="s">
        <v>116</v>
      </c>
      <c r="E3499" s="1" t="s">
        <v>6533</v>
      </c>
      <c r="F3499" s="1" t="s">
        <v>134</v>
      </c>
      <c r="G3499" s="1" t="s">
        <v>71</v>
      </c>
      <c r="H3499" s="1" t="s">
        <v>127</v>
      </c>
      <c r="I3499" s="1" t="s">
        <v>22</v>
      </c>
      <c r="J3499" s="1" t="s">
        <v>130</v>
      </c>
      <c r="K3499" s="1">
        <v>43158.383969907401</v>
      </c>
      <c r="L3499" s="1">
        <v>43158.734027777798</v>
      </c>
      <c r="M3499" s="1">
        <v>8.4</v>
      </c>
      <c r="N3499" s="1">
        <v>0</v>
      </c>
      <c r="O3499" s="1">
        <v>125.66</v>
      </c>
      <c r="P3499" s="1">
        <v>0</v>
      </c>
      <c r="Q3499" s="1">
        <v>0</v>
      </c>
      <c r="R3499" s="1">
        <v>0</v>
      </c>
      <c r="S3499" s="1">
        <v>1055.5440000000001</v>
      </c>
      <c r="T3499" s="1">
        <v>0</v>
      </c>
      <c r="U3499" s="1">
        <v>0</v>
      </c>
    </row>
    <row r="3500" spans="1:21" x14ac:dyDescent="0.3">
      <c r="A3500" s="1" t="s">
        <v>6534</v>
      </c>
      <c r="B3500" s="1">
        <v>1</v>
      </c>
      <c r="C3500" s="1" t="s">
        <v>79</v>
      </c>
      <c r="D3500" s="1" t="s">
        <v>116</v>
      </c>
      <c r="E3500" s="1" t="s">
        <v>6535</v>
      </c>
      <c r="F3500" s="1" t="s">
        <v>166</v>
      </c>
      <c r="G3500" s="1" t="s">
        <v>71</v>
      </c>
      <c r="H3500" s="1" t="s">
        <v>127</v>
      </c>
      <c r="I3500" s="1" t="s">
        <v>22</v>
      </c>
      <c r="J3500" s="1" t="s">
        <v>128</v>
      </c>
      <c r="K3500" s="1">
        <v>43158.305659722202</v>
      </c>
      <c r="L3500" s="1">
        <v>43158.380555555603</v>
      </c>
      <c r="M3500" s="1">
        <v>1.7829999999999999</v>
      </c>
      <c r="N3500" s="1">
        <v>0</v>
      </c>
      <c r="O3500" s="1">
        <v>0</v>
      </c>
      <c r="P3500" s="1">
        <v>0</v>
      </c>
      <c r="Q3500" s="1">
        <v>25.13</v>
      </c>
      <c r="R3500" s="1">
        <v>0</v>
      </c>
      <c r="S3500" s="1">
        <v>0</v>
      </c>
      <c r="T3500" s="1">
        <v>0</v>
      </c>
      <c r="U3500" s="1">
        <v>44.806789999999999</v>
      </c>
    </row>
    <row r="3501" spans="1:21" x14ac:dyDescent="0.3">
      <c r="A3501" s="1" t="s">
        <v>6536</v>
      </c>
      <c r="B3501" s="1">
        <v>1</v>
      </c>
      <c r="C3501" s="1" t="s">
        <v>79</v>
      </c>
      <c r="D3501" s="1" t="s">
        <v>116</v>
      </c>
      <c r="E3501" s="1" t="s">
        <v>6537</v>
      </c>
      <c r="F3501" s="1" t="s">
        <v>166</v>
      </c>
      <c r="G3501" s="1" t="s">
        <v>71</v>
      </c>
      <c r="H3501" s="1" t="s">
        <v>127</v>
      </c>
      <c r="I3501" s="1" t="s">
        <v>22</v>
      </c>
      <c r="J3501" s="1" t="s">
        <v>128</v>
      </c>
      <c r="K3501" s="1">
        <v>43157.858194444401</v>
      </c>
      <c r="L3501" s="1">
        <v>43157.90625</v>
      </c>
      <c r="M3501" s="1">
        <v>1.1499999999999999</v>
      </c>
      <c r="N3501" s="1">
        <v>0</v>
      </c>
      <c r="O3501" s="1">
        <v>0</v>
      </c>
      <c r="P3501" s="1">
        <v>0</v>
      </c>
      <c r="Q3501" s="1">
        <v>25.13</v>
      </c>
      <c r="R3501" s="1">
        <v>0</v>
      </c>
      <c r="S3501" s="1">
        <v>0</v>
      </c>
      <c r="T3501" s="1">
        <v>0</v>
      </c>
      <c r="U3501" s="1">
        <v>28.899499999999996</v>
      </c>
    </row>
    <row r="3502" spans="1:21" x14ac:dyDescent="0.3">
      <c r="A3502" s="1" t="s">
        <v>6538</v>
      </c>
      <c r="B3502" s="1">
        <v>1</v>
      </c>
      <c r="C3502" s="1" t="s">
        <v>79</v>
      </c>
      <c r="D3502" s="1" t="s">
        <v>116</v>
      </c>
      <c r="E3502" s="1" t="s">
        <v>6539</v>
      </c>
      <c r="F3502" s="1" t="s">
        <v>167</v>
      </c>
      <c r="G3502" s="1" t="s">
        <v>71</v>
      </c>
      <c r="H3502" s="1" t="s">
        <v>127</v>
      </c>
      <c r="I3502" s="1" t="s">
        <v>22</v>
      </c>
      <c r="J3502" s="1" t="s">
        <v>128</v>
      </c>
      <c r="K3502" s="1">
        <v>43157.7800347222</v>
      </c>
      <c r="L3502" s="1">
        <v>43157.851388888899</v>
      </c>
      <c r="M3502" s="1">
        <v>1.7</v>
      </c>
      <c r="N3502" s="1">
        <v>0</v>
      </c>
      <c r="O3502" s="1">
        <v>25.13</v>
      </c>
      <c r="P3502" s="1">
        <v>0</v>
      </c>
      <c r="Q3502" s="1">
        <v>0</v>
      </c>
      <c r="R3502" s="1">
        <v>0</v>
      </c>
      <c r="S3502" s="1">
        <v>42.720999999999997</v>
      </c>
      <c r="T3502" s="1">
        <v>0</v>
      </c>
      <c r="U3502" s="1">
        <v>0</v>
      </c>
    </row>
    <row r="3503" spans="1:21" x14ac:dyDescent="0.3">
      <c r="A3503" s="1" t="s">
        <v>6540</v>
      </c>
      <c r="B3503" s="1">
        <v>1</v>
      </c>
      <c r="C3503" s="1" t="s">
        <v>79</v>
      </c>
      <c r="D3503" s="1" t="s">
        <v>116</v>
      </c>
      <c r="E3503" s="1" t="s">
        <v>6541</v>
      </c>
      <c r="F3503" s="1" t="s">
        <v>167</v>
      </c>
      <c r="G3503" s="1" t="s">
        <v>71</v>
      </c>
      <c r="H3503" s="1" t="s">
        <v>127</v>
      </c>
      <c r="I3503" s="1" t="s">
        <v>22</v>
      </c>
      <c r="J3503" s="1" t="s">
        <v>128</v>
      </c>
      <c r="K3503" s="1">
        <v>43157.773587962998</v>
      </c>
      <c r="L3503" s="1">
        <v>43157.872222222199</v>
      </c>
      <c r="M3503" s="1">
        <v>2.367</v>
      </c>
      <c r="N3503" s="1">
        <v>0</v>
      </c>
      <c r="O3503" s="1">
        <v>25.13</v>
      </c>
      <c r="P3503" s="1">
        <v>0</v>
      </c>
      <c r="Q3503" s="1">
        <v>0</v>
      </c>
      <c r="R3503" s="1">
        <v>0</v>
      </c>
      <c r="S3503" s="1">
        <v>59.482709999999997</v>
      </c>
      <c r="T3503" s="1">
        <v>0</v>
      </c>
      <c r="U3503" s="1">
        <v>0</v>
      </c>
    </row>
    <row r="3504" spans="1:21" x14ac:dyDescent="0.3">
      <c r="A3504" s="1" t="s">
        <v>6542</v>
      </c>
      <c r="B3504" s="1">
        <v>1</v>
      </c>
      <c r="C3504" s="1" t="s">
        <v>79</v>
      </c>
      <c r="D3504" s="1" t="s">
        <v>116</v>
      </c>
      <c r="E3504" s="1" t="s">
        <v>6543</v>
      </c>
      <c r="F3504" s="1" t="s">
        <v>167</v>
      </c>
      <c r="G3504" s="1" t="s">
        <v>71</v>
      </c>
      <c r="H3504" s="1" t="s">
        <v>127</v>
      </c>
      <c r="I3504" s="1" t="s">
        <v>22</v>
      </c>
      <c r="J3504" s="1" t="s">
        <v>128</v>
      </c>
      <c r="K3504" s="1">
        <v>43157.753449074102</v>
      </c>
      <c r="L3504" s="1">
        <v>43157.831944444399</v>
      </c>
      <c r="M3504" s="1">
        <v>1.883</v>
      </c>
      <c r="N3504" s="1">
        <v>0</v>
      </c>
      <c r="O3504" s="1">
        <v>0</v>
      </c>
      <c r="P3504" s="1">
        <v>0</v>
      </c>
      <c r="Q3504" s="1">
        <v>125.66</v>
      </c>
      <c r="R3504" s="1">
        <v>0</v>
      </c>
      <c r="S3504" s="1">
        <v>0</v>
      </c>
      <c r="T3504" s="1">
        <v>0</v>
      </c>
      <c r="U3504" s="1">
        <v>236.61777999999998</v>
      </c>
    </row>
    <row r="3505" spans="1:21" x14ac:dyDescent="0.3">
      <c r="A3505" s="1" t="s">
        <v>6544</v>
      </c>
      <c r="B3505" s="1">
        <v>1</v>
      </c>
      <c r="C3505" s="1" t="s">
        <v>79</v>
      </c>
      <c r="D3505" s="1" t="s">
        <v>116</v>
      </c>
      <c r="E3505" s="1" t="s">
        <v>6545</v>
      </c>
      <c r="F3505" s="1" t="s">
        <v>167</v>
      </c>
      <c r="G3505" s="1" t="s">
        <v>71</v>
      </c>
      <c r="H3505" s="1" t="s">
        <v>127</v>
      </c>
      <c r="I3505" s="1" t="s">
        <v>22</v>
      </c>
      <c r="J3505" s="1" t="s">
        <v>128</v>
      </c>
      <c r="K3505" s="1">
        <v>43157.6821180556</v>
      </c>
      <c r="L3505" s="1">
        <v>43157.7902777778</v>
      </c>
      <c r="M3505" s="1">
        <v>2.5830000000000002</v>
      </c>
      <c r="N3505" s="1">
        <v>0</v>
      </c>
      <c r="O3505" s="1">
        <v>0</v>
      </c>
      <c r="P3505" s="1">
        <v>0</v>
      </c>
      <c r="Q3505" s="1">
        <v>25.13</v>
      </c>
      <c r="R3505" s="1">
        <v>0</v>
      </c>
      <c r="S3505" s="1">
        <v>0</v>
      </c>
      <c r="T3505" s="1">
        <v>0</v>
      </c>
      <c r="U3505" s="1">
        <v>64.910790000000006</v>
      </c>
    </row>
    <row r="3506" spans="1:21" x14ac:dyDescent="0.3">
      <c r="A3506" s="1" t="s">
        <v>6546</v>
      </c>
      <c r="B3506" s="1">
        <v>1</v>
      </c>
      <c r="C3506" s="1" t="s">
        <v>79</v>
      </c>
      <c r="D3506" s="1" t="s">
        <v>116</v>
      </c>
      <c r="E3506" s="1" t="s">
        <v>6547</v>
      </c>
      <c r="F3506" s="1" t="s">
        <v>167</v>
      </c>
      <c r="G3506" s="1" t="s">
        <v>71</v>
      </c>
      <c r="H3506" s="1" t="s">
        <v>127</v>
      </c>
      <c r="I3506" s="1" t="s">
        <v>22</v>
      </c>
      <c r="J3506" s="1" t="s">
        <v>128</v>
      </c>
      <c r="K3506" s="1">
        <v>43157.649050925902</v>
      </c>
      <c r="L3506" s="1">
        <v>43157.659722222197</v>
      </c>
      <c r="M3506" s="1">
        <v>0.25</v>
      </c>
      <c r="N3506" s="1">
        <v>0</v>
      </c>
      <c r="O3506" s="1">
        <v>25.13</v>
      </c>
      <c r="P3506" s="1">
        <v>0</v>
      </c>
      <c r="Q3506" s="1">
        <v>0</v>
      </c>
      <c r="R3506" s="1">
        <v>0</v>
      </c>
      <c r="S3506" s="1">
        <v>6.2824999999999998</v>
      </c>
      <c r="T3506" s="1">
        <v>0</v>
      </c>
      <c r="U3506" s="1">
        <v>0</v>
      </c>
    </row>
    <row r="3507" spans="1:21" x14ac:dyDescent="0.3">
      <c r="A3507" s="1" t="s">
        <v>6548</v>
      </c>
      <c r="B3507" s="1">
        <v>1</v>
      </c>
      <c r="C3507" s="1" t="s">
        <v>79</v>
      </c>
      <c r="D3507" s="1" t="s">
        <v>116</v>
      </c>
      <c r="E3507" s="1" t="s">
        <v>6549</v>
      </c>
      <c r="F3507" s="1" t="s">
        <v>166</v>
      </c>
      <c r="G3507" s="1" t="s">
        <v>71</v>
      </c>
      <c r="H3507" s="1" t="s">
        <v>127</v>
      </c>
      <c r="I3507" s="1" t="s">
        <v>22</v>
      </c>
      <c r="J3507" s="1" t="s">
        <v>128</v>
      </c>
      <c r="K3507" s="1">
        <v>43157.579016203701</v>
      </c>
      <c r="L3507" s="1">
        <v>43157.619444444397</v>
      </c>
      <c r="M3507" s="1">
        <v>0.96699999999999997</v>
      </c>
      <c r="N3507" s="1">
        <v>0</v>
      </c>
      <c r="O3507" s="1">
        <v>0</v>
      </c>
      <c r="P3507" s="1">
        <v>0</v>
      </c>
      <c r="Q3507" s="1">
        <v>25.13</v>
      </c>
      <c r="R3507" s="1">
        <v>0</v>
      </c>
      <c r="S3507" s="1">
        <v>0</v>
      </c>
      <c r="T3507" s="1">
        <v>0</v>
      </c>
      <c r="U3507" s="1">
        <v>24.300709999999999</v>
      </c>
    </row>
    <row r="3508" spans="1:21" x14ac:dyDescent="0.3">
      <c r="A3508" s="1" t="s">
        <v>6550</v>
      </c>
      <c r="B3508" s="1">
        <v>1</v>
      </c>
      <c r="C3508" s="1" t="s">
        <v>79</v>
      </c>
      <c r="D3508" s="1" t="s">
        <v>116</v>
      </c>
      <c r="E3508" s="1" t="s">
        <v>6551</v>
      </c>
      <c r="F3508" s="1" t="s">
        <v>173</v>
      </c>
      <c r="G3508" s="1" t="s">
        <v>71</v>
      </c>
      <c r="H3508" s="1" t="s">
        <v>127</v>
      </c>
      <c r="I3508" s="1" t="s">
        <v>22</v>
      </c>
      <c r="J3508" s="1" t="s">
        <v>128</v>
      </c>
      <c r="K3508" s="1">
        <v>43157.476388888899</v>
      </c>
      <c r="L3508" s="1">
        <v>43157.538888888899</v>
      </c>
      <c r="M3508" s="1">
        <v>1.5</v>
      </c>
      <c r="N3508" s="1">
        <v>0</v>
      </c>
      <c r="O3508" s="1">
        <v>0</v>
      </c>
      <c r="P3508" s="1">
        <v>0</v>
      </c>
      <c r="Q3508" s="1">
        <v>25.13</v>
      </c>
      <c r="R3508" s="1">
        <v>0</v>
      </c>
      <c r="S3508" s="1">
        <v>0</v>
      </c>
      <c r="T3508" s="1">
        <v>0</v>
      </c>
      <c r="U3508" s="1">
        <v>37.695</v>
      </c>
    </row>
    <row r="3509" spans="1:21" x14ac:dyDescent="0.3">
      <c r="A3509" s="1" t="s">
        <v>6552</v>
      </c>
      <c r="B3509" s="1">
        <v>1</v>
      </c>
      <c r="C3509" s="1" t="s">
        <v>79</v>
      </c>
      <c r="D3509" s="1" t="s">
        <v>116</v>
      </c>
      <c r="E3509" s="1" t="s">
        <v>6553</v>
      </c>
      <c r="F3509" s="1" t="s">
        <v>134</v>
      </c>
      <c r="G3509" s="1" t="s">
        <v>71</v>
      </c>
      <c r="H3509" s="1" t="s">
        <v>127</v>
      </c>
      <c r="I3509" s="1" t="s">
        <v>22</v>
      </c>
      <c r="J3509" s="1" t="s">
        <v>130</v>
      </c>
      <c r="K3509" s="1">
        <v>43157.375115740702</v>
      </c>
      <c r="L3509" s="1">
        <v>43157.6743055556</v>
      </c>
      <c r="M3509" s="1">
        <v>7.1669999999999998</v>
      </c>
      <c r="N3509" s="1">
        <v>0</v>
      </c>
      <c r="O3509" s="1">
        <v>125.66</v>
      </c>
      <c r="P3509" s="1">
        <v>0</v>
      </c>
      <c r="Q3509" s="1">
        <v>0</v>
      </c>
      <c r="R3509" s="1">
        <v>0</v>
      </c>
      <c r="S3509" s="1">
        <v>900.60521999999992</v>
      </c>
      <c r="T3509" s="1">
        <v>0</v>
      </c>
      <c r="U3509" s="1">
        <v>0</v>
      </c>
    </row>
    <row r="3510" spans="1:21" x14ac:dyDescent="0.3">
      <c r="A3510" s="1" t="s">
        <v>6554</v>
      </c>
      <c r="B3510" s="1">
        <v>1</v>
      </c>
      <c r="C3510" s="1" t="s">
        <v>79</v>
      </c>
      <c r="D3510" s="1" t="s">
        <v>116</v>
      </c>
      <c r="E3510" s="1" t="s">
        <v>6555</v>
      </c>
      <c r="F3510" s="1" t="s">
        <v>167</v>
      </c>
      <c r="G3510" s="1" t="s">
        <v>71</v>
      </c>
      <c r="H3510" s="1" t="s">
        <v>127</v>
      </c>
      <c r="I3510" s="1" t="s">
        <v>22</v>
      </c>
      <c r="J3510" s="1" t="s">
        <v>128</v>
      </c>
      <c r="K3510" s="1">
        <v>43156.472037036998</v>
      </c>
      <c r="L3510" s="1">
        <v>43156.520833333299</v>
      </c>
      <c r="M3510" s="1">
        <v>1.167</v>
      </c>
      <c r="N3510" s="1">
        <v>0</v>
      </c>
      <c r="O3510" s="1">
        <v>0</v>
      </c>
      <c r="P3510" s="1">
        <v>0</v>
      </c>
      <c r="Q3510" s="1">
        <v>25.13</v>
      </c>
      <c r="R3510" s="1">
        <v>0</v>
      </c>
      <c r="S3510" s="1">
        <v>0</v>
      </c>
      <c r="T3510" s="1">
        <v>0</v>
      </c>
      <c r="U3510" s="1">
        <v>29.326709999999999</v>
      </c>
    </row>
    <row r="3511" spans="1:21" x14ac:dyDescent="0.3">
      <c r="A3511" s="1" t="s">
        <v>6556</v>
      </c>
      <c r="B3511" s="1">
        <v>1</v>
      </c>
      <c r="C3511" s="1" t="s">
        <v>79</v>
      </c>
      <c r="D3511" s="1" t="s">
        <v>116</v>
      </c>
      <c r="E3511" s="1" t="s">
        <v>6557</v>
      </c>
      <c r="F3511" s="1" t="s">
        <v>175</v>
      </c>
      <c r="G3511" s="1" t="s">
        <v>71</v>
      </c>
      <c r="H3511" s="1" t="s">
        <v>127</v>
      </c>
      <c r="I3511" s="1" t="s">
        <v>22</v>
      </c>
      <c r="J3511" s="1" t="s">
        <v>128</v>
      </c>
      <c r="K3511" s="1">
        <v>43156.367337962998</v>
      </c>
      <c r="L3511" s="1">
        <v>43156.390972222202</v>
      </c>
      <c r="M3511" s="1">
        <v>0.56699999999999995</v>
      </c>
      <c r="N3511" s="1">
        <v>0</v>
      </c>
      <c r="O3511" s="1">
        <v>125.66</v>
      </c>
      <c r="P3511" s="1">
        <v>0</v>
      </c>
      <c r="Q3511" s="1">
        <v>0</v>
      </c>
      <c r="R3511" s="1">
        <v>0</v>
      </c>
      <c r="S3511" s="1">
        <v>71.249219999999994</v>
      </c>
      <c r="T3511" s="1">
        <v>0</v>
      </c>
      <c r="U3511" s="1">
        <v>0</v>
      </c>
    </row>
    <row r="3512" spans="1:21" x14ac:dyDescent="0.3">
      <c r="A3512" s="1" t="s">
        <v>6558</v>
      </c>
      <c r="B3512" s="1">
        <v>1</v>
      </c>
      <c r="C3512" s="1" t="s">
        <v>79</v>
      </c>
      <c r="D3512" s="1" t="s">
        <v>116</v>
      </c>
      <c r="E3512" s="1" t="s">
        <v>6559</v>
      </c>
      <c r="F3512" s="1" t="s">
        <v>167</v>
      </c>
      <c r="G3512" s="1" t="s">
        <v>71</v>
      </c>
      <c r="H3512" s="1" t="s">
        <v>127</v>
      </c>
      <c r="I3512" s="1" t="s">
        <v>22</v>
      </c>
      <c r="J3512" s="1" t="s">
        <v>128</v>
      </c>
      <c r="K3512" s="1">
        <v>43155.823912036998</v>
      </c>
      <c r="L3512" s="1">
        <v>43155.854166666701</v>
      </c>
      <c r="M3512" s="1">
        <v>0.71699999999999997</v>
      </c>
      <c r="N3512" s="1">
        <v>0</v>
      </c>
      <c r="O3512" s="1">
        <v>125.66</v>
      </c>
      <c r="P3512" s="1">
        <v>0</v>
      </c>
      <c r="Q3512" s="1">
        <v>0</v>
      </c>
      <c r="R3512" s="1">
        <v>0</v>
      </c>
      <c r="S3512" s="1">
        <v>90.098219999999998</v>
      </c>
      <c r="T3512" s="1">
        <v>0</v>
      </c>
      <c r="U3512" s="1">
        <v>0</v>
      </c>
    </row>
    <row r="3513" spans="1:21" x14ac:dyDescent="0.3">
      <c r="A3513" s="1" t="s">
        <v>6560</v>
      </c>
      <c r="B3513" s="1">
        <v>1</v>
      </c>
      <c r="C3513" s="1" t="s">
        <v>79</v>
      </c>
      <c r="D3513" s="1" t="s">
        <v>116</v>
      </c>
      <c r="E3513" s="1" t="s">
        <v>6559</v>
      </c>
      <c r="F3513" s="1" t="s">
        <v>167</v>
      </c>
      <c r="G3513" s="1" t="s">
        <v>71</v>
      </c>
      <c r="H3513" s="1" t="s">
        <v>127</v>
      </c>
      <c r="I3513" s="1" t="s">
        <v>22</v>
      </c>
      <c r="J3513" s="1" t="s">
        <v>128</v>
      </c>
      <c r="K3513" s="1">
        <v>43155.747013888897</v>
      </c>
      <c r="L3513" s="1">
        <v>43155.764583333301</v>
      </c>
      <c r="M3513" s="1">
        <v>0.41699999999999998</v>
      </c>
      <c r="N3513" s="1">
        <v>0</v>
      </c>
      <c r="O3513" s="1">
        <v>125.66</v>
      </c>
      <c r="P3513" s="1">
        <v>0</v>
      </c>
      <c r="Q3513" s="1">
        <v>0</v>
      </c>
      <c r="R3513" s="1">
        <v>0</v>
      </c>
      <c r="S3513" s="1">
        <v>52.400219999999997</v>
      </c>
      <c r="T3513" s="1">
        <v>0</v>
      </c>
      <c r="U3513" s="1">
        <v>0</v>
      </c>
    </row>
    <row r="3514" spans="1:21" x14ac:dyDescent="0.3">
      <c r="A3514" s="1" t="s">
        <v>6561</v>
      </c>
      <c r="B3514" s="1">
        <v>1</v>
      </c>
      <c r="C3514" s="1" t="s">
        <v>79</v>
      </c>
      <c r="D3514" s="1" t="s">
        <v>116</v>
      </c>
      <c r="E3514" s="1" t="s">
        <v>6562</v>
      </c>
      <c r="F3514" s="1" t="s">
        <v>169</v>
      </c>
      <c r="G3514" s="1" t="s">
        <v>71</v>
      </c>
      <c r="H3514" s="1" t="s">
        <v>127</v>
      </c>
      <c r="I3514" s="1" t="s">
        <v>22</v>
      </c>
      <c r="J3514" s="1" t="s">
        <v>128</v>
      </c>
      <c r="K3514" s="1">
        <v>43155.397696759297</v>
      </c>
      <c r="L3514" s="1">
        <v>43155.668749999997</v>
      </c>
      <c r="M3514" s="1">
        <v>6.5</v>
      </c>
      <c r="N3514" s="1">
        <v>0</v>
      </c>
      <c r="O3514" s="1">
        <v>25.13</v>
      </c>
      <c r="P3514" s="1">
        <v>0</v>
      </c>
      <c r="Q3514" s="1">
        <v>0</v>
      </c>
      <c r="R3514" s="1">
        <v>0</v>
      </c>
      <c r="S3514" s="1">
        <v>163.345</v>
      </c>
      <c r="T3514" s="1">
        <v>0</v>
      </c>
      <c r="U3514" s="1">
        <v>0</v>
      </c>
    </row>
    <row r="3515" spans="1:21" x14ac:dyDescent="0.3">
      <c r="A3515" s="1" t="s">
        <v>6563</v>
      </c>
      <c r="B3515" s="1">
        <v>1</v>
      </c>
      <c r="C3515" s="1" t="s">
        <v>79</v>
      </c>
      <c r="D3515" s="1" t="s">
        <v>116</v>
      </c>
      <c r="E3515" s="1" t="s">
        <v>6564</v>
      </c>
      <c r="F3515" s="1" t="s">
        <v>131</v>
      </c>
      <c r="G3515" s="1" t="s">
        <v>71</v>
      </c>
      <c r="H3515" s="1" t="s">
        <v>127</v>
      </c>
      <c r="I3515" s="1" t="s">
        <v>22</v>
      </c>
      <c r="J3515" s="1" t="s">
        <v>130</v>
      </c>
      <c r="K3515" s="1">
        <v>43155.380821759303</v>
      </c>
      <c r="L3515" s="1">
        <v>43155.668055555601</v>
      </c>
      <c r="M3515" s="1">
        <v>6.883</v>
      </c>
      <c r="N3515" s="1">
        <v>0</v>
      </c>
      <c r="O3515" s="1">
        <v>0</v>
      </c>
      <c r="P3515" s="1">
        <v>0</v>
      </c>
      <c r="Q3515" s="1">
        <v>125.66</v>
      </c>
      <c r="R3515" s="1">
        <v>0</v>
      </c>
      <c r="S3515" s="1">
        <v>0</v>
      </c>
      <c r="T3515" s="1">
        <v>0</v>
      </c>
      <c r="U3515" s="1">
        <v>864.91777999999999</v>
      </c>
    </row>
    <row r="3516" spans="1:21" x14ac:dyDescent="0.3">
      <c r="A3516" s="1" t="s">
        <v>6565</v>
      </c>
      <c r="B3516" s="1">
        <v>1</v>
      </c>
      <c r="C3516" s="1" t="s">
        <v>79</v>
      </c>
      <c r="D3516" s="1" t="s">
        <v>116</v>
      </c>
      <c r="E3516" s="1" t="s">
        <v>6566</v>
      </c>
      <c r="F3516" s="1" t="s">
        <v>167</v>
      </c>
      <c r="G3516" s="1" t="s">
        <v>71</v>
      </c>
      <c r="H3516" s="1" t="s">
        <v>127</v>
      </c>
      <c r="I3516" s="1" t="s">
        <v>22</v>
      </c>
      <c r="J3516" s="1" t="s">
        <v>128</v>
      </c>
      <c r="K3516" s="1">
        <v>43154.863032407397</v>
      </c>
      <c r="L3516" s="1">
        <v>43154.884722222203</v>
      </c>
      <c r="M3516" s="1">
        <v>0.51700000000000002</v>
      </c>
      <c r="N3516" s="1">
        <v>0</v>
      </c>
      <c r="O3516" s="1">
        <v>25.13</v>
      </c>
      <c r="P3516" s="1">
        <v>0</v>
      </c>
      <c r="Q3516" s="1">
        <v>0</v>
      </c>
      <c r="R3516" s="1">
        <v>0</v>
      </c>
      <c r="S3516" s="1">
        <v>12.99221</v>
      </c>
      <c r="T3516" s="1">
        <v>0</v>
      </c>
      <c r="U3516" s="1">
        <v>0</v>
      </c>
    </row>
    <row r="3517" spans="1:21" x14ac:dyDescent="0.3">
      <c r="A3517" s="1" t="s">
        <v>6567</v>
      </c>
      <c r="B3517" s="1">
        <v>1</v>
      </c>
      <c r="C3517" s="1" t="s">
        <v>79</v>
      </c>
      <c r="D3517" s="1" t="s">
        <v>116</v>
      </c>
      <c r="E3517" s="1" t="s">
        <v>6568</v>
      </c>
      <c r="F3517" s="1" t="s">
        <v>169</v>
      </c>
      <c r="G3517" s="1" t="s">
        <v>71</v>
      </c>
      <c r="H3517" s="1" t="s">
        <v>127</v>
      </c>
      <c r="I3517" s="1" t="s">
        <v>22</v>
      </c>
      <c r="J3517" s="1" t="s">
        <v>128</v>
      </c>
      <c r="K3517" s="1">
        <v>43154.419328703698</v>
      </c>
      <c r="L3517" s="1">
        <v>43154.436111111099</v>
      </c>
      <c r="M3517" s="1">
        <v>0.4</v>
      </c>
      <c r="N3517" s="1">
        <v>0</v>
      </c>
      <c r="O3517" s="1">
        <v>25.13</v>
      </c>
      <c r="P3517" s="1">
        <v>0</v>
      </c>
      <c r="Q3517" s="1">
        <v>0</v>
      </c>
      <c r="R3517" s="1">
        <v>0</v>
      </c>
      <c r="S3517" s="1">
        <v>10.052</v>
      </c>
      <c r="T3517" s="1">
        <v>0</v>
      </c>
      <c r="U3517" s="1">
        <v>0</v>
      </c>
    </row>
    <row r="3518" spans="1:21" x14ac:dyDescent="0.3">
      <c r="A3518" s="1" t="s">
        <v>6569</v>
      </c>
      <c r="B3518" s="1">
        <v>1</v>
      </c>
      <c r="C3518" s="1" t="s">
        <v>79</v>
      </c>
      <c r="D3518" s="1" t="s">
        <v>116</v>
      </c>
      <c r="E3518" s="1" t="s">
        <v>6570</v>
      </c>
      <c r="F3518" s="1" t="s">
        <v>167</v>
      </c>
      <c r="G3518" s="1" t="s">
        <v>71</v>
      </c>
      <c r="H3518" s="1" t="s">
        <v>127</v>
      </c>
      <c r="I3518" s="1" t="s">
        <v>22</v>
      </c>
      <c r="J3518" s="1" t="s">
        <v>128</v>
      </c>
      <c r="K3518" s="1">
        <v>43153.809837963003</v>
      </c>
      <c r="L3518" s="1">
        <v>43153.822222222203</v>
      </c>
      <c r="M3518" s="1">
        <v>0.28299999999999997</v>
      </c>
      <c r="N3518" s="1">
        <v>0</v>
      </c>
      <c r="O3518" s="1">
        <v>25.13</v>
      </c>
      <c r="P3518" s="1">
        <v>0</v>
      </c>
      <c r="Q3518" s="1">
        <v>0</v>
      </c>
      <c r="R3518" s="1">
        <v>0</v>
      </c>
      <c r="S3518" s="1">
        <v>7.1117899999999992</v>
      </c>
      <c r="T3518" s="1">
        <v>0</v>
      </c>
      <c r="U3518" s="1">
        <v>0</v>
      </c>
    </row>
    <row r="3519" spans="1:21" x14ac:dyDescent="0.3">
      <c r="A3519" s="1" t="s">
        <v>6571</v>
      </c>
      <c r="B3519" s="1">
        <v>1</v>
      </c>
      <c r="C3519" s="1" t="s">
        <v>79</v>
      </c>
      <c r="D3519" s="1" t="s">
        <v>116</v>
      </c>
      <c r="E3519" s="1" t="s">
        <v>6572</v>
      </c>
      <c r="F3519" s="1" t="s">
        <v>167</v>
      </c>
      <c r="G3519" s="1" t="s">
        <v>71</v>
      </c>
      <c r="H3519" s="1" t="s">
        <v>127</v>
      </c>
      <c r="I3519" s="1" t="s">
        <v>22</v>
      </c>
      <c r="J3519" s="1" t="s">
        <v>128</v>
      </c>
      <c r="K3519" s="1">
        <v>43153.417349536998</v>
      </c>
      <c r="L3519" s="1">
        <v>43153.440972222197</v>
      </c>
      <c r="M3519" s="1">
        <v>0.56699999999999995</v>
      </c>
      <c r="N3519" s="1">
        <v>0</v>
      </c>
      <c r="O3519" s="1">
        <v>0</v>
      </c>
      <c r="P3519" s="1">
        <v>0</v>
      </c>
      <c r="Q3519" s="1">
        <v>25.13</v>
      </c>
      <c r="R3519" s="1">
        <v>0</v>
      </c>
      <c r="S3519" s="1">
        <v>0</v>
      </c>
      <c r="T3519" s="1">
        <v>0</v>
      </c>
      <c r="U3519" s="1">
        <v>14.248709999999997</v>
      </c>
    </row>
    <row r="3520" spans="1:21" x14ac:dyDescent="0.3">
      <c r="A3520" s="1" t="s">
        <v>6573</v>
      </c>
      <c r="B3520" s="1">
        <v>1</v>
      </c>
      <c r="C3520" s="1" t="s">
        <v>79</v>
      </c>
      <c r="D3520" s="1" t="s">
        <v>116</v>
      </c>
      <c r="E3520" s="1" t="s">
        <v>6574</v>
      </c>
      <c r="F3520" s="1" t="s">
        <v>134</v>
      </c>
      <c r="G3520" s="1" t="s">
        <v>71</v>
      </c>
      <c r="H3520" s="1" t="s">
        <v>127</v>
      </c>
      <c r="I3520" s="1" t="s">
        <v>22</v>
      </c>
      <c r="J3520" s="1" t="s">
        <v>130</v>
      </c>
      <c r="K3520" s="1">
        <v>43153.379085648201</v>
      </c>
      <c r="L3520" s="1">
        <v>43153.691666666702</v>
      </c>
      <c r="M3520" s="1">
        <v>7.5</v>
      </c>
      <c r="N3520" s="1">
        <v>0</v>
      </c>
      <c r="O3520" s="1">
        <v>125.66</v>
      </c>
      <c r="P3520" s="1">
        <v>0</v>
      </c>
      <c r="Q3520" s="1">
        <v>0</v>
      </c>
      <c r="R3520" s="1">
        <v>0</v>
      </c>
      <c r="S3520" s="1">
        <v>942.44999999999993</v>
      </c>
      <c r="T3520" s="1">
        <v>0</v>
      </c>
      <c r="U3520" s="1">
        <v>0</v>
      </c>
    </row>
    <row r="3521" spans="1:21" x14ac:dyDescent="0.3">
      <c r="A3521" s="1" t="s">
        <v>6575</v>
      </c>
      <c r="B3521" s="1">
        <v>1</v>
      </c>
      <c r="C3521" s="1" t="s">
        <v>79</v>
      </c>
      <c r="D3521" s="1" t="s">
        <v>116</v>
      </c>
      <c r="E3521" s="1" t="s">
        <v>6576</v>
      </c>
      <c r="F3521" s="1" t="s">
        <v>166</v>
      </c>
      <c r="G3521" s="1" t="s">
        <v>71</v>
      </c>
      <c r="H3521" s="1" t="s">
        <v>127</v>
      </c>
      <c r="I3521" s="1" t="s">
        <v>22</v>
      </c>
      <c r="J3521" s="1" t="s">
        <v>128</v>
      </c>
      <c r="K3521" s="1">
        <v>43152.809768518498</v>
      </c>
      <c r="L3521" s="1">
        <v>43153.001388888901</v>
      </c>
      <c r="M3521" s="1">
        <v>4.5830000000000002</v>
      </c>
      <c r="N3521" s="1">
        <v>0</v>
      </c>
      <c r="O3521" s="1">
        <v>0</v>
      </c>
      <c r="P3521" s="1">
        <v>0</v>
      </c>
      <c r="Q3521" s="1">
        <v>25.13</v>
      </c>
      <c r="R3521" s="1">
        <v>0</v>
      </c>
      <c r="S3521" s="1">
        <v>0</v>
      </c>
      <c r="T3521" s="1">
        <v>0</v>
      </c>
      <c r="U3521" s="1">
        <v>115.17079</v>
      </c>
    </row>
    <row r="3522" spans="1:21" x14ac:dyDescent="0.3">
      <c r="A3522" s="1" t="s">
        <v>6577</v>
      </c>
      <c r="B3522" s="1">
        <v>1</v>
      </c>
      <c r="C3522" s="1" t="s">
        <v>79</v>
      </c>
      <c r="D3522" s="1" t="s">
        <v>116</v>
      </c>
      <c r="E3522" s="1" t="s">
        <v>6578</v>
      </c>
      <c r="F3522" s="1" t="s">
        <v>166</v>
      </c>
      <c r="G3522" s="1" t="s">
        <v>71</v>
      </c>
      <c r="H3522" s="1" t="s">
        <v>127</v>
      </c>
      <c r="I3522" s="1" t="s">
        <v>22</v>
      </c>
      <c r="J3522" s="1" t="s">
        <v>128</v>
      </c>
      <c r="K3522" s="1">
        <v>43152.490601851903</v>
      </c>
      <c r="L3522" s="1">
        <v>43152.603472222203</v>
      </c>
      <c r="M3522" s="1">
        <v>2.7</v>
      </c>
      <c r="N3522" s="1">
        <v>0</v>
      </c>
      <c r="O3522" s="1">
        <v>25.13</v>
      </c>
      <c r="P3522" s="1">
        <v>0</v>
      </c>
      <c r="Q3522" s="1">
        <v>0</v>
      </c>
      <c r="R3522" s="1">
        <v>0</v>
      </c>
      <c r="S3522" s="1">
        <v>67.850999999999999</v>
      </c>
      <c r="T3522" s="1">
        <v>0</v>
      </c>
      <c r="U3522" s="1">
        <v>0</v>
      </c>
    </row>
    <row r="3523" spans="1:21" x14ac:dyDescent="0.3">
      <c r="A3523" s="1" t="s">
        <v>6579</v>
      </c>
      <c r="B3523" s="1">
        <v>1</v>
      </c>
      <c r="C3523" s="1" t="s">
        <v>79</v>
      </c>
      <c r="D3523" s="1" t="s">
        <v>116</v>
      </c>
      <c r="E3523" s="1" t="s">
        <v>6580</v>
      </c>
      <c r="F3523" s="1" t="s">
        <v>134</v>
      </c>
      <c r="G3523" s="1" t="s">
        <v>71</v>
      </c>
      <c r="H3523" s="1" t="s">
        <v>127</v>
      </c>
      <c r="I3523" s="1" t="s">
        <v>22</v>
      </c>
      <c r="J3523" s="1" t="s">
        <v>130</v>
      </c>
      <c r="K3523" s="1">
        <v>43152.3898148148</v>
      </c>
      <c r="L3523" s="1">
        <v>43152.693055555603</v>
      </c>
      <c r="M3523" s="1">
        <v>7.2670000000000003</v>
      </c>
      <c r="N3523" s="1">
        <v>0</v>
      </c>
      <c r="O3523" s="1">
        <v>125.66</v>
      </c>
      <c r="P3523" s="1">
        <v>0</v>
      </c>
      <c r="Q3523" s="1">
        <v>0</v>
      </c>
      <c r="R3523" s="1">
        <v>0</v>
      </c>
      <c r="S3523" s="1">
        <v>913.17122000000006</v>
      </c>
      <c r="T3523" s="1">
        <v>0</v>
      </c>
      <c r="U3523" s="1">
        <v>0</v>
      </c>
    </row>
    <row r="3524" spans="1:21" x14ac:dyDescent="0.3">
      <c r="A3524" s="1" t="s">
        <v>6581</v>
      </c>
      <c r="B3524" s="1">
        <v>1</v>
      </c>
      <c r="C3524" s="1" t="s">
        <v>79</v>
      </c>
      <c r="D3524" s="1" t="s">
        <v>116</v>
      </c>
      <c r="E3524" s="1" t="s">
        <v>6582</v>
      </c>
      <c r="F3524" s="1" t="s">
        <v>134</v>
      </c>
      <c r="G3524" s="1" t="s">
        <v>71</v>
      </c>
      <c r="H3524" s="1" t="s">
        <v>127</v>
      </c>
      <c r="I3524" s="1" t="s">
        <v>22</v>
      </c>
      <c r="J3524" s="1" t="s">
        <v>130</v>
      </c>
      <c r="K3524" s="1">
        <v>43151.3898148148</v>
      </c>
      <c r="L3524" s="1">
        <v>43151.7</v>
      </c>
      <c r="M3524" s="1">
        <v>7.4329999999999998</v>
      </c>
      <c r="N3524" s="1">
        <v>0</v>
      </c>
      <c r="O3524" s="1">
        <v>125.66</v>
      </c>
      <c r="P3524" s="1">
        <v>0</v>
      </c>
      <c r="Q3524" s="1">
        <v>0</v>
      </c>
      <c r="R3524" s="1">
        <v>0</v>
      </c>
      <c r="S3524" s="1">
        <v>934.03077999999994</v>
      </c>
      <c r="T3524" s="1">
        <v>0</v>
      </c>
      <c r="U3524" s="1">
        <v>0</v>
      </c>
    </row>
    <row r="3525" spans="1:21" x14ac:dyDescent="0.3">
      <c r="A3525" s="1" t="s">
        <v>6583</v>
      </c>
      <c r="B3525" s="1">
        <v>1</v>
      </c>
      <c r="C3525" s="1" t="s">
        <v>79</v>
      </c>
      <c r="D3525" s="1" t="s">
        <v>116</v>
      </c>
      <c r="E3525" s="1" t="s">
        <v>6584</v>
      </c>
      <c r="F3525" s="1" t="s">
        <v>161</v>
      </c>
      <c r="G3525" s="1" t="s">
        <v>71</v>
      </c>
      <c r="H3525" s="1" t="s">
        <v>127</v>
      </c>
      <c r="I3525" s="1" t="s">
        <v>22</v>
      </c>
      <c r="J3525" s="1" t="s">
        <v>128</v>
      </c>
      <c r="K3525" s="1">
        <v>43150.507789351897</v>
      </c>
      <c r="L3525" s="1">
        <v>43150.659722222197</v>
      </c>
      <c r="M3525" s="1">
        <v>3.633</v>
      </c>
      <c r="N3525" s="1">
        <v>0</v>
      </c>
      <c r="O3525" s="1">
        <v>0</v>
      </c>
      <c r="P3525" s="1">
        <v>0</v>
      </c>
      <c r="Q3525" s="1">
        <v>125.66</v>
      </c>
      <c r="R3525" s="1">
        <v>0</v>
      </c>
      <c r="S3525" s="1">
        <v>0</v>
      </c>
      <c r="T3525" s="1">
        <v>0</v>
      </c>
      <c r="U3525" s="1">
        <v>456.52278000000001</v>
      </c>
    </row>
    <row r="3526" spans="1:21" x14ac:dyDescent="0.3">
      <c r="A3526" s="1" t="s">
        <v>6585</v>
      </c>
      <c r="B3526" s="1">
        <v>1</v>
      </c>
      <c r="C3526" s="1" t="s">
        <v>79</v>
      </c>
      <c r="D3526" s="1" t="s">
        <v>116</v>
      </c>
      <c r="E3526" s="1" t="s">
        <v>6586</v>
      </c>
      <c r="F3526" s="1" t="s">
        <v>134</v>
      </c>
      <c r="G3526" s="1" t="s">
        <v>71</v>
      </c>
      <c r="H3526" s="1" t="s">
        <v>127</v>
      </c>
      <c r="I3526" s="1" t="s">
        <v>22</v>
      </c>
      <c r="J3526" s="1" t="s">
        <v>130</v>
      </c>
      <c r="K3526" s="1">
        <v>43150.447129629603</v>
      </c>
      <c r="L3526" s="1">
        <v>43150.748611111099</v>
      </c>
      <c r="M3526" s="1">
        <v>7.2329999999999997</v>
      </c>
      <c r="N3526" s="1">
        <v>0</v>
      </c>
      <c r="O3526" s="1">
        <v>125.66</v>
      </c>
      <c r="P3526" s="1">
        <v>0</v>
      </c>
      <c r="Q3526" s="1">
        <v>0</v>
      </c>
      <c r="R3526" s="1">
        <v>0</v>
      </c>
      <c r="S3526" s="1">
        <v>908.89877999999999</v>
      </c>
      <c r="T3526" s="1">
        <v>0</v>
      </c>
      <c r="U3526" s="1">
        <v>0</v>
      </c>
    </row>
    <row r="3527" spans="1:21" x14ac:dyDescent="0.3">
      <c r="A3527" s="1" t="s">
        <v>6587</v>
      </c>
      <c r="B3527" s="1">
        <v>1</v>
      </c>
      <c r="C3527" s="1" t="s">
        <v>79</v>
      </c>
      <c r="D3527" s="1" t="s">
        <v>116</v>
      </c>
      <c r="E3527" s="1" t="s">
        <v>6588</v>
      </c>
      <c r="F3527" s="1" t="s">
        <v>167</v>
      </c>
      <c r="G3527" s="1" t="s">
        <v>71</v>
      </c>
      <c r="H3527" s="1" t="s">
        <v>127</v>
      </c>
      <c r="I3527" s="1" t="s">
        <v>22</v>
      </c>
      <c r="J3527" s="1" t="s">
        <v>128</v>
      </c>
      <c r="K3527" s="1">
        <v>43149.884097222202</v>
      </c>
      <c r="L3527" s="1">
        <v>43149.890972222202</v>
      </c>
      <c r="M3527" s="1">
        <v>0.15</v>
      </c>
      <c r="N3527" s="1">
        <v>0</v>
      </c>
      <c r="O3527" s="1">
        <v>25.13</v>
      </c>
      <c r="P3527" s="1">
        <v>0</v>
      </c>
      <c r="Q3527" s="1">
        <v>0</v>
      </c>
      <c r="R3527" s="1">
        <v>0</v>
      </c>
      <c r="S3527" s="1">
        <v>3.7694999999999999</v>
      </c>
      <c r="T3527" s="1">
        <v>0</v>
      </c>
      <c r="U3527" s="1">
        <v>0</v>
      </c>
    </row>
    <row r="3528" spans="1:21" x14ac:dyDescent="0.3">
      <c r="A3528" s="1" t="s">
        <v>6589</v>
      </c>
      <c r="B3528" s="1">
        <v>1</v>
      </c>
      <c r="C3528" s="1" t="s">
        <v>79</v>
      </c>
      <c r="D3528" s="1" t="s">
        <v>116</v>
      </c>
      <c r="E3528" s="1" t="s">
        <v>6590</v>
      </c>
      <c r="F3528" s="1" t="s">
        <v>167</v>
      </c>
      <c r="G3528" s="1" t="s">
        <v>71</v>
      </c>
      <c r="H3528" s="1" t="s">
        <v>127</v>
      </c>
      <c r="I3528" s="1" t="s">
        <v>22</v>
      </c>
      <c r="J3528" s="1" t="s">
        <v>128</v>
      </c>
      <c r="K3528" s="1">
        <v>43149.6152083333</v>
      </c>
      <c r="L3528" s="1">
        <v>43149.730555555601</v>
      </c>
      <c r="M3528" s="1">
        <v>2.7669999999999999</v>
      </c>
      <c r="N3528" s="1">
        <v>0</v>
      </c>
      <c r="O3528" s="1">
        <v>25.13</v>
      </c>
      <c r="P3528" s="1">
        <v>0</v>
      </c>
      <c r="Q3528" s="1">
        <v>0</v>
      </c>
      <c r="R3528" s="1">
        <v>0</v>
      </c>
      <c r="S3528" s="1">
        <v>69.53470999999999</v>
      </c>
      <c r="T3528" s="1">
        <v>0</v>
      </c>
      <c r="U3528" s="1">
        <v>0</v>
      </c>
    </row>
    <row r="3529" spans="1:21" x14ac:dyDescent="0.3">
      <c r="A3529" s="1" t="s">
        <v>6591</v>
      </c>
      <c r="B3529" s="1">
        <v>1</v>
      </c>
      <c r="C3529" s="1" t="s">
        <v>79</v>
      </c>
      <c r="D3529" s="1" t="s">
        <v>116</v>
      </c>
      <c r="E3529" s="1" t="s">
        <v>6592</v>
      </c>
      <c r="F3529" s="1" t="s">
        <v>166</v>
      </c>
      <c r="G3529" s="1" t="s">
        <v>71</v>
      </c>
      <c r="H3529" s="1" t="s">
        <v>127</v>
      </c>
      <c r="I3529" s="1" t="s">
        <v>22</v>
      </c>
      <c r="J3529" s="1" t="s">
        <v>128</v>
      </c>
      <c r="K3529" s="1">
        <v>43149.485243055598</v>
      </c>
      <c r="L3529" s="1">
        <v>43149.552777777797</v>
      </c>
      <c r="M3529" s="1">
        <v>1.617</v>
      </c>
      <c r="N3529" s="1">
        <v>0</v>
      </c>
      <c r="O3529" s="1">
        <v>0</v>
      </c>
      <c r="P3529" s="1">
        <v>0</v>
      </c>
      <c r="Q3529" s="1">
        <v>25.13</v>
      </c>
      <c r="R3529" s="1">
        <v>0</v>
      </c>
      <c r="S3529" s="1">
        <v>0</v>
      </c>
      <c r="T3529" s="1">
        <v>0</v>
      </c>
      <c r="U3529" s="1">
        <v>40.635210000000001</v>
      </c>
    </row>
    <row r="3530" spans="1:21" x14ac:dyDescent="0.3">
      <c r="A3530" s="1" t="s">
        <v>6593</v>
      </c>
      <c r="B3530" s="1">
        <v>1</v>
      </c>
      <c r="C3530" s="1" t="s">
        <v>79</v>
      </c>
      <c r="D3530" s="1" t="s">
        <v>116</v>
      </c>
      <c r="E3530" s="1" t="s">
        <v>6594</v>
      </c>
      <c r="F3530" s="1" t="s">
        <v>167</v>
      </c>
      <c r="G3530" s="1" t="s">
        <v>71</v>
      </c>
      <c r="H3530" s="1" t="s">
        <v>127</v>
      </c>
      <c r="I3530" s="1" t="s">
        <v>22</v>
      </c>
      <c r="J3530" s="1" t="s">
        <v>128</v>
      </c>
      <c r="K3530" s="1">
        <v>43149.475011574097</v>
      </c>
      <c r="L3530" s="1">
        <v>43149.5</v>
      </c>
      <c r="M3530" s="1">
        <v>0.58299999999999996</v>
      </c>
      <c r="N3530" s="1">
        <v>0</v>
      </c>
      <c r="O3530" s="1">
        <v>25.13</v>
      </c>
      <c r="P3530" s="1">
        <v>0</v>
      </c>
      <c r="Q3530" s="1">
        <v>0</v>
      </c>
      <c r="R3530" s="1">
        <v>0</v>
      </c>
      <c r="S3530" s="1">
        <v>14.650789999999999</v>
      </c>
      <c r="T3530" s="1">
        <v>0</v>
      </c>
      <c r="U3530" s="1">
        <v>0</v>
      </c>
    </row>
    <row r="3531" spans="1:21" x14ac:dyDescent="0.3">
      <c r="A3531" s="1" t="s">
        <v>6595</v>
      </c>
      <c r="B3531" s="1">
        <v>1</v>
      </c>
      <c r="C3531" s="1" t="s">
        <v>79</v>
      </c>
      <c r="D3531" s="1" t="s">
        <v>116</v>
      </c>
      <c r="E3531" s="1" t="s">
        <v>6596</v>
      </c>
      <c r="F3531" s="1" t="s">
        <v>167</v>
      </c>
      <c r="G3531" s="1" t="s">
        <v>71</v>
      </c>
      <c r="H3531" s="1" t="s">
        <v>127</v>
      </c>
      <c r="I3531" s="1" t="s">
        <v>22</v>
      </c>
      <c r="J3531" s="1" t="s">
        <v>128</v>
      </c>
      <c r="K3531" s="1">
        <v>43148.581041666701</v>
      </c>
      <c r="L3531" s="1">
        <v>43148.593055555597</v>
      </c>
      <c r="M3531" s="1">
        <v>0.28299999999999997</v>
      </c>
      <c r="N3531" s="1">
        <v>0</v>
      </c>
      <c r="O3531" s="1">
        <v>25.13</v>
      </c>
      <c r="P3531" s="1">
        <v>0</v>
      </c>
      <c r="Q3531" s="1">
        <v>0</v>
      </c>
      <c r="R3531" s="1">
        <v>0</v>
      </c>
      <c r="S3531" s="1">
        <v>7.1117899999999992</v>
      </c>
      <c r="T3531" s="1">
        <v>0</v>
      </c>
      <c r="U3531" s="1">
        <v>0</v>
      </c>
    </row>
    <row r="3532" spans="1:21" x14ac:dyDescent="0.3">
      <c r="A3532" s="1" t="s">
        <v>6597</v>
      </c>
      <c r="B3532" s="1">
        <v>1</v>
      </c>
      <c r="C3532" s="1" t="s">
        <v>79</v>
      </c>
      <c r="D3532" s="1" t="s">
        <v>116</v>
      </c>
      <c r="E3532" s="1" t="s">
        <v>6598</v>
      </c>
      <c r="F3532" s="1" t="s">
        <v>172</v>
      </c>
      <c r="G3532" s="1" t="s">
        <v>71</v>
      </c>
      <c r="H3532" s="1" t="s">
        <v>127</v>
      </c>
      <c r="I3532" s="1" t="s">
        <v>22</v>
      </c>
      <c r="J3532" s="1" t="s">
        <v>128</v>
      </c>
      <c r="K3532" s="1">
        <v>43148.433969907397</v>
      </c>
      <c r="L3532" s="1">
        <v>43148.458333333299</v>
      </c>
      <c r="M3532" s="1">
        <v>0.58299999999999996</v>
      </c>
      <c r="N3532" s="1">
        <v>0</v>
      </c>
      <c r="O3532" s="1">
        <v>0</v>
      </c>
      <c r="P3532" s="1">
        <v>0</v>
      </c>
      <c r="Q3532" s="1">
        <v>125.66</v>
      </c>
      <c r="R3532" s="1">
        <v>0</v>
      </c>
      <c r="S3532" s="1">
        <v>0</v>
      </c>
      <c r="T3532" s="1">
        <v>0</v>
      </c>
      <c r="U3532" s="1">
        <v>73.259779999999992</v>
      </c>
    </row>
    <row r="3533" spans="1:21" x14ac:dyDescent="0.3">
      <c r="A3533" s="1" t="s">
        <v>6599</v>
      </c>
      <c r="B3533" s="1">
        <v>1</v>
      </c>
      <c r="C3533" s="1" t="s">
        <v>79</v>
      </c>
      <c r="D3533" s="1" t="s">
        <v>116</v>
      </c>
      <c r="E3533" s="1" t="s">
        <v>6600</v>
      </c>
      <c r="F3533" s="1" t="s">
        <v>166</v>
      </c>
      <c r="G3533" s="1" t="s">
        <v>71</v>
      </c>
      <c r="H3533" s="1" t="s">
        <v>127</v>
      </c>
      <c r="I3533" s="1" t="s">
        <v>22</v>
      </c>
      <c r="J3533" s="1" t="s">
        <v>128</v>
      </c>
      <c r="K3533" s="1">
        <v>43147.825648148202</v>
      </c>
      <c r="L3533" s="1">
        <v>43147.854861111096</v>
      </c>
      <c r="M3533" s="1">
        <v>0.7</v>
      </c>
      <c r="N3533" s="1">
        <v>0</v>
      </c>
      <c r="O3533" s="1">
        <v>25.13</v>
      </c>
      <c r="P3533" s="1">
        <v>0</v>
      </c>
      <c r="Q3533" s="1">
        <v>0</v>
      </c>
      <c r="R3533" s="1">
        <v>0</v>
      </c>
      <c r="S3533" s="1">
        <v>17.590999999999998</v>
      </c>
      <c r="T3533" s="1">
        <v>0</v>
      </c>
      <c r="U3533" s="1">
        <v>0</v>
      </c>
    </row>
    <row r="3534" spans="1:21" x14ac:dyDescent="0.3">
      <c r="A3534" s="1" t="s">
        <v>6601</v>
      </c>
      <c r="B3534" s="1">
        <v>1</v>
      </c>
      <c r="C3534" s="1" t="s">
        <v>79</v>
      </c>
      <c r="D3534" s="1" t="s">
        <v>116</v>
      </c>
      <c r="E3534" s="1" t="s">
        <v>6602</v>
      </c>
      <c r="F3534" s="1" t="s">
        <v>134</v>
      </c>
      <c r="G3534" s="1" t="s">
        <v>71</v>
      </c>
      <c r="H3534" s="1" t="s">
        <v>127</v>
      </c>
      <c r="I3534" s="1" t="s">
        <v>22</v>
      </c>
      <c r="J3534" s="1" t="s">
        <v>130</v>
      </c>
      <c r="K3534" s="1">
        <v>43147.477118055598</v>
      </c>
      <c r="L3534" s="1">
        <v>43147.672916666699</v>
      </c>
      <c r="M3534" s="1">
        <v>4.6829999999999998</v>
      </c>
      <c r="N3534" s="1">
        <v>0</v>
      </c>
      <c r="O3534" s="1">
        <v>125.66</v>
      </c>
      <c r="P3534" s="1">
        <v>0</v>
      </c>
      <c r="Q3534" s="1">
        <v>0</v>
      </c>
      <c r="R3534" s="1">
        <v>0</v>
      </c>
      <c r="S3534" s="1">
        <v>588.46578</v>
      </c>
      <c r="T3534" s="1">
        <v>0</v>
      </c>
      <c r="U3534" s="1">
        <v>0</v>
      </c>
    </row>
    <row r="3535" spans="1:21" x14ac:dyDescent="0.3">
      <c r="A3535" s="1" t="s">
        <v>6603</v>
      </c>
      <c r="B3535" s="1">
        <v>1</v>
      </c>
      <c r="C3535" s="1" t="s">
        <v>79</v>
      </c>
      <c r="D3535" s="1" t="s">
        <v>116</v>
      </c>
      <c r="E3535" s="1" t="s">
        <v>6604</v>
      </c>
      <c r="F3535" s="1" t="s">
        <v>169</v>
      </c>
      <c r="G3535" s="1" t="s">
        <v>71</v>
      </c>
      <c r="H3535" s="1" t="s">
        <v>127</v>
      </c>
      <c r="I3535" s="1" t="s">
        <v>22</v>
      </c>
      <c r="J3535" s="1" t="s">
        <v>128</v>
      </c>
      <c r="K3535" s="1">
        <v>43146.831018518496</v>
      </c>
      <c r="L3535" s="1">
        <v>43146.884722222203</v>
      </c>
      <c r="M3535" s="1">
        <v>1.2829999999999999</v>
      </c>
      <c r="N3535" s="1">
        <v>0</v>
      </c>
      <c r="O3535" s="1">
        <v>25.13</v>
      </c>
      <c r="P3535" s="1">
        <v>0</v>
      </c>
      <c r="Q3535" s="1">
        <v>0</v>
      </c>
      <c r="R3535" s="1">
        <v>0</v>
      </c>
      <c r="S3535" s="1">
        <v>32.241789999999995</v>
      </c>
      <c r="T3535" s="1">
        <v>0</v>
      </c>
      <c r="U3535" s="1">
        <v>0</v>
      </c>
    </row>
    <row r="3536" spans="1:21" x14ac:dyDescent="0.3">
      <c r="A3536" s="1" t="s">
        <v>6605</v>
      </c>
      <c r="B3536" s="1">
        <v>1</v>
      </c>
      <c r="C3536" s="1" t="s">
        <v>79</v>
      </c>
      <c r="D3536" s="1" t="s">
        <v>116</v>
      </c>
      <c r="E3536" s="1" t="s">
        <v>6606</v>
      </c>
      <c r="F3536" s="1" t="s">
        <v>166</v>
      </c>
      <c r="G3536" s="1" t="s">
        <v>71</v>
      </c>
      <c r="H3536" s="1" t="s">
        <v>127</v>
      </c>
      <c r="I3536" s="1" t="s">
        <v>22</v>
      </c>
      <c r="J3536" s="1" t="s">
        <v>128</v>
      </c>
      <c r="K3536" s="1">
        <v>43145.7584837963</v>
      </c>
      <c r="L3536" s="1">
        <v>43145.793749999997</v>
      </c>
      <c r="M3536" s="1">
        <v>0.83299999999999996</v>
      </c>
      <c r="N3536" s="1">
        <v>0</v>
      </c>
      <c r="O3536" s="1">
        <v>125.66</v>
      </c>
      <c r="P3536" s="1">
        <v>0</v>
      </c>
      <c r="Q3536" s="1">
        <v>0</v>
      </c>
      <c r="R3536" s="1">
        <v>0</v>
      </c>
      <c r="S3536" s="1">
        <v>104.67478</v>
      </c>
      <c r="T3536" s="1">
        <v>0</v>
      </c>
      <c r="U3536" s="1">
        <v>0</v>
      </c>
    </row>
    <row r="3537" spans="1:21" x14ac:dyDescent="0.3">
      <c r="A3537" s="1" t="s">
        <v>6607</v>
      </c>
      <c r="B3537" s="1">
        <v>1</v>
      </c>
      <c r="C3537" s="1" t="s">
        <v>79</v>
      </c>
      <c r="D3537" s="1" t="s">
        <v>116</v>
      </c>
      <c r="E3537" s="1" t="s">
        <v>6608</v>
      </c>
      <c r="F3537" s="1" t="s">
        <v>167</v>
      </c>
      <c r="G3537" s="1" t="s">
        <v>71</v>
      </c>
      <c r="H3537" s="1" t="s">
        <v>127</v>
      </c>
      <c r="I3537" s="1" t="s">
        <v>22</v>
      </c>
      <c r="J3537" s="1" t="s">
        <v>128</v>
      </c>
      <c r="K3537" s="1">
        <v>43144.853252314802</v>
      </c>
      <c r="L3537" s="1">
        <v>43144.872222222199</v>
      </c>
      <c r="M3537" s="1">
        <v>0.45</v>
      </c>
      <c r="N3537" s="1">
        <v>0</v>
      </c>
      <c r="O3537" s="1">
        <v>0</v>
      </c>
      <c r="P3537" s="1">
        <v>0</v>
      </c>
      <c r="Q3537" s="1">
        <v>125.66</v>
      </c>
      <c r="R3537" s="1">
        <v>0</v>
      </c>
      <c r="S3537" s="1">
        <v>0</v>
      </c>
      <c r="T3537" s="1">
        <v>0</v>
      </c>
      <c r="U3537" s="1">
        <v>56.546999999999997</v>
      </c>
    </row>
    <row r="3538" spans="1:21" x14ac:dyDescent="0.3">
      <c r="A3538" s="1" t="s">
        <v>6609</v>
      </c>
      <c r="B3538" s="1">
        <v>1</v>
      </c>
      <c r="C3538" s="1" t="s">
        <v>79</v>
      </c>
      <c r="D3538" s="1" t="s">
        <v>116</v>
      </c>
      <c r="E3538" s="1" t="s">
        <v>6610</v>
      </c>
      <c r="F3538" s="1" t="s">
        <v>166</v>
      </c>
      <c r="G3538" s="1" t="s">
        <v>71</v>
      </c>
      <c r="H3538" s="1" t="s">
        <v>127</v>
      </c>
      <c r="I3538" s="1" t="s">
        <v>22</v>
      </c>
      <c r="J3538" s="1" t="s">
        <v>128</v>
      </c>
      <c r="K3538" s="1">
        <v>43144.755231481497</v>
      </c>
      <c r="L3538" s="1">
        <v>43144.7944444444</v>
      </c>
      <c r="M3538" s="1">
        <v>0.93300000000000005</v>
      </c>
      <c r="N3538" s="1">
        <v>0</v>
      </c>
      <c r="O3538" s="1">
        <v>0</v>
      </c>
      <c r="P3538" s="1">
        <v>0</v>
      </c>
      <c r="Q3538" s="1">
        <v>125.66</v>
      </c>
      <c r="R3538" s="1">
        <v>0</v>
      </c>
      <c r="S3538" s="1">
        <v>0</v>
      </c>
      <c r="T3538" s="1">
        <v>0</v>
      </c>
      <c r="U3538" s="1">
        <v>117.24078</v>
      </c>
    </row>
    <row r="3539" spans="1:21" x14ac:dyDescent="0.3">
      <c r="A3539" s="1" t="s">
        <v>6611</v>
      </c>
      <c r="B3539" s="1">
        <v>1</v>
      </c>
      <c r="C3539" s="1" t="s">
        <v>79</v>
      </c>
      <c r="D3539" s="1" t="s">
        <v>116</v>
      </c>
      <c r="E3539" s="1" t="s">
        <v>6612</v>
      </c>
      <c r="F3539" s="1" t="s">
        <v>166</v>
      </c>
      <c r="G3539" s="1" t="s">
        <v>71</v>
      </c>
      <c r="H3539" s="1" t="s">
        <v>127</v>
      </c>
      <c r="I3539" s="1" t="s">
        <v>22</v>
      </c>
      <c r="J3539" s="1" t="s">
        <v>128</v>
      </c>
      <c r="K3539" s="1">
        <v>43144.646527777797</v>
      </c>
      <c r="L3539" s="1">
        <v>43144.659722222197</v>
      </c>
      <c r="M3539" s="1">
        <v>0.317</v>
      </c>
      <c r="N3539" s="1">
        <v>0</v>
      </c>
      <c r="O3539" s="1">
        <v>125.66</v>
      </c>
      <c r="P3539" s="1">
        <v>0</v>
      </c>
      <c r="Q3539" s="1">
        <v>0</v>
      </c>
      <c r="R3539" s="1">
        <v>0</v>
      </c>
      <c r="S3539" s="1">
        <v>39.834220000000002</v>
      </c>
      <c r="T3539" s="1">
        <v>0</v>
      </c>
      <c r="U3539" s="1">
        <v>0</v>
      </c>
    </row>
    <row r="3540" spans="1:21" x14ac:dyDescent="0.3">
      <c r="A3540" s="1" t="s">
        <v>6613</v>
      </c>
      <c r="B3540" s="1">
        <v>1</v>
      </c>
      <c r="C3540" s="1" t="s">
        <v>79</v>
      </c>
      <c r="D3540" s="1" t="s">
        <v>116</v>
      </c>
      <c r="E3540" s="1" t="s">
        <v>6614</v>
      </c>
      <c r="F3540" s="1" t="s">
        <v>134</v>
      </c>
      <c r="G3540" s="1" t="s">
        <v>71</v>
      </c>
      <c r="H3540" s="1" t="s">
        <v>127</v>
      </c>
      <c r="I3540" s="1" t="s">
        <v>22</v>
      </c>
      <c r="J3540" s="1" t="s">
        <v>130</v>
      </c>
      <c r="K3540" s="1">
        <v>43144.418333333299</v>
      </c>
      <c r="L3540" s="1">
        <v>43144.752777777801</v>
      </c>
      <c r="M3540" s="1">
        <v>8.0169999999999995</v>
      </c>
      <c r="N3540" s="1">
        <v>0</v>
      </c>
      <c r="O3540" s="1">
        <v>125.66</v>
      </c>
      <c r="P3540" s="1">
        <v>0</v>
      </c>
      <c r="Q3540" s="1">
        <v>0</v>
      </c>
      <c r="R3540" s="1">
        <v>0</v>
      </c>
      <c r="S3540" s="1">
        <v>1007.41622</v>
      </c>
      <c r="T3540" s="1">
        <v>0</v>
      </c>
      <c r="U3540" s="1">
        <v>0</v>
      </c>
    </row>
    <row r="3541" spans="1:21" x14ac:dyDescent="0.3">
      <c r="A3541" s="1" t="s">
        <v>6615</v>
      </c>
      <c r="B3541" s="1">
        <v>1</v>
      </c>
      <c r="C3541" s="1" t="s">
        <v>79</v>
      </c>
      <c r="D3541" s="1" t="s">
        <v>116</v>
      </c>
      <c r="E3541" s="1" t="s">
        <v>6616</v>
      </c>
      <c r="F3541" s="1" t="s">
        <v>167</v>
      </c>
      <c r="G3541" s="1" t="s">
        <v>71</v>
      </c>
      <c r="H3541" s="1" t="s">
        <v>127</v>
      </c>
      <c r="I3541" s="1" t="s">
        <v>22</v>
      </c>
      <c r="J3541" s="1" t="s">
        <v>128</v>
      </c>
      <c r="K3541" s="1">
        <v>43144.398587962998</v>
      </c>
      <c r="L3541" s="1">
        <v>43144.413888888899</v>
      </c>
      <c r="M3541" s="1">
        <v>0.36699999999999999</v>
      </c>
      <c r="N3541" s="1">
        <v>0</v>
      </c>
      <c r="O3541" s="1">
        <v>125.66</v>
      </c>
      <c r="P3541" s="1">
        <v>0</v>
      </c>
      <c r="Q3541" s="1">
        <v>0</v>
      </c>
      <c r="R3541" s="1">
        <v>0</v>
      </c>
      <c r="S3541" s="1">
        <v>46.117219999999996</v>
      </c>
      <c r="T3541" s="1">
        <v>0</v>
      </c>
      <c r="U3541" s="1">
        <v>0</v>
      </c>
    </row>
    <row r="3542" spans="1:21" x14ac:dyDescent="0.3">
      <c r="A3542" s="1" t="s">
        <v>6617</v>
      </c>
      <c r="B3542" s="1">
        <v>1</v>
      </c>
      <c r="C3542" s="1" t="s">
        <v>79</v>
      </c>
      <c r="D3542" s="1" t="s">
        <v>116</v>
      </c>
      <c r="E3542" s="1" t="s">
        <v>6618</v>
      </c>
      <c r="F3542" s="1" t="s">
        <v>167</v>
      </c>
      <c r="G3542" s="1" t="s">
        <v>71</v>
      </c>
      <c r="H3542" s="1" t="s">
        <v>127</v>
      </c>
      <c r="I3542" s="1" t="s">
        <v>22</v>
      </c>
      <c r="J3542" s="1" t="s">
        <v>128</v>
      </c>
      <c r="K3542" s="1">
        <v>43143.879803240699</v>
      </c>
      <c r="L3542" s="1">
        <v>43143.897916666698</v>
      </c>
      <c r="M3542" s="1">
        <v>0.433</v>
      </c>
      <c r="N3542" s="1">
        <v>0</v>
      </c>
      <c r="O3542" s="1">
        <v>25.13</v>
      </c>
      <c r="P3542" s="1">
        <v>0</v>
      </c>
      <c r="Q3542" s="1">
        <v>0</v>
      </c>
      <c r="R3542" s="1">
        <v>0</v>
      </c>
      <c r="S3542" s="1">
        <v>10.88129</v>
      </c>
      <c r="T3542" s="1">
        <v>0</v>
      </c>
      <c r="U3542" s="1">
        <v>0</v>
      </c>
    </row>
    <row r="3543" spans="1:21" x14ac:dyDescent="0.3">
      <c r="A3543" s="1" t="s">
        <v>6619</v>
      </c>
      <c r="B3543" s="1">
        <v>1</v>
      </c>
      <c r="C3543" s="1" t="s">
        <v>79</v>
      </c>
      <c r="D3543" s="1" t="s">
        <v>116</v>
      </c>
      <c r="E3543" s="1" t="s">
        <v>6620</v>
      </c>
      <c r="F3543" s="1" t="s">
        <v>166</v>
      </c>
      <c r="G3543" s="1" t="s">
        <v>71</v>
      </c>
      <c r="H3543" s="1" t="s">
        <v>127</v>
      </c>
      <c r="I3543" s="1" t="s">
        <v>22</v>
      </c>
      <c r="J3543" s="1" t="s">
        <v>128</v>
      </c>
      <c r="K3543" s="1">
        <v>43143.812789351898</v>
      </c>
      <c r="L3543" s="1">
        <v>43143.866666666698</v>
      </c>
      <c r="M3543" s="1">
        <v>1.2829999999999999</v>
      </c>
      <c r="N3543" s="1">
        <v>0</v>
      </c>
      <c r="O3543" s="1">
        <v>25.13</v>
      </c>
      <c r="P3543" s="1">
        <v>0</v>
      </c>
      <c r="Q3543" s="1">
        <v>0</v>
      </c>
      <c r="R3543" s="1">
        <v>0</v>
      </c>
      <c r="S3543" s="1">
        <v>32.241789999999995</v>
      </c>
      <c r="T3543" s="1">
        <v>0</v>
      </c>
      <c r="U3543" s="1">
        <v>0</v>
      </c>
    </row>
    <row r="3544" spans="1:21" x14ac:dyDescent="0.3">
      <c r="A3544" s="1" t="s">
        <v>6621</v>
      </c>
      <c r="B3544" s="1">
        <v>1</v>
      </c>
      <c r="C3544" s="1" t="s">
        <v>79</v>
      </c>
      <c r="D3544" s="1" t="s">
        <v>116</v>
      </c>
      <c r="E3544" s="1" t="s">
        <v>6622</v>
      </c>
      <c r="F3544" s="1" t="s">
        <v>167</v>
      </c>
      <c r="G3544" s="1" t="s">
        <v>71</v>
      </c>
      <c r="H3544" s="1" t="s">
        <v>127</v>
      </c>
      <c r="I3544" s="1" t="s">
        <v>22</v>
      </c>
      <c r="J3544" s="1" t="s">
        <v>128</v>
      </c>
      <c r="K3544" s="1">
        <v>43143.811481481498</v>
      </c>
      <c r="L3544" s="1">
        <v>43143.845833333296</v>
      </c>
      <c r="M3544" s="1">
        <v>0.81699999999999995</v>
      </c>
      <c r="N3544" s="1">
        <v>0</v>
      </c>
      <c r="O3544" s="1">
        <v>25.13</v>
      </c>
      <c r="P3544" s="1">
        <v>0</v>
      </c>
      <c r="Q3544" s="1">
        <v>0</v>
      </c>
      <c r="R3544" s="1">
        <v>0</v>
      </c>
      <c r="S3544" s="1">
        <v>20.531209999999998</v>
      </c>
      <c r="T3544" s="1">
        <v>0</v>
      </c>
      <c r="U3544" s="1">
        <v>0</v>
      </c>
    </row>
    <row r="3545" spans="1:21" x14ac:dyDescent="0.3">
      <c r="A3545" s="1" t="s">
        <v>6623</v>
      </c>
      <c r="B3545" s="1">
        <v>1</v>
      </c>
      <c r="C3545" s="1" t="s">
        <v>79</v>
      </c>
      <c r="D3545" s="1" t="s">
        <v>116</v>
      </c>
      <c r="E3545" s="1" t="s">
        <v>6624</v>
      </c>
      <c r="F3545" s="1" t="s">
        <v>166</v>
      </c>
      <c r="G3545" s="1" t="s">
        <v>71</v>
      </c>
      <c r="H3545" s="1" t="s">
        <v>127</v>
      </c>
      <c r="I3545" s="1" t="s">
        <v>22</v>
      </c>
      <c r="J3545" s="1" t="s">
        <v>128</v>
      </c>
      <c r="K3545" s="1">
        <v>43143.571724537003</v>
      </c>
      <c r="L3545" s="1">
        <v>43143.595138888901</v>
      </c>
      <c r="M3545" s="1">
        <v>0.55000000000000004</v>
      </c>
      <c r="N3545" s="1">
        <v>0</v>
      </c>
      <c r="O3545" s="1">
        <v>0</v>
      </c>
      <c r="P3545" s="1">
        <v>0</v>
      </c>
      <c r="Q3545" s="1">
        <v>25.13</v>
      </c>
      <c r="R3545" s="1">
        <v>0</v>
      </c>
      <c r="S3545" s="1">
        <v>0</v>
      </c>
      <c r="T3545" s="1">
        <v>0</v>
      </c>
      <c r="U3545" s="1">
        <v>13.8215</v>
      </c>
    </row>
    <row r="3546" spans="1:21" x14ac:dyDescent="0.3">
      <c r="A3546" s="1" t="s">
        <v>6625</v>
      </c>
      <c r="B3546" s="1">
        <v>1</v>
      </c>
      <c r="C3546" s="1" t="s">
        <v>79</v>
      </c>
      <c r="D3546" s="1" t="s">
        <v>116</v>
      </c>
      <c r="E3546" s="1" t="s">
        <v>6626</v>
      </c>
      <c r="F3546" s="1" t="s">
        <v>166</v>
      </c>
      <c r="G3546" s="1" t="s">
        <v>71</v>
      </c>
      <c r="H3546" s="1" t="s">
        <v>127</v>
      </c>
      <c r="I3546" s="1" t="s">
        <v>22</v>
      </c>
      <c r="J3546" s="1" t="s">
        <v>128</v>
      </c>
      <c r="K3546" s="1">
        <v>43143.512245370403</v>
      </c>
      <c r="L3546" s="1">
        <v>43143.574305555601</v>
      </c>
      <c r="M3546" s="1">
        <v>1.4830000000000001</v>
      </c>
      <c r="N3546" s="1">
        <v>0</v>
      </c>
      <c r="O3546" s="1">
        <v>0</v>
      </c>
      <c r="P3546" s="1">
        <v>0</v>
      </c>
      <c r="Q3546" s="1">
        <v>25.13</v>
      </c>
      <c r="R3546" s="1">
        <v>0</v>
      </c>
      <c r="S3546" s="1">
        <v>0</v>
      </c>
      <c r="T3546" s="1">
        <v>0</v>
      </c>
      <c r="U3546" s="1">
        <v>37.267789999999998</v>
      </c>
    </row>
    <row r="3547" spans="1:21" x14ac:dyDescent="0.3">
      <c r="A3547" s="1" t="s">
        <v>6627</v>
      </c>
      <c r="B3547" s="1">
        <v>1</v>
      </c>
      <c r="C3547" s="1" t="s">
        <v>79</v>
      </c>
      <c r="D3547" s="1" t="s">
        <v>116</v>
      </c>
      <c r="E3547" s="1" t="s">
        <v>6628</v>
      </c>
      <c r="F3547" s="1" t="s">
        <v>134</v>
      </c>
      <c r="G3547" s="1" t="s">
        <v>71</v>
      </c>
      <c r="H3547" s="1" t="s">
        <v>127</v>
      </c>
      <c r="I3547" s="1" t="s">
        <v>22</v>
      </c>
      <c r="J3547" s="1" t="s">
        <v>130</v>
      </c>
      <c r="K3547" s="1">
        <v>43143.417627314797</v>
      </c>
      <c r="L3547" s="1">
        <v>43143.728472222203</v>
      </c>
      <c r="M3547" s="1">
        <v>7.45</v>
      </c>
      <c r="N3547" s="1">
        <v>0</v>
      </c>
      <c r="O3547" s="1">
        <v>125.66</v>
      </c>
      <c r="P3547" s="1">
        <v>0</v>
      </c>
      <c r="Q3547" s="1">
        <v>0</v>
      </c>
      <c r="R3547" s="1">
        <v>0</v>
      </c>
      <c r="S3547" s="1">
        <v>936.16700000000003</v>
      </c>
      <c r="T3547" s="1">
        <v>0</v>
      </c>
      <c r="U3547" s="1">
        <v>0</v>
      </c>
    </row>
    <row r="3548" spans="1:21" x14ac:dyDescent="0.3">
      <c r="A3548" s="1" t="s">
        <v>6629</v>
      </c>
      <c r="B3548" s="1">
        <v>1</v>
      </c>
      <c r="C3548" s="1" t="s">
        <v>79</v>
      </c>
      <c r="D3548" s="1" t="s">
        <v>116</v>
      </c>
      <c r="E3548" s="1" t="s">
        <v>6630</v>
      </c>
      <c r="F3548" s="1" t="s">
        <v>167</v>
      </c>
      <c r="G3548" s="1" t="s">
        <v>71</v>
      </c>
      <c r="H3548" s="1" t="s">
        <v>127</v>
      </c>
      <c r="I3548" s="1" t="s">
        <v>22</v>
      </c>
      <c r="J3548" s="1" t="s">
        <v>128</v>
      </c>
      <c r="K3548" s="1">
        <v>43143.412777777798</v>
      </c>
      <c r="L3548" s="1">
        <v>43143.472222222197</v>
      </c>
      <c r="M3548" s="1">
        <v>1.417</v>
      </c>
      <c r="N3548" s="1">
        <v>0</v>
      </c>
      <c r="O3548" s="1">
        <v>0</v>
      </c>
      <c r="P3548" s="1">
        <v>0</v>
      </c>
      <c r="Q3548" s="1">
        <v>25.13</v>
      </c>
      <c r="R3548" s="1">
        <v>0</v>
      </c>
      <c r="S3548" s="1">
        <v>0</v>
      </c>
      <c r="T3548" s="1">
        <v>0</v>
      </c>
      <c r="U3548" s="1">
        <v>35.609209999999997</v>
      </c>
    </row>
    <row r="3549" spans="1:21" x14ac:dyDescent="0.3">
      <c r="A3549" s="1" t="s">
        <v>6631</v>
      </c>
      <c r="B3549" s="1">
        <v>1</v>
      </c>
      <c r="C3549" s="1" t="s">
        <v>79</v>
      </c>
      <c r="D3549" s="1" t="s">
        <v>116</v>
      </c>
      <c r="E3549" s="1" t="s">
        <v>6632</v>
      </c>
      <c r="F3549" s="1" t="s">
        <v>167</v>
      </c>
      <c r="G3549" s="1" t="s">
        <v>71</v>
      </c>
      <c r="H3549" s="1" t="s">
        <v>127</v>
      </c>
      <c r="I3549" s="1" t="s">
        <v>22</v>
      </c>
      <c r="J3549" s="1" t="s">
        <v>128</v>
      </c>
      <c r="K3549" s="1">
        <v>43143.259780092601</v>
      </c>
      <c r="L3549" s="1">
        <v>43143.273611111101</v>
      </c>
      <c r="M3549" s="1">
        <v>0.317</v>
      </c>
      <c r="N3549" s="1">
        <v>0</v>
      </c>
      <c r="O3549" s="1">
        <v>25.13</v>
      </c>
      <c r="P3549" s="1">
        <v>0</v>
      </c>
      <c r="Q3549" s="1">
        <v>0</v>
      </c>
      <c r="R3549" s="1">
        <v>0</v>
      </c>
      <c r="S3549" s="1">
        <v>7.9662099999999993</v>
      </c>
      <c r="T3549" s="1">
        <v>0</v>
      </c>
      <c r="U3549" s="1">
        <v>0</v>
      </c>
    </row>
    <row r="3550" spans="1:21" x14ac:dyDescent="0.3">
      <c r="A3550" s="1" t="s">
        <v>6633</v>
      </c>
      <c r="B3550" s="1">
        <v>1</v>
      </c>
      <c r="C3550" s="1" t="s">
        <v>79</v>
      </c>
      <c r="D3550" s="1" t="s">
        <v>116</v>
      </c>
      <c r="E3550" s="1" t="s">
        <v>6634</v>
      </c>
      <c r="F3550" s="1" t="s">
        <v>167</v>
      </c>
      <c r="G3550" s="1" t="s">
        <v>71</v>
      </c>
      <c r="H3550" s="1" t="s">
        <v>127</v>
      </c>
      <c r="I3550" s="1" t="s">
        <v>22</v>
      </c>
      <c r="J3550" s="1" t="s">
        <v>128</v>
      </c>
      <c r="K3550" s="1">
        <v>43142.996956018498</v>
      </c>
      <c r="L3550" s="1">
        <v>43143.017361111102</v>
      </c>
      <c r="M3550" s="1">
        <v>0.48299999999999998</v>
      </c>
      <c r="N3550" s="1">
        <v>0</v>
      </c>
      <c r="O3550" s="1">
        <v>25.13</v>
      </c>
      <c r="P3550" s="1">
        <v>0</v>
      </c>
      <c r="Q3550" s="1">
        <v>0</v>
      </c>
      <c r="R3550" s="1">
        <v>0</v>
      </c>
      <c r="S3550" s="1">
        <v>12.137789999999999</v>
      </c>
      <c r="T3550" s="1">
        <v>0</v>
      </c>
      <c r="U3550" s="1">
        <v>0</v>
      </c>
    </row>
    <row r="3551" spans="1:21" x14ac:dyDescent="0.3">
      <c r="A3551" s="1" t="s">
        <v>6635</v>
      </c>
      <c r="B3551" s="1">
        <v>1</v>
      </c>
      <c r="C3551" s="1" t="s">
        <v>79</v>
      </c>
      <c r="D3551" s="1" t="s">
        <v>116</v>
      </c>
      <c r="E3551" s="1" t="s">
        <v>6636</v>
      </c>
      <c r="F3551" s="1" t="s">
        <v>166</v>
      </c>
      <c r="G3551" s="1" t="s">
        <v>71</v>
      </c>
      <c r="H3551" s="1" t="s">
        <v>127</v>
      </c>
      <c r="I3551" s="1" t="s">
        <v>22</v>
      </c>
      <c r="J3551" s="1" t="s">
        <v>128</v>
      </c>
      <c r="K3551" s="1">
        <v>43142.456747685203</v>
      </c>
      <c r="L3551" s="1">
        <v>43142.5805555556</v>
      </c>
      <c r="M3551" s="1">
        <v>2.9670000000000001</v>
      </c>
      <c r="N3551" s="1">
        <v>0</v>
      </c>
      <c r="O3551" s="1">
        <v>0</v>
      </c>
      <c r="P3551" s="1">
        <v>0</v>
      </c>
      <c r="Q3551" s="1">
        <v>25.13</v>
      </c>
      <c r="R3551" s="1">
        <v>0</v>
      </c>
      <c r="S3551" s="1">
        <v>0</v>
      </c>
      <c r="T3551" s="1">
        <v>0</v>
      </c>
      <c r="U3551" s="1">
        <v>74.56071</v>
      </c>
    </row>
    <row r="3552" spans="1:21" x14ac:dyDescent="0.3">
      <c r="A3552" s="1" t="s">
        <v>6637</v>
      </c>
      <c r="B3552" s="1">
        <v>1</v>
      </c>
      <c r="C3552" s="1" t="s">
        <v>79</v>
      </c>
      <c r="D3552" s="1" t="s">
        <v>116</v>
      </c>
      <c r="E3552" s="1" t="s">
        <v>6638</v>
      </c>
      <c r="F3552" s="1" t="s">
        <v>166</v>
      </c>
      <c r="G3552" s="1" t="s">
        <v>71</v>
      </c>
      <c r="H3552" s="1" t="s">
        <v>127</v>
      </c>
      <c r="I3552" s="1" t="s">
        <v>22</v>
      </c>
      <c r="J3552" s="1" t="s">
        <v>128</v>
      </c>
      <c r="K3552" s="1">
        <v>43141.7277314815</v>
      </c>
      <c r="L3552" s="1">
        <v>43141.793749999997</v>
      </c>
      <c r="M3552" s="1">
        <v>1.583</v>
      </c>
      <c r="N3552" s="1">
        <v>0</v>
      </c>
      <c r="O3552" s="1">
        <v>25.13</v>
      </c>
      <c r="P3552" s="1">
        <v>0</v>
      </c>
      <c r="Q3552" s="1">
        <v>0</v>
      </c>
      <c r="R3552" s="1">
        <v>0</v>
      </c>
      <c r="S3552" s="1">
        <v>39.780789999999996</v>
      </c>
      <c r="T3552" s="1">
        <v>0</v>
      </c>
      <c r="U3552" s="1">
        <v>0</v>
      </c>
    </row>
    <row r="3553" spans="1:21" x14ac:dyDescent="0.3">
      <c r="A3553" s="1" t="s">
        <v>6639</v>
      </c>
      <c r="B3553" s="1">
        <v>1</v>
      </c>
      <c r="C3553" s="1" t="s">
        <v>79</v>
      </c>
      <c r="D3553" s="1" t="s">
        <v>116</v>
      </c>
      <c r="E3553" s="1" t="s">
        <v>6624</v>
      </c>
      <c r="F3553" s="1" t="s">
        <v>166</v>
      </c>
      <c r="G3553" s="1" t="s">
        <v>71</v>
      </c>
      <c r="H3553" s="1" t="s">
        <v>127</v>
      </c>
      <c r="I3553" s="1" t="s">
        <v>22</v>
      </c>
      <c r="J3553" s="1" t="s">
        <v>128</v>
      </c>
      <c r="K3553" s="1">
        <v>43141.688553240703</v>
      </c>
      <c r="L3553" s="1">
        <v>43141.745138888902</v>
      </c>
      <c r="M3553" s="1">
        <v>1.35</v>
      </c>
      <c r="N3553" s="1">
        <v>0</v>
      </c>
      <c r="O3553" s="1">
        <v>0</v>
      </c>
      <c r="P3553" s="1">
        <v>0</v>
      </c>
      <c r="Q3553" s="1">
        <v>25.13</v>
      </c>
      <c r="R3553" s="1">
        <v>0</v>
      </c>
      <c r="S3553" s="1">
        <v>0</v>
      </c>
      <c r="T3553" s="1">
        <v>0</v>
      </c>
      <c r="U3553" s="1">
        <v>33.9255</v>
      </c>
    </row>
    <row r="3554" spans="1:21" x14ac:dyDescent="0.3">
      <c r="A3554" s="1" t="s">
        <v>6640</v>
      </c>
      <c r="B3554" s="1">
        <v>1</v>
      </c>
      <c r="C3554" s="1" t="s">
        <v>79</v>
      </c>
      <c r="D3554" s="1" t="s">
        <v>116</v>
      </c>
      <c r="E3554" s="1" t="s">
        <v>6604</v>
      </c>
      <c r="F3554" s="1" t="s">
        <v>166</v>
      </c>
      <c r="G3554" s="1" t="s">
        <v>71</v>
      </c>
      <c r="H3554" s="1" t="s">
        <v>127</v>
      </c>
      <c r="I3554" s="1" t="s">
        <v>22</v>
      </c>
      <c r="J3554" s="1" t="s">
        <v>128</v>
      </c>
      <c r="K3554" s="1">
        <v>43140.836643518502</v>
      </c>
      <c r="L3554" s="1">
        <v>43140.868750000001</v>
      </c>
      <c r="M3554" s="1">
        <v>0.76700000000000002</v>
      </c>
      <c r="N3554" s="1">
        <v>0</v>
      </c>
      <c r="O3554" s="1">
        <v>25.13</v>
      </c>
      <c r="P3554" s="1">
        <v>0</v>
      </c>
      <c r="Q3554" s="1">
        <v>0</v>
      </c>
      <c r="R3554" s="1">
        <v>0</v>
      </c>
      <c r="S3554" s="1">
        <v>19.274709999999999</v>
      </c>
      <c r="T3554" s="1">
        <v>0</v>
      </c>
      <c r="U3554" s="1">
        <v>0</v>
      </c>
    </row>
    <row r="3555" spans="1:21" x14ac:dyDescent="0.3">
      <c r="A3555" s="1" t="s">
        <v>6641</v>
      </c>
      <c r="B3555" s="1">
        <v>1</v>
      </c>
      <c r="C3555" s="1" t="s">
        <v>79</v>
      </c>
      <c r="D3555" s="1" t="s">
        <v>116</v>
      </c>
      <c r="E3555" s="1" t="s">
        <v>6622</v>
      </c>
      <c r="F3555" s="1" t="s">
        <v>167</v>
      </c>
      <c r="G3555" s="1" t="s">
        <v>71</v>
      </c>
      <c r="H3555" s="1" t="s">
        <v>127</v>
      </c>
      <c r="I3555" s="1" t="s">
        <v>22</v>
      </c>
      <c r="J3555" s="1" t="s">
        <v>128</v>
      </c>
      <c r="K3555" s="1">
        <v>43140.419814814799</v>
      </c>
      <c r="L3555" s="1">
        <v>43140.530555555597</v>
      </c>
      <c r="M3555" s="1">
        <v>2.65</v>
      </c>
      <c r="N3555" s="1">
        <v>0</v>
      </c>
      <c r="O3555" s="1">
        <v>25.13</v>
      </c>
      <c r="P3555" s="1">
        <v>0</v>
      </c>
      <c r="Q3555" s="1">
        <v>0</v>
      </c>
      <c r="R3555" s="1">
        <v>0</v>
      </c>
      <c r="S3555" s="1">
        <v>66.594499999999996</v>
      </c>
      <c r="T3555" s="1">
        <v>0</v>
      </c>
      <c r="U3555" s="1">
        <v>0</v>
      </c>
    </row>
    <row r="3556" spans="1:21" x14ac:dyDescent="0.3">
      <c r="A3556" s="1" t="s">
        <v>6642</v>
      </c>
      <c r="B3556" s="1">
        <v>1</v>
      </c>
      <c r="C3556" s="1" t="s">
        <v>79</v>
      </c>
      <c r="D3556" s="1" t="s">
        <v>116</v>
      </c>
      <c r="E3556" s="1" t="s">
        <v>6643</v>
      </c>
      <c r="F3556" s="1" t="s">
        <v>166</v>
      </c>
      <c r="G3556" s="1" t="s">
        <v>71</v>
      </c>
      <c r="H3556" s="1" t="s">
        <v>127</v>
      </c>
      <c r="I3556" s="1" t="s">
        <v>22</v>
      </c>
      <c r="J3556" s="1" t="s">
        <v>128</v>
      </c>
      <c r="K3556" s="1">
        <v>43139.811157407399</v>
      </c>
      <c r="L3556" s="1">
        <v>43139.852083333302</v>
      </c>
      <c r="M3556" s="1">
        <v>0.96699999999999997</v>
      </c>
      <c r="N3556" s="1">
        <v>0</v>
      </c>
      <c r="O3556" s="1">
        <v>25.13</v>
      </c>
      <c r="P3556" s="1">
        <v>0</v>
      </c>
      <c r="Q3556" s="1">
        <v>0</v>
      </c>
      <c r="R3556" s="1">
        <v>0</v>
      </c>
      <c r="S3556" s="1">
        <v>24.300709999999999</v>
      </c>
      <c r="T3556" s="1">
        <v>0</v>
      </c>
      <c r="U3556" s="1">
        <v>0</v>
      </c>
    </row>
    <row r="3557" spans="1:21" x14ac:dyDescent="0.3">
      <c r="A3557" s="1" t="s">
        <v>6644</v>
      </c>
      <c r="B3557" s="1">
        <v>1</v>
      </c>
      <c r="C3557" s="1" t="s">
        <v>79</v>
      </c>
      <c r="D3557" s="1" t="s">
        <v>116</v>
      </c>
      <c r="E3557" s="1" t="s">
        <v>6645</v>
      </c>
      <c r="F3557" s="1" t="s">
        <v>166</v>
      </c>
      <c r="G3557" s="1" t="s">
        <v>71</v>
      </c>
      <c r="H3557" s="1" t="s">
        <v>127</v>
      </c>
      <c r="I3557" s="1" t="s">
        <v>22</v>
      </c>
      <c r="J3557" s="1" t="s">
        <v>128</v>
      </c>
      <c r="K3557" s="1">
        <v>43139.639571759297</v>
      </c>
      <c r="L3557" s="1">
        <v>43139.733333333301</v>
      </c>
      <c r="M3557" s="1">
        <v>2.25</v>
      </c>
      <c r="N3557" s="1">
        <v>0</v>
      </c>
      <c r="O3557" s="1">
        <v>0</v>
      </c>
      <c r="P3557" s="1">
        <v>0</v>
      </c>
      <c r="Q3557" s="1">
        <v>25.13</v>
      </c>
      <c r="R3557" s="1">
        <v>0</v>
      </c>
      <c r="S3557" s="1">
        <v>0</v>
      </c>
      <c r="T3557" s="1">
        <v>0</v>
      </c>
      <c r="U3557" s="1">
        <v>56.542499999999997</v>
      </c>
    </row>
    <row r="3558" spans="1:21" x14ac:dyDescent="0.3">
      <c r="A3558" s="1" t="s">
        <v>6646</v>
      </c>
      <c r="B3558" s="1">
        <v>1</v>
      </c>
      <c r="C3558" s="1" t="s">
        <v>79</v>
      </c>
      <c r="D3558" s="1" t="s">
        <v>116</v>
      </c>
      <c r="E3558" s="1" t="s">
        <v>6647</v>
      </c>
      <c r="F3558" s="1" t="s">
        <v>181</v>
      </c>
      <c r="G3558" s="1" t="s">
        <v>71</v>
      </c>
      <c r="H3558" s="1" t="s">
        <v>127</v>
      </c>
      <c r="I3558" s="1" t="s">
        <v>22</v>
      </c>
      <c r="J3558" s="1" t="s">
        <v>128</v>
      </c>
      <c r="K3558" s="1">
        <v>43137.682141203702</v>
      </c>
      <c r="L3558" s="1">
        <v>43137.719444444403</v>
      </c>
      <c r="M3558" s="1">
        <v>0.88300000000000001</v>
      </c>
      <c r="N3558" s="1">
        <v>0</v>
      </c>
      <c r="O3558" s="1">
        <v>25.13</v>
      </c>
      <c r="P3558" s="1">
        <v>0</v>
      </c>
      <c r="Q3558" s="1">
        <v>0</v>
      </c>
      <c r="R3558" s="1">
        <v>0</v>
      </c>
      <c r="S3558" s="1">
        <v>22.189789999999999</v>
      </c>
      <c r="T3558" s="1">
        <v>0</v>
      </c>
      <c r="U3558" s="1">
        <v>0</v>
      </c>
    </row>
    <row r="3559" spans="1:21" x14ac:dyDescent="0.3">
      <c r="A3559" s="1" t="s">
        <v>6648</v>
      </c>
      <c r="B3559" s="1">
        <v>1</v>
      </c>
      <c r="C3559" s="1" t="s">
        <v>79</v>
      </c>
      <c r="D3559" s="1" t="s">
        <v>116</v>
      </c>
      <c r="E3559" s="1" t="s">
        <v>6649</v>
      </c>
      <c r="F3559" s="1" t="s">
        <v>166</v>
      </c>
      <c r="G3559" s="1" t="s">
        <v>71</v>
      </c>
      <c r="H3559" s="1" t="s">
        <v>127</v>
      </c>
      <c r="I3559" s="1" t="s">
        <v>22</v>
      </c>
      <c r="J3559" s="1" t="s">
        <v>128</v>
      </c>
      <c r="K3559" s="1">
        <v>43136.476689814801</v>
      </c>
      <c r="L3559" s="1">
        <v>43136.520138888904</v>
      </c>
      <c r="M3559" s="1">
        <v>1.0329999999999999</v>
      </c>
      <c r="N3559" s="1">
        <v>0</v>
      </c>
      <c r="O3559" s="1">
        <v>25.13</v>
      </c>
      <c r="P3559" s="1">
        <v>0</v>
      </c>
      <c r="Q3559" s="1">
        <v>0</v>
      </c>
      <c r="R3559" s="1">
        <v>0</v>
      </c>
      <c r="S3559" s="1">
        <v>25.959289999999996</v>
      </c>
      <c r="T3559" s="1">
        <v>0</v>
      </c>
      <c r="U3559" s="1">
        <v>0</v>
      </c>
    </row>
    <row r="3560" spans="1:21" x14ac:dyDescent="0.3">
      <c r="A3560" s="1" t="s">
        <v>6650</v>
      </c>
      <c r="B3560" s="1">
        <v>1</v>
      </c>
      <c r="C3560" s="1" t="s">
        <v>79</v>
      </c>
      <c r="D3560" s="1" t="s">
        <v>116</v>
      </c>
      <c r="E3560" s="1" t="s">
        <v>6645</v>
      </c>
      <c r="F3560" s="1" t="s">
        <v>168</v>
      </c>
      <c r="G3560" s="1" t="s">
        <v>71</v>
      </c>
      <c r="H3560" s="1" t="s">
        <v>127</v>
      </c>
      <c r="I3560" s="1" t="s">
        <v>22</v>
      </c>
      <c r="J3560" s="1" t="s">
        <v>128</v>
      </c>
      <c r="K3560" s="1">
        <v>43136.153437499997</v>
      </c>
      <c r="L3560" s="1">
        <v>43136.412499999999</v>
      </c>
      <c r="M3560" s="1">
        <v>6.2169999999999996</v>
      </c>
      <c r="N3560" s="1">
        <v>0</v>
      </c>
      <c r="O3560" s="1">
        <v>0</v>
      </c>
      <c r="P3560" s="1">
        <v>0</v>
      </c>
      <c r="Q3560" s="1">
        <v>25.13</v>
      </c>
      <c r="R3560" s="1">
        <v>0</v>
      </c>
      <c r="S3560" s="1">
        <v>0</v>
      </c>
      <c r="T3560" s="1">
        <v>0</v>
      </c>
      <c r="U3560" s="1">
        <v>156.23320999999999</v>
      </c>
    </row>
    <row r="3561" spans="1:21" x14ac:dyDescent="0.3">
      <c r="A3561" s="1" t="s">
        <v>6651</v>
      </c>
      <c r="B3561" s="1">
        <v>1</v>
      </c>
      <c r="C3561" s="1" t="s">
        <v>79</v>
      </c>
      <c r="D3561" s="1" t="s">
        <v>116</v>
      </c>
      <c r="E3561" s="1" t="s">
        <v>6652</v>
      </c>
      <c r="F3561" s="1" t="s">
        <v>166</v>
      </c>
      <c r="G3561" s="1" t="s">
        <v>71</v>
      </c>
      <c r="H3561" s="1" t="s">
        <v>127</v>
      </c>
      <c r="I3561" s="1" t="s">
        <v>22</v>
      </c>
      <c r="J3561" s="1" t="s">
        <v>128</v>
      </c>
      <c r="K3561" s="1">
        <v>43135.769791666702</v>
      </c>
      <c r="L3561" s="1">
        <v>43135.845138888901</v>
      </c>
      <c r="M3561" s="1">
        <v>1.8</v>
      </c>
      <c r="N3561" s="1">
        <v>0</v>
      </c>
      <c r="O3561" s="1">
        <v>0</v>
      </c>
      <c r="P3561" s="1">
        <v>0</v>
      </c>
      <c r="Q3561" s="1">
        <v>25.13</v>
      </c>
      <c r="R3561" s="1">
        <v>0</v>
      </c>
      <c r="S3561" s="1">
        <v>0</v>
      </c>
      <c r="T3561" s="1">
        <v>0</v>
      </c>
      <c r="U3561" s="1">
        <v>45.234000000000002</v>
      </c>
    </row>
    <row r="3562" spans="1:21" x14ac:dyDescent="0.3">
      <c r="A3562" s="1" t="s">
        <v>6653</v>
      </c>
      <c r="B3562" s="1">
        <v>1</v>
      </c>
      <c r="C3562" s="1" t="s">
        <v>79</v>
      </c>
      <c r="D3562" s="1" t="s">
        <v>116</v>
      </c>
      <c r="E3562" s="1" t="s">
        <v>6654</v>
      </c>
      <c r="F3562" s="1" t="s">
        <v>134</v>
      </c>
      <c r="G3562" s="1" t="s">
        <v>71</v>
      </c>
      <c r="H3562" s="1" t="s">
        <v>127</v>
      </c>
      <c r="I3562" s="1" t="s">
        <v>22</v>
      </c>
      <c r="J3562" s="1" t="s">
        <v>130</v>
      </c>
      <c r="K3562" s="1">
        <v>43135.376041666699</v>
      </c>
      <c r="L3562" s="1">
        <v>43135.729166666701</v>
      </c>
      <c r="M3562" s="1">
        <v>8.4670000000000005</v>
      </c>
      <c r="N3562" s="1">
        <v>0</v>
      </c>
      <c r="O3562" s="1">
        <v>125.66</v>
      </c>
      <c r="P3562" s="1">
        <v>0</v>
      </c>
      <c r="Q3562" s="1">
        <v>0</v>
      </c>
      <c r="R3562" s="1">
        <v>0</v>
      </c>
      <c r="S3562" s="1">
        <v>1063.9632200000001</v>
      </c>
      <c r="T3562" s="1">
        <v>0</v>
      </c>
      <c r="U3562" s="1">
        <v>0</v>
      </c>
    </row>
    <row r="3563" spans="1:21" x14ac:dyDescent="0.3">
      <c r="A3563" s="1" t="s">
        <v>6655</v>
      </c>
      <c r="B3563" s="1">
        <v>1</v>
      </c>
      <c r="C3563" s="1" t="s">
        <v>79</v>
      </c>
      <c r="D3563" s="1" t="s">
        <v>116</v>
      </c>
      <c r="E3563" s="1" t="s">
        <v>6656</v>
      </c>
      <c r="F3563" s="1" t="s">
        <v>166</v>
      </c>
      <c r="G3563" s="1" t="s">
        <v>71</v>
      </c>
      <c r="H3563" s="1" t="s">
        <v>127</v>
      </c>
      <c r="I3563" s="1" t="s">
        <v>22</v>
      </c>
      <c r="J3563" s="1" t="s">
        <v>128</v>
      </c>
      <c r="K3563" s="1">
        <v>43134.809780092597</v>
      </c>
      <c r="L3563" s="1">
        <v>43134.839583333298</v>
      </c>
      <c r="M3563" s="1">
        <v>0.7</v>
      </c>
      <c r="N3563" s="1">
        <v>0</v>
      </c>
      <c r="O3563" s="1">
        <v>0</v>
      </c>
      <c r="P3563" s="1">
        <v>0</v>
      </c>
      <c r="Q3563" s="1">
        <v>125.66</v>
      </c>
      <c r="R3563" s="1">
        <v>0</v>
      </c>
      <c r="S3563" s="1">
        <v>0</v>
      </c>
      <c r="T3563" s="1">
        <v>0</v>
      </c>
      <c r="U3563" s="1">
        <v>87.961999999999989</v>
      </c>
    </row>
    <row r="3564" spans="1:21" x14ac:dyDescent="0.3">
      <c r="A3564" s="1" t="s">
        <v>6657</v>
      </c>
      <c r="B3564" s="1">
        <v>1</v>
      </c>
      <c r="C3564" s="1" t="s">
        <v>79</v>
      </c>
      <c r="D3564" s="1" t="s">
        <v>116</v>
      </c>
      <c r="E3564" s="1" t="s">
        <v>6658</v>
      </c>
      <c r="F3564" s="1" t="s">
        <v>166</v>
      </c>
      <c r="G3564" s="1" t="s">
        <v>71</v>
      </c>
      <c r="H3564" s="1" t="s">
        <v>127</v>
      </c>
      <c r="I3564" s="1" t="s">
        <v>22</v>
      </c>
      <c r="J3564" s="1" t="s">
        <v>128</v>
      </c>
      <c r="K3564" s="1">
        <v>43133.518865740698</v>
      </c>
      <c r="L3564" s="1">
        <v>43133.569444444402</v>
      </c>
      <c r="M3564" s="1">
        <v>1.2</v>
      </c>
      <c r="N3564" s="1">
        <v>0</v>
      </c>
      <c r="O3564" s="1">
        <v>0</v>
      </c>
      <c r="P3564" s="1">
        <v>0</v>
      </c>
      <c r="Q3564" s="1">
        <v>25.13</v>
      </c>
      <c r="R3564" s="1">
        <v>0</v>
      </c>
      <c r="S3564" s="1">
        <v>0</v>
      </c>
      <c r="T3564" s="1">
        <v>0</v>
      </c>
      <c r="U3564" s="1">
        <v>30.155999999999999</v>
      </c>
    </row>
    <row r="3565" spans="1:21" x14ac:dyDescent="0.3">
      <c r="A3565" s="1" t="s">
        <v>6659</v>
      </c>
      <c r="B3565" s="1">
        <v>1</v>
      </c>
      <c r="C3565" s="1" t="s">
        <v>79</v>
      </c>
      <c r="D3565" s="1" t="s">
        <v>116</v>
      </c>
      <c r="E3565" s="1" t="s">
        <v>6660</v>
      </c>
      <c r="F3565" s="1" t="s">
        <v>167</v>
      </c>
      <c r="G3565" s="1" t="s">
        <v>71</v>
      </c>
      <c r="H3565" s="1" t="s">
        <v>127</v>
      </c>
      <c r="I3565" s="1" t="s">
        <v>22</v>
      </c>
      <c r="J3565" s="1" t="s">
        <v>128</v>
      </c>
      <c r="K3565" s="1">
        <v>43133.451319444401</v>
      </c>
      <c r="L3565" s="1">
        <v>43133.530555555597</v>
      </c>
      <c r="M3565" s="1">
        <v>1.9</v>
      </c>
      <c r="N3565" s="1">
        <v>0</v>
      </c>
      <c r="O3565" s="1">
        <v>0</v>
      </c>
      <c r="P3565" s="1">
        <v>0</v>
      </c>
      <c r="Q3565" s="1">
        <v>25.13</v>
      </c>
      <c r="R3565" s="1">
        <v>0</v>
      </c>
      <c r="S3565" s="1">
        <v>0</v>
      </c>
      <c r="T3565" s="1">
        <v>0</v>
      </c>
      <c r="U3565" s="1">
        <v>47.746999999999993</v>
      </c>
    </row>
    <row r="3566" spans="1:21" x14ac:dyDescent="0.3">
      <c r="A3566" s="1" t="s">
        <v>6661</v>
      </c>
      <c r="B3566" s="1">
        <v>1</v>
      </c>
      <c r="C3566" s="1" t="s">
        <v>79</v>
      </c>
      <c r="D3566" s="1" t="s">
        <v>116</v>
      </c>
      <c r="E3566" s="1" t="s">
        <v>6662</v>
      </c>
      <c r="F3566" s="1" t="s">
        <v>134</v>
      </c>
      <c r="G3566" s="1" t="s">
        <v>71</v>
      </c>
      <c r="H3566" s="1" t="s">
        <v>127</v>
      </c>
      <c r="I3566" s="1" t="s">
        <v>22</v>
      </c>
      <c r="J3566" s="1" t="s">
        <v>130</v>
      </c>
      <c r="K3566" s="1">
        <v>43133.3816898148</v>
      </c>
      <c r="L3566" s="1">
        <v>43133.631944444402</v>
      </c>
      <c r="M3566" s="1">
        <v>6</v>
      </c>
      <c r="N3566" s="1">
        <v>0</v>
      </c>
      <c r="O3566" s="1">
        <v>125.66</v>
      </c>
      <c r="P3566" s="1">
        <v>0</v>
      </c>
      <c r="Q3566" s="1">
        <v>0</v>
      </c>
      <c r="R3566" s="1">
        <v>0</v>
      </c>
      <c r="S3566" s="1">
        <v>753.96</v>
      </c>
      <c r="T3566" s="1">
        <v>0</v>
      </c>
      <c r="U3566" s="1">
        <v>0</v>
      </c>
    </row>
    <row r="3567" spans="1:21" x14ac:dyDescent="0.3">
      <c r="A3567" s="1" t="s">
        <v>6663</v>
      </c>
      <c r="B3567" s="1">
        <v>1</v>
      </c>
      <c r="C3567" s="1" t="s">
        <v>79</v>
      </c>
      <c r="D3567" s="1" t="s">
        <v>116</v>
      </c>
      <c r="E3567" s="1" t="s">
        <v>6664</v>
      </c>
      <c r="F3567" s="1" t="s">
        <v>167</v>
      </c>
      <c r="G3567" s="1" t="s">
        <v>71</v>
      </c>
      <c r="H3567" s="1" t="s">
        <v>127</v>
      </c>
      <c r="I3567" s="1" t="s">
        <v>22</v>
      </c>
      <c r="J3567" s="1" t="s">
        <v>128</v>
      </c>
      <c r="K3567" s="1">
        <v>43132.477557870399</v>
      </c>
      <c r="L3567" s="1">
        <v>43132.552777777797</v>
      </c>
      <c r="M3567" s="1">
        <v>1.8</v>
      </c>
      <c r="N3567" s="1">
        <v>0</v>
      </c>
      <c r="O3567" s="1">
        <v>125.66</v>
      </c>
      <c r="P3567" s="1">
        <v>0</v>
      </c>
      <c r="Q3567" s="1">
        <v>0</v>
      </c>
      <c r="R3567" s="1">
        <v>0</v>
      </c>
      <c r="S3567" s="1">
        <v>226.18799999999999</v>
      </c>
      <c r="T3567" s="1">
        <v>0</v>
      </c>
      <c r="U3567" s="1">
        <v>0</v>
      </c>
    </row>
    <row r="3568" spans="1:21" x14ac:dyDescent="0.3">
      <c r="A3568" s="1" t="s">
        <v>6665</v>
      </c>
      <c r="B3568" s="1">
        <v>1</v>
      </c>
      <c r="C3568" s="1" t="s">
        <v>78</v>
      </c>
      <c r="D3568" s="1" t="s">
        <v>106</v>
      </c>
      <c r="E3568" s="1" t="s">
        <v>6666</v>
      </c>
      <c r="F3568" s="1" t="s">
        <v>168</v>
      </c>
      <c r="G3568" s="1" t="s">
        <v>71</v>
      </c>
      <c r="H3568" s="1" t="s">
        <v>127</v>
      </c>
      <c r="I3568" s="1" t="s">
        <v>22</v>
      </c>
      <c r="J3568" s="1" t="s">
        <v>128</v>
      </c>
      <c r="K3568" s="1">
        <v>43159.818159722199</v>
      </c>
      <c r="L3568" s="1">
        <v>43160.101388888899</v>
      </c>
      <c r="M3568" s="1">
        <v>6.7830000000000004</v>
      </c>
      <c r="N3568" s="1">
        <v>0</v>
      </c>
      <c r="O3568" s="1">
        <v>0</v>
      </c>
      <c r="P3568" s="1">
        <v>0</v>
      </c>
      <c r="Q3568" s="1">
        <v>15.49</v>
      </c>
      <c r="R3568" s="1">
        <v>0</v>
      </c>
      <c r="S3568" s="1">
        <v>0</v>
      </c>
      <c r="T3568" s="1">
        <v>0</v>
      </c>
      <c r="U3568" s="1">
        <v>105.06867000000001</v>
      </c>
    </row>
    <row r="3569" spans="1:21" x14ac:dyDescent="0.3">
      <c r="A3569" s="1" t="s">
        <v>6667</v>
      </c>
      <c r="B3569" s="1">
        <v>1</v>
      </c>
      <c r="C3569" s="1" t="s">
        <v>78</v>
      </c>
      <c r="D3569" s="1" t="s">
        <v>106</v>
      </c>
      <c r="E3569" s="1" t="s">
        <v>6668</v>
      </c>
      <c r="F3569" s="1" t="s">
        <v>167</v>
      </c>
      <c r="G3569" s="1" t="s">
        <v>71</v>
      </c>
      <c r="H3569" s="1" t="s">
        <v>127</v>
      </c>
      <c r="I3569" s="1" t="s">
        <v>22</v>
      </c>
      <c r="J3569" s="1" t="s">
        <v>128</v>
      </c>
      <c r="K3569" s="1">
        <v>43159.814629629604</v>
      </c>
      <c r="L3569" s="1">
        <v>43159.860416666699</v>
      </c>
      <c r="M3569" s="1">
        <v>1.083</v>
      </c>
      <c r="N3569" s="1">
        <v>0</v>
      </c>
      <c r="O3569" s="1">
        <v>15.49</v>
      </c>
      <c r="P3569" s="1">
        <v>0</v>
      </c>
      <c r="Q3569" s="1">
        <v>0</v>
      </c>
      <c r="R3569" s="1">
        <v>0</v>
      </c>
      <c r="S3569" s="1">
        <v>16.775669999999998</v>
      </c>
      <c r="T3569" s="1">
        <v>0</v>
      </c>
      <c r="U3569" s="1">
        <v>0</v>
      </c>
    </row>
    <row r="3570" spans="1:21" x14ac:dyDescent="0.3">
      <c r="A3570" s="1" t="s">
        <v>6669</v>
      </c>
      <c r="B3570" s="1">
        <v>1</v>
      </c>
      <c r="C3570" s="1" t="s">
        <v>78</v>
      </c>
      <c r="D3570" s="1" t="s">
        <v>106</v>
      </c>
      <c r="E3570" s="1" t="s">
        <v>6670</v>
      </c>
      <c r="F3570" s="1" t="s">
        <v>166</v>
      </c>
      <c r="G3570" s="1" t="s">
        <v>71</v>
      </c>
      <c r="H3570" s="1" t="s">
        <v>127</v>
      </c>
      <c r="I3570" s="1" t="s">
        <v>22</v>
      </c>
      <c r="J3570" s="1" t="s">
        <v>128</v>
      </c>
      <c r="K3570" s="1">
        <v>43159.809502314798</v>
      </c>
      <c r="L3570" s="1">
        <v>43159.9819444444</v>
      </c>
      <c r="M3570" s="1">
        <v>4.133</v>
      </c>
      <c r="N3570" s="1">
        <v>0</v>
      </c>
      <c r="O3570" s="1">
        <v>77.459999999999994</v>
      </c>
      <c r="P3570" s="1">
        <v>0</v>
      </c>
      <c r="Q3570" s="1">
        <v>0</v>
      </c>
      <c r="R3570" s="1">
        <v>0</v>
      </c>
      <c r="S3570" s="1">
        <v>320.14218</v>
      </c>
      <c r="T3570" s="1">
        <v>0</v>
      </c>
      <c r="U3570" s="1">
        <v>0</v>
      </c>
    </row>
    <row r="3571" spans="1:21" x14ac:dyDescent="0.3">
      <c r="A3571" s="1" t="s">
        <v>6671</v>
      </c>
      <c r="B3571" s="1">
        <v>1</v>
      </c>
      <c r="C3571" s="1" t="s">
        <v>78</v>
      </c>
      <c r="D3571" s="1" t="s">
        <v>106</v>
      </c>
      <c r="E3571" s="1" t="s">
        <v>6672</v>
      </c>
      <c r="F3571" s="1" t="s">
        <v>167</v>
      </c>
      <c r="G3571" s="1" t="s">
        <v>71</v>
      </c>
      <c r="H3571" s="1" t="s">
        <v>127</v>
      </c>
      <c r="I3571" s="1" t="s">
        <v>22</v>
      </c>
      <c r="J3571" s="1" t="s">
        <v>128</v>
      </c>
      <c r="K3571" s="1">
        <v>43159.746400463002</v>
      </c>
      <c r="L3571" s="1">
        <v>43159.887499999997</v>
      </c>
      <c r="M3571" s="1">
        <v>3.383</v>
      </c>
      <c r="N3571" s="1">
        <v>0</v>
      </c>
      <c r="O3571" s="1">
        <v>15.49</v>
      </c>
      <c r="P3571" s="1">
        <v>0</v>
      </c>
      <c r="Q3571" s="1">
        <v>0</v>
      </c>
      <c r="R3571" s="1">
        <v>0</v>
      </c>
      <c r="S3571" s="1">
        <v>52.402670000000001</v>
      </c>
      <c r="T3571" s="1">
        <v>0</v>
      </c>
      <c r="U3571" s="1">
        <v>0</v>
      </c>
    </row>
    <row r="3572" spans="1:21" x14ac:dyDescent="0.3">
      <c r="A3572" s="1" t="s">
        <v>6673</v>
      </c>
      <c r="B3572" s="1">
        <v>1</v>
      </c>
      <c r="C3572" s="1" t="s">
        <v>78</v>
      </c>
      <c r="D3572" s="1" t="s">
        <v>106</v>
      </c>
      <c r="E3572" s="1" t="s">
        <v>6674</v>
      </c>
      <c r="F3572" s="1" t="s">
        <v>167</v>
      </c>
      <c r="G3572" s="1" t="s">
        <v>71</v>
      </c>
      <c r="H3572" s="1" t="s">
        <v>127</v>
      </c>
      <c r="I3572" s="1" t="s">
        <v>22</v>
      </c>
      <c r="J3572" s="1" t="s">
        <v>128</v>
      </c>
      <c r="K3572" s="1">
        <v>43159.739097222198</v>
      </c>
      <c r="L3572" s="1">
        <v>43159.793749999997</v>
      </c>
      <c r="M3572" s="1">
        <v>1.3</v>
      </c>
      <c r="N3572" s="1">
        <v>0</v>
      </c>
      <c r="O3572" s="1">
        <v>15.49</v>
      </c>
      <c r="P3572" s="1">
        <v>0</v>
      </c>
      <c r="Q3572" s="1">
        <v>0</v>
      </c>
      <c r="R3572" s="1">
        <v>0</v>
      </c>
      <c r="S3572" s="1">
        <v>20.137</v>
      </c>
      <c r="T3572" s="1">
        <v>0</v>
      </c>
      <c r="U3572" s="1">
        <v>0</v>
      </c>
    </row>
    <row r="3573" spans="1:21" x14ac:dyDescent="0.3">
      <c r="A3573" s="1" t="s">
        <v>6675</v>
      </c>
      <c r="B3573" s="1">
        <v>1</v>
      </c>
      <c r="C3573" s="1" t="s">
        <v>78</v>
      </c>
      <c r="D3573" s="1" t="s">
        <v>106</v>
      </c>
      <c r="E3573" s="1" t="s">
        <v>6676</v>
      </c>
      <c r="F3573" s="1" t="s">
        <v>166</v>
      </c>
      <c r="G3573" s="1" t="s">
        <v>71</v>
      </c>
      <c r="H3573" s="1" t="s">
        <v>127</v>
      </c>
      <c r="I3573" s="1" t="s">
        <v>22</v>
      </c>
      <c r="J3573" s="1" t="s">
        <v>128</v>
      </c>
      <c r="K3573" s="1">
        <v>43159.6715162037</v>
      </c>
      <c r="L3573" s="1">
        <v>43159.818749999999</v>
      </c>
      <c r="M3573" s="1">
        <v>3.5329999999999999</v>
      </c>
      <c r="N3573" s="1">
        <v>0</v>
      </c>
      <c r="O3573" s="1">
        <v>77.459999999999994</v>
      </c>
      <c r="P3573" s="1">
        <v>0</v>
      </c>
      <c r="Q3573" s="1">
        <v>0</v>
      </c>
      <c r="R3573" s="1">
        <v>0</v>
      </c>
      <c r="S3573" s="1">
        <v>273.66618</v>
      </c>
      <c r="T3573" s="1">
        <v>0</v>
      </c>
      <c r="U3573" s="1">
        <v>0</v>
      </c>
    </row>
    <row r="3574" spans="1:21" x14ac:dyDescent="0.3">
      <c r="A3574" s="1" t="s">
        <v>6677</v>
      </c>
      <c r="B3574" s="1">
        <v>1</v>
      </c>
      <c r="C3574" s="1" t="s">
        <v>78</v>
      </c>
      <c r="D3574" s="1" t="s">
        <v>106</v>
      </c>
      <c r="E3574" s="1" t="s">
        <v>6678</v>
      </c>
      <c r="F3574" s="1" t="s">
        <v>167</v>
      </c>
      <c r="G3574" s="1" t="s">
        <v>71</v>
      </c>
      <c r="H3574" s="1" t="s">
        <v>127</v>
      </c>
      <c r="I3574" s="1" t="s">
        <v>22</v>
      </c>
      <c r="J3574" s="1" t="s">
        <v>128</v>
      </c>
      <c r="K3574" s="1">
        <v>43159.663877314801</v>
      </c>
      <c r="L3574" s="1">
        <v>43159.8527777778</v>
      </c>
      <c r="M3574" s="1">
        <v>4.5330000000000004</v>
      </c>
      <c r="N3574" s="1">
        <v>0</v>
      </c>
      <c r="O3574" s="1">
        <v>15.49</v>
      </c>
      <c r="P3574" s="1">
        <v>0</v>
      </c>
      <c r="Q3574" s="1">
        <v>0</v>
      </c>
      <c r="R3574" s="1">
        <v>0</v>
      </c>
      <c r="S3574" s="1">
        <v>70.216170000000005</v>
      </c>
      <c r="T3574" s="1">
        <v>0</v>
      </c>
      <c r="U3574" s="1">
        <v>0</v>
      </c>
    </row>
    <row r="3575" spans="1:21" x14ac:dyDescent="0.3">
      <c r="A3575" s="1" t="s">
        <v>6679</v>
      </c>
      <c r="B3575" s="1">
        <v>1</v>
      </c>
      <c r="C3575" s="1" t="s">
        <v>78</v>
      </c>
      <c r="D3575" s="1" t="s">
        <v>106</v>
      </c>
      <c r="E3575" s="1" t="s">
        <v>6680</v>
      </c>
      <c r="F3575" s="1" t="s">
        <v>174</v>
      </c>
      <c r="G3575" s="1" t="s">
        <v>71</v>
      </c>
      <c r="H3575" s="1" t="s">
        <v>127</v>
      </c>
      <c r="I3575" s="1" t="s">
        <v>22</v>
      </c>
      <c r="J3575" s="1" t="s">
        <v>128</v>
      </c>
      <c r="K3575" s="1">
        <v>43159.651226851798</v>
      </c>
      <c r="L3575" s="1">
        <v>43159.711111111101</v>
      </c>
      <c r="M3575" s="1">
        <v>1.4330000000000001</v>
      </c>
      <c r="N3575" s="1">
        <v>0</v>
      </c>
      <c r="O3575" s="1">
        <v>77.459999999999994</v>
      </c>
      <c r="P3575" s="1">
        <v>0</v>
      </c>
      <c r="Q3575" s="1">
        <v>0</v>
      </c>
      <c r="R3575" s="1">
        <v>0</v>
      </c>
      <c r="S3575" s="1">
        <v>111.00018</v>
      </c>
      <c r="T3575" s="1">
        <v>0</v>
      </c>
      <c r="U3575" s="1">
        <v>0</v>
      </c>
    </row>
    <row r="3576" spans="1:21" x14ac:dyDescent="0.3">
      <c r="A3576" s="1" t="s">
        <v>6681</v>
      </c>
      <c r="B3576" s="1">
        <v>1</v>
      </c>
      <c r="C3576" s="1" t="s">
        <v>78</v>
      </c>
      <c r="D3576" s="1" t="s">
        <v>106</v>
      </c>
      <c r="E3576" s="1" t="s">
        <v>6682</v>
      </c>
      <c r="F3576" s="1" t="s">
        <v>167</v>
      </c>
      <c r="G3576" s="1" t="s">
        <v>71</v>
      </c>
      <c r="H3576" s="1" t="s">
        <v>127</v>
      </c>
      <c r="I3576" s="1" t="s">
        <v>22</v>
      </c>
      <c r="J3576" s="1" t="s">
        <v>128</v>
      </c>
      <c r="K3576" s="1">
        <v>43159.636493055601</v>
      </c>
      <c r="L3576" s="1">
        <v>43159.704166666699</v>
      </c>
      <c r="M3576" s="1">
        <v>1.617</v>
      </c>
      <c r="N3576" s="1">
        <v>0</v>
      </c>
      <c r="O3576" s="1">
        <v>15.49</v>
      </c>
      <c r="P3576" s="1">
        <v>0</v>
      </c>
      <c r="Q3576" s="1">
        <v>0</v>
      </c>
      <c r="R3576" s="1">
        <v>0</v>
      </c>
      <c r="S3576" s="1">
        <v>25.047329999999999</v>
      </c>
      <c r="T3576" s="1">
        <v>0</v>
      </c>
      <c r="U3576" s="1">
        <v>0</v>
      </c>
    </row>
    <row r="3577" spans="1:21" x14ac:dyDescent="0.3">
      <c r="A3577" s="1" t="s">
        <v>6683</v>
      </c>
      <c r="B3577" s="1">
        <v>1</v>
      </c>
      <c r="C3577" s="1" t="s">
        <v>78</v>
      </c>
      <c r="D3577" s="1" t="s">
        <v>106</v>
      </c>
      <c r="E3577" s="1" t="s">
        <v>6684</v>
      </c>
      <c r="F3577" s="1" t="s">
        <v>167</v>
      </c>
      <c r="G3577" s="1" t="s">
        <v>71</v>
      </c>
      <c r="H3577" s="1" t="s">
        <v>127</v>
      </c>
      <c r="I3577" s="1" t="s">
        <v>22</v>
      </c>
      <c r="J3577" s="1" t="s">
        <v>128</v>
      </c>
      <c r="K3577" s="1">
        <v>43159.630138888897</v>
      </c>
      <c r="L3577" s="1">
        <v>43159.779861111099</v>
      </c>
      <c r="M3577" s="1">
        <v>3.5830000000000002</v>
      </c>
      <c r="N3577" s="1">
        <v>0</v>
      </c>
      <c r="O3577" s="1">
        <v>15.49</v>
      </c>
      <c r="P3577" s="1">
        <v>0</v>
      </c>
      <c r="Q3577" s="1">
        <v>0</v>
      </c>
      <c r="R3577" s="1">
        <v>0</v>
      </c>
      <c r="S3577" s="1">
        <v>55.500670000000007</v>
      </c>
      <c r="T3577" s="1">
        <v>0</v>
      </c>
      <c r="U3577" s="1">
        <v>0</v>
      </c>
    </row>
    <row r="3578" spans="1:21" x14ac:dyDescent="0.3">
      <c r="A3578" s="1" t="s">
        <v>6685</v>
      </c>
      <c r="B3578" s="1">
        <v>1</v>
      </c>
      <c r="C3578" s="1" t="s">
        <v>78</v>
      </c>
      <c r="D3578" s="1" t="s">
        <v>106</v>
      </c>
      <c r="E3578" s="1" t="s">
        <v>6686</v>
      </c>
      <c r="F3578" s="1" t="s">
        <v>167</v>
      </c>
      <c r="G3578" s="1" t="s">
        <v>71</v>
      </c>
      <c r="H3578" s="1" t="s">
        <v>127</v>
      </c>
      <c r="I3578" s="1" t="s">
        <v>22</v>
      </c>
      <c r="J3578" s="1" t="s">
        <v>128</v>
      </c>
      <c r="K3578" s="1">
        <v>43159.629675925898</v>
      </c>
      <c r="L3578" s="1">
        <v>43159.721527777801</v>
      </c>
      <c r="M3578" s="1">
        <v>2.2000000000000002</v>
      </c>
      <c r="N3578" s="1">
        <v>0</v>
      </c>
      <c r="O3578" s="1">
        <v>15.49</v>
      </c>
      <c r="P3578" s="1">
        <v>0</v>
      </c>
      <c r="Q3578" s="1">
        <v>0</v>
      </c>
      <c r="R3578" s="1">
        <v>0</v>
      </c>
      <c r="S3578" s="1">
        <v>34.078000000000003</v>
      </c>
      <c r="T3578" s="1">
        <v>0</v>
      </c>
      <c r="U3578" s="1">
        <v>0</v>
      </c>
    </row>
    <row r="3579" spans="1:21" x14ac:dyDescent="0.3">
      <c r="A3579" s="1" t="s">
        <v>6687</v>
      </c>
      <c r="B3579" s="1">
        <v>1</v>
      </c>
      <c r="C3579" s="1" t="s">
        <v>78</v>
      </c>
      <c r="D3579" s="1" t="s">
        <v>106</v>
      </c>
      <c r="E3579" s="1" t="s">
        <v>6688</v>
      </c>
      <c r="F3579" s="1" t="s">
        <v>167</v>
      </c>
      <c r="G3579" s="1" t="s">
        <v>71</v>
      </c>
      <c r="H3579" s="1" t="s">
        <v>127</v>
      </c>
      <c r="I3579" s="1" t="s">
        <v>22</v>
      </c>
      <c r="J3579" s="1" t="s">
        <v>128</v>
      </c>
      <c r="K3579" s="1">
        <v>43159.621145833298</v>
      </c>
      <c r="L3579" s="1">
        <v>43159.784027777801</v>
      </c>
      <c r="M3579" s="1">
        <v>3.9</v>
      </c>
      <c r="N3579" s="1">
        <v>0</v>
      </c>
      <c r="O3579" s="1">
        <v>15.49</v>
      </c>
      <c r="P3579" s="1">
        <v>0</v>
      </c>
      <c r="Q3579" s="1">
        <v>0</v>
      </c>
      <c r="R3579" s="1">
        <v>0</v>
      </c>
      <c r="S3579" s="1">
        <v>60.411000000000001</v>
      </c>
      <c r="T3579" s="1">
        <v>0</v>
      </c>
      <c r="U3579" s="1">
        <v>0</v>
      </c>
    </row>
    <row r="3580" spans="1:21" x14ac:dyDescent="0.3">
      <c r="A3580" s="1" t="s">
        <v>6689</v>
      </c>
      <c r="B3580" s="1">
        <v>1</v>
      </c>
      <c r="C3580" s="1" t="s">
        <v>78</v>
      </c>
      <c r="D3580" s="1" t="s">
        <v>106</v>
      </c>
      <c r="E3580" s="1" t="s">
        <v>6690</v>
      </c>
      <c r="F3580" s="1" t="s">
        <v>174</v>
      </c>
      <c r="G3580" s="1" t="s">
        <v>71</v>
      </c>
      <c r="H3580" s="1" t="s">
        <v>127</v>
      </c>
      <c r="I3580" s="1" t="s">
        <v>22</v>
      </c>
      <c r="J3580" s="1" t="s">
        <v>128</v>
      </c>
      <c r="K3580" s="1">
        <v>43159.617465277799</v>
      </c>
      <c r="L3580" s="1">
        <v>43159.770833333299</v>
      </c>
      <c r="M3580" s="1">
        <v>3.6669999999999998</v>
      </c>
      <c r="N3580" s="1">
        <v>0</v>
      </c>
      <c r="O3580" s="1">
        <v>15.49</v>
      </c>
      <c r="P3580" s="1">
        <v>0</v>
      </c>
      <c r="Q3580" s="1">
        <v>0</v>
      </c>
      <c r="R3580" s="1">
        <v>0</v>
      </c>
      <c r="S3580" s="1">
        <v>56.801829999999995</v>
      </c>
      <c r="T3580" s="1">
        <v>0</v>
      </c>
      <c r="U3580" s="1">
        <v>0</v>
      </c>
    </row>
    <row r="3581" spans="1:21" x14ac:dyDescent="0.3">
      <c r="A3581" s="1" t="s">
        <v>6691</v>
      </c>
      <c r="B3581" s="1">
        <v>1</v>
      </c>
      <c r="C3581" s="1" t="s">
        <v>78</v>
      </c>
      <c r="D3581" s="1" t="s">
        <v>106</v>
      </c>
      <c r="E3581" s="1" t="s">
        <v>6692</v>
      </c>
      <c r="F3581" s="1" t="s">
        <v>169</v>
      </c>
      <c r="G3581" s="1" t="s">
        <v>71</v>
      </c>
      <c r="H3581" s="1" t="s">
        <v>127</v>
      </c>
      <c r="I3581" s="1" t="s">
        <v>22</v>
      </c>
      <c r="J3581" s="1" t="s">
        <v>128</v>
      </c>
      <c r="K3581" s="1">
        <v>43159.576099537</v>
      </c>
      <c r="L3581" s="1">
        <v>43159.6694444444</v>
      </c>
      <c r="M3581" s="1">
        <v>2.2330000000000001</v>
      </c>
      <c r="N3581" s="1">
        <v>0</v>
      </c>
      <c r="O3581" s="1">
        <v>15.49</v>
      </c>
      <c r="P3581" s="1">
        <v>0</v>
      </c>
      <c r="Q3581" s="1">
        <v>0</v>
      </c>
      <c r="R3581" s="1">
        <v>0</v>
      </c>
      <c r="S3581" s="1">
        <v>34.589170000000003</v>
      </c>
      <c r="T3581" s="1">
        <v>0</v>
      </c>
      <c r="U3581" s="1">
        <v>0</v>
      </c>
    </row>
    <row r="3582" spans="1:21" x14ac:dyDescent="0.3">
      <c r="A3582" s="1" t="s">
        <v>6693</v>
      </c>
      <c r="B3582" s="1">
        <v>1</v>
      </c>
      <c r="C3582" s="1" t="s">
        <v>78</v>
      </c>
      <c r="D3582" s="1" t="s">
        <v>106</v>
      </c>
      <c r="E3582" s="1" t="s">
        <v>6694</v>
      </c>
      <c r="F3582" s="1" t="s">
        <v>167</v>
      </c>
      <c r="G3582" s="1" t="s">
        <v>71</v>
      </c>
      <c r="H3582" s="1" t="s">
        <v>127</v>
      </c>
      <c r="I3582" s="1" t="s">
        <v>22</v>
      </c>
      <c r="J3582" s="1" t="s">
        <v>128</v>
      </c>
      <c r="K3582" s="1">
        <v>43159.519317129598</v>
      </c>
      <c r="L3582" s="1">
        <v>43159.7631944444</v>
      </c>
      <c r="M3582" s="1">
        <v>5.85</v>
      </c>
      <c r="N3582" s="1">
        <v>0</v>
      </c>
      <c r="O3582" s="1">
        <v>15.49</v>
      </c>
      <c r="P3582" s="1">
        <v>0</v>
      </c>
      <c r="Q3582" s="1">
        <v>0</v>
      </c>
      <c r="R3582" s="1">
        <v>0</v>
      </c>
      <c r="S3582" s="1">
        <v>90.616500000000002</v>
      </c>
      <c r="T3582" s="1">
        <v>0</v>
      </c>
      <c r="U3582" s="1">
        <v>0</v>
      </c>
    </row>
    <row r="3583" spans="1:21" x14ac:dyDescent="0.3">
      <c r="A3583" s="1" t="s">
        <v>6695</v>
      </c>
      <c r="B3583" s="1">
        <v>1</v>
      </c>
      <c r="C3583" s="1" t="s">
        <v>78</v>
      </c>
      <c r="D3583" s="1" t="s">
        <v>106</v>
      </c>
      <c r="E3583" s="1" t="s">
        <v>6696</v>
      </c>
      <c r="F3583" s="1" t="s">
        <v>166</v>
      </c>
      <c r="G3583" s="1" t="s">
        <v>71</v>
      </c>
      <c r="H3583" s="1" t="s">
        <v>127</v>
      </c>
      <c r="I3583" s="1" t="s">
        <v>22</v>
      </c>
      <c r="J3583" s="1" t="s">
        <v>128</v>
      </c>
      <c r="K3583" s="1">
        <v>43159.4683912037</v>
      </c>
      <c r="L3583" s="1">
        <v>43159.746527777803</v>
      </c>
      <c r="M3583" s="1">
        <v>6.6669999999999998</v>
      </c>
      <c r="N3583" s="1">
        <v>0</v>
      </c>
      <c r="O3583" s="1">
        <v>77.459999999999994</v>
      </c>
      <c r="P3583" s="1">
        <v>0</v>
      </c>
      <c r="Q3583" s="1">
        <v>0</v>
      </c>
      <c r="R3583" s="1">
        <v>0</v>
      </c>
      <c r="S3583" s="1">
        <v>516.42581999999993</v>
      </c>
      <c r="T3583" s="1">
        <v>0</v>
      </c>
      <c r="U3583" s="1">
        <v>0</v>
      </c>
    </row>
    <row r="3584" spans="1:21" x14ac:dyDescent="0.3">
      <c r="A3584" s="1" t="s">
        <v>6697</v>
      </c>
      <c r="B3584" s="1">
        <v>1</v>
      </c>
      <c r="C3584" s="1" t="s">
        <v>78</v>
      </c>
      <c r="D3584" s="1" t="s">
        <v>106</v>
      </c>
      <c r="E3584" s="1" t="s">
        <v>6698</v>
      </c>
      <c r="F3584" s="1" t="s">
        <v>175</v>
      </c>
      <c r="G3584" s="1" t="s">
        <v>71</v>
      </c>
      <c r="H3584" s="1" t="s">
        <v>127</v>
      </c>
      <c r="I3584" s="1" t="s">
        <v>22</v>
      </c>
      <c r="J3584" s="1" t="s">
        <v>128</v>
      </c>
      <c r="K3584" s="1">
        <v>43159.460949074099</v>
      </c>
      <c r="L3584" s="1">
        <v>43159.626388888901</v>
      </c>
      <c r="M3584" s="1">
        <v>3.9670000000000001</v>
      </c>
      <c r="N3584" s="1">
        <v>0</v>
      </c>
      <c r="O3584" s="1">
        <v>77.459999999999994</v>
      </c>
      <c r="P3584" s="1">
        <v>0</v>
      </c>
      <c r="Q3584" s="1">
        <v>0</v>
      </c>
      <c r="R3584" s="1">
        <v>0</v>
      </c>
      <c r="S3584" s="1">
        <v>307.28381999999999</v>
      </c>
      <c r="T3584" s="1">
        <v>0</v>
      </c>
      <c r="U3584" s="1">
        <v>0</v>
      </c>
    </row>
    <row r="3585" spans="1:21" x14ac:dyDescent="0.3">
      <c r="A3585" s="1" t="s">
        <v>6699</v>
      </c>
      <c r="B3585" s="1">
        <v>1</v>
      </c>
      <c r="C3585" s="1" t="s">
        <v>78</v>
      </c>
      <c r="D3585" s="1" t="s">
        <v>106</v>
      </c>
      <c r="E3585" s="1" t="s">
        <v>6700</v>
      </c>
      <c r="F3585" s="1" t="s">
        <v>166</v>
      </c>
      <c r="G3585" s="1" t="s">
        <v>71</v>
      </c>
      <c r="H3585" s="1" t="s">
        <v>127</v>
      </c>
      <c r="I3585" s="1" t="s">
        <v>22</v>
      </c>
      <c r="J3585" s="1" t="s">
        <v>128</v>
      </c>
      <c r="K3585" s="1">
        <v>43159.435023148202</v>
      </c>
      <c r="L3585" s="1">
        <v>43159.750694444403</v>
      </c>
      <c r="M3585" s="1">
        <v>7.5670000000000002</v>
      </c>
      <c r="N3585" s="1">
        <v>0</v>
      </c>
      <c r="O3585" s="1">
        <v>77.459999999999994</v>
      </c>
      <c r="P3585" s="1">
        <v>0</v>
      </c>
      <c r="Q3585" s="1">
        <v>0</v>
      </c>
      <c r="R3585" s="1">
        <v>0</v>
      </c>
      <c r="S3585" s="1">
        <v>586.13981999999999</v>
      </c>
      <c r="T3585" s="1">
        <v>0</v>
      </c>
      <c r="U3585" s="1">
        <v>0</v>
      </c>
    </row>
    <row r="3586" spans="1:21" x14ac:dyDescent="0.3">
      <c r="A3586" s="1" t="s">
        <v>6701</v>
      </c>
      <c r="B3586" s="1">
        <v>1</v>
      </c>
      <c r="C3586" s="1" t="s">
        <v>78</v>
      </c>
      <c r="D3586" s="1" t="s">
        <v>106</v>
      </c>
      <c r="E3586" s="1" t="s">
        <v>6702</v>
      </c>
      <c r="F3586" s="1" t="s">
        <v>176</v>
      </c>
      <c r="G3586" s="1" t="s">
        <v>71</v>
      </c>
      <c r="H3586" s="1" t="s">
        <v>127</v>
      </c>
      <c r="I3586" s="1" t="s">
        <v>22</v>
      </c>
      <c r="J3586" s="1" t="s">
        <v>128</v>
      </c>
      <c r="K3586" s="1">
        <v>43159.367488425902</v>
      </c>
      <c r="L3586" s="1">
        <v>43159.414583333302</v>
      </c>
      <c r="M3586" s="1">
        <v>1.117</v>
      </c>
      <c r="N3586" s="1">
        <v>0</v>
      </c>
      <c r="O3586" s="1">
        <v>15.49</v>
      </c>
      <c r="P3586" s="1">
        <v>0</v>
      </c>
      <c r="Q3586" s="1">
        <v>0</v>
      </c>
      <c r="R3586" s="1">
        <v>0</v>
      </c>
      <c r="S3586" s="1">
        <v>17.302330000000001</v>
      </c>
      <c r="T3586" s="1">
        <v>0</v>
      </c>
      <c r="U3586" s="1">
        <v>0</v>
      </c>
    </row>
    <row r="3587" spans="1:21" x14ac:dyDescent="0.3">
      <c r="A3587" s="1" t="s">
        <v>6703</v>
      </c>
      <c r="B3587" s="1">
        <v>1</v>
      </c>
      <c r="C3587" s="1" t="s">
        <v>78</v>
      </c>
      <c r="D3587" s="1" t="s">
        <v>106</v>
      </c>
      <c r="E3587" s="1" t="s">
        <v>6704</v>
      </c>
      <c r="F3587" s="1" t="s">
        <v>176</v>
      </c>
      <c r="G3587" s="1" t="s">
        <v>71</v>
      </c>
      <c r="H3587" s="1" t="s">
        <v>127</v>
      </c>
      <c r="I3587" s="1" t="s">
        <v>22</v>
      </c>
      <c r="J3587" s="1" t="s">
        <v>128</v>
      </c>
      <c r="K3587" s="1">
        <v>43159.3574421296</v>
      </c>
      <c r="L3587" s="1">
        <v>43159.622222222199</v>
      </c>
      <c r="M3587" s="1">
        <v>6.35</v>
      </c>
      <c r="N3587" s="1">
        <v>0</v>
      </c>
      <c r="O3587" s="1">
        <v>15.49</v>
      </c>
      <c r="P3587" s="1">
        <v>0</v>
      </c>
      <c r="Q3587" s="1">
        <v>0</v>
      </c>
      <c r="R3587" s="1">
        <v>0</v>
      </c>
      <c r="S3587" s="1">
        <v>98.361499999999992</v>
      </c>
      <c r="T3587" s="1">
        <v>0</v>
      </c>
      <c r="U3587" s="1">
        <v>0</v>
      </c>
    </row>
    <row r="3588" spans="1:21" x14ac:dyDescent="0.3">
      <c r="A3588" s="1" t="s">
        <v>6705</v>
      </c>
      <c r="B3588" s="1">
        <v>1</v>
      </c>
      <c r="C3588" s="1" t="s">
        <v>78</v>
      </c>
      <c r="D3588" s="1" t="s">
        <v>106</v>
      </c>
      <c r="E3588" s="1" t="s">
        <v>6706</v>
      </c>
      <c r="F3588" s="1" t="s">
        <v>167</v>
      </c>
      <c r="G3588" s="1" t="s">
        <v>71</v>
      </c>
      <c r="H3588" s="1" t="s">
        <v>127</v>
      </c>
      <c r="I3588" s="1" t="s">
        <v>22</v>
      </c>
      <c r="J3588" s="1" t="s">
        <v>128</v>
      </c>
      <c r="K3588" s="1">
        <v>43159.250219907401</v>
      </c>
      <c r="L3588" s="1">
        <v>43159.310416666704</v>
      </c>
      <c r="M3588" s="1">
        <v>1.4330000000000001</v>
      </c>
      <c r="N3588" s="1">
        <v>0</v>
      </c>
      <c r="O3588" s="1">
        <v>0</v>
      </c>
      <c r="P3588" s="1">
        <v>0</v>
      </c>
      <c r="Q3588" s="1">
        <v>15.49</v>
      </c>
      <c r="R3588" s="1">
        <v>0</v>
      </c>
      <c r="S3588" s="1">
        <v>0</v>
      </c>
      <c r="T3588" s="1">
        <v>0</v>
      </c>
      <c r="U3588" s="1">
        <v>22.19717</v>
      </c>
    </row>
    <row r="3589" spans="1:21" x14ac:dyDescent="0.3">
      <c r="A3589" s="1" t="s">
        <v>6707</v>
      </c>
      <c r="B3589" s="1">
        <v>1</v>
      </c>
      <c r="C3589" s="1" t="s">
        <v>78</v>
      </c>
      <c r="D3589" s="1" t="s">
        <v>106</v>
      </c>
      <c r="E3589" s="1" t="s">
        <v>6708</v>
      </c>
      <c r="F3589" s="1" t="s">
        <v>175</v>
      </c>
      <c r="G3589" s="1" t="s">
        <v>71</v>
      </c>
      <c r="H3589" s="1" t="s">
        <v>127</v>
      </c>
      <c r="I3589" s="1" t="s">
        <v>22</v>
      </c>
      <c r="J3589" s="1" t="s">
        <v>128</v>
      </c>
      <c r="K3589" s="1">
        <v>43159.0617361111</v>
      </c>
      <c r="L3589" s="1">
        <v>43159.136805555601</v>
      </c>
      <c r="M3589" s="1">
        <v>1.8</v>
      </c>
      <c r="N3589" s="1">
        <v>0</v>
      </c>
      <c r="O3589" s="1">
        <v>0</v>
      </c>
      <c r="P3589" s="1">
        <v>0</v>
      </c>
      <c r="Q3589" s="1">
        <v>77.459999999999994</v>
      </c>
      <c r="R3589" s="1">
        <v>0</v>
      </c>
      <c r="S3589" s="1">
        <v>0</v>
      </c>
      <c r="T3589" s="1">
        <v>0</v>
      </c>
      <c r="U3589" s="1">
        <v>139.428</v>
      </c>
    </row>
    <row r="3590" spans="1:21" x14ac:dyDescent="0.3">
      <c r="A3590" s="1" t="s">
        <v>6709</v>
      </c>
      <c r="B3590" s="1">
        <v>1</v>
      </c>
      <c r="C3590" s="1" t="s">
        <v>78</v>
      </c>
      <c r="D3590" s="1" t="s">
        <v>106</v>
      </c>
      <c r="E3590" s="1" t="s">
        <v>6710</v>
      </c>
      <c r="F3590" s="1" t="s">
        <v>167</v>
      </c>
      <c r="G3590" s="1" t="s">
        <v>71</v>
      </c>
      <c r="H3590" s="1" t="s">
        <v>127</v>
      </c>
      <c r="I3590" s="1" t="s">
        <v>22</v>
      </c>
      <c r="J3590" s="1" t="s">
        <v>128</v>
      </c>
      <c r="K3590" s="1">
        <v>43158.8648958333</v>
      </c>
      <c r="L3590" s="1">
        <v>43158.9506944444</v>
      </c>
      <c r="M3590" s="1">
        <v>2.0499999999999998</v>
      </c>
      <c r="N3590" s="1">
        <v>0</v>
      </c>
      <c r="O3590" s="1">
        <v>15.49</v>
      </c>
      <c r="P3590" s="1">
        <v>0</v>
      </c>
      <c r="Q3590" s="1">
        <v>0</v>
      </c>
      <c r="R3590" s="1">
        <v>0</v>
      </c>
      <c r="S3590" s="1">
        <v>31.754499999999997</v>
      </c>
      <c r="T3590" s="1">
        <v>0</v>
      </c>
      <c r="U3590" s="1">
        <v>0</v>
      </c>
    </row>
    <row r="3591" spans="1:21" x14ac:dyDescent="0.3">
      <c r="A3591" s="1" t="s">
        <v>6711</v>
      </c>
      <c r="B3591" s="1">
        <v>1</v>
      </c>
      <c r="C3591" s="1" t="s">
        <v>78</v>
      </c>
      <c r="D3591" s="1" t="s">
        <v>106</v>
      </c>
      <c r="E3591" s="1" t="s">
        <v>6712</v>
      </c>
      <c r="F3591" s="1" t="s">
        <v>166</v>
      </c>
      <c r="G3591" s="1" t="s">
        <v>71</v>
      </c>
      <c r="H3591" s="1" t="s">
        <v>127</v>
      </c>
      <c r="I3591" s="1" t="s">
        <v>22</v>
      </c>
      <c r="J3591" s="1" t="s">
        <v>128</v>
      </c>
      <c r="K3591" s="1">
        <v>43158.823819444398</v>
      </c>
      <c r="L3591" s="1">
        <v>43158.910416666702</v>
      </c>
      <c r="M3591" s="1">
        <v>2.0670000000000002</v>
      </c>
      <c r="N3591" s="1">
        <v>0</v>
      </c>
      <c r="O3591" s="1">
        <v>77.459999999999994</v>
      </c>
      <c r="P3591" s="1">
        <v>0</v>
      </c>
      <c r="Q3591" s="1">
        <v>0</v>
      </c>
      <c r="R3591" s="1">
        <v>0</v>
      </c>
      <c r="S3591" s="1">
        <v>160.10982000000001</v>
      </c>
      <c r="T3591" s="1">
        <v>0</v>
      </c>
      <c r="U3591" s="1">
        <v>0</v>
      </c>
    </row>
    <row r="3592" spans="1:21" x14ac:dyDescent="0.3">
      <c r="A3592" s="1" t="s">
        <v>6713</v>
      </c>
      <c r="B3592" s="1">
        <v>1</v>
      </c>
      <c r="C3592" s="1" t="s">
        <v>78</v>
      </c>
      <c r="D3592" s="1" t="s">
        <v>106</v>
      </c>
      <c r="E3592" s="1" t="s">
        <v>6672</v>
      </c>
      <c r="F3592" s="1" t="s">
        <v>173</v>
      </c>
      <c r="G3592" s="1" t="s">
        <v>71</v>
      </c>
      <c r="H3592" s="1" t="s">
        <v>127</v>
      </c>
      <c r="I3592" s="1" t="s">
        <v>22</v>
      </c>
      <c r="J3592" s="1" t="s">
        <v>128</v>
      </c>
      <c r="K3592" s="1">
        <v>43158.645335648202</v>
      </c>
      <c r="L3592" s="1">
        <v>43158.746527777803</v>
      </c>
      <c r="M3592" s="1">
        <v>2.4169999999999998</v>
      </c>
      <c r="N3592" s="1">
        <v>0</v>
      </c>
      <c r="O3592" s="1">
        <v>15.49</v>
      </c>
      <c r="P3592" s="1">
        <v>0</v>
      </c>
      <c r="Q3592" s="1">
        <v>0</v>
      </c>
      <c r="R3592" s="1">
        <v>0</v>
      </c>
      <c r="S3592" s="1">
        <v>37.439329999999998</v>
      </c>
      <c r="T3592" s="1">
        <v>0</v>
      </c>
      <c r="U3592" s="1">
        <v>0</v>
      </c>
    </row>
    <row r="3593" spans="1:21" x14ac:dyDescent="0.3">
      <c r="A3593" s="1" t="s">
        <v>6714</v>
      </c>
      <c r="B3593" s="1">
        <v>1</v>
      </c>
      <c r="C3593" s="1" t="s">
        <v>78</v>
      </c>
      <c r="D3593" s="1" t="s">
        <v>106</v>
      </c>
      <c r="E3593" s="1" t="s">
        <v>6715</v>
      </c>
      <c r="F3593" s="1" t="s">
        <v>167</v>
      </c>
      <c r="G3593" s="1" t="s">
        <v>71</v>
      </c>
      <c r="H3593" s="1" t="s">
        <v>127</v>
      </c>
      <c r="I3593" s="1" t="s">
        <v>22</v>
      </c>
      <c r="J3593" s="1" t="s">
        <v>128</v>
      </c>
      <c r="K3593" s="1">
        <v>43158.505555555603</v>
      </c>
      <c r="L3593" s="1">
        <v>43158.797916666699</v>
      </c>
      <c r="M3593" s="1">
        <v>7.0170000000000003</v>
      </c>
      <c r="N3593" s="1">
        <v>0</v>
      </c>
      <c r="O3593" s="1">
        <v>15.49</v>
      </c>
      <c r="P3593" s="1">
        <v>0</v>
      </c>
      <c r="Q3593" s="1">
        <v>0</v>
      </c>
      <c r="R3593" s="1">
        <v>0</v>
      </c>
      <c r="S3593" s="1">
        <v>108.69333</v>
      </c>
      <c r="T3593" s="1">
        <v>0</v>
      </c>
      <c r="U3593" s="1">
        <v>0</v>
      </c>
    </row>
    <row r="3594" spans="1:21" x14ac:dyDescent="0.3">
      <c r="A3594" s="1" t="s">
        <v>6716</v>
      </c>
      <c r="B3594" s="1">
        <v>1</v>
      </c>
      <c r="C3594" s="1" t="s">
        <v>78</v>
      </c>
      <c r="D3594" s="1" t="s">
        <v>106</v>
      </c>
      <c r="E3594" s="1" t="s">
        <v>6717</v>
      </c>
      <c r="F3594" s="1" t="s">
        <v>174</v>
      </c>
      <c r="G3594" s="1" t="s">
        <v>71</v>
      </c>
      <c r="H3594" s="1" t="s">
        <v>127</v>
      </c>
      <c r="I3594" s="1" t="s">
        <v>22</v>
      </c>
      <c r="J3594" s="1" t="s">
        <v>128</v>
      </c>
      <c r="K3594" s="1">
        <v>43158.4550578704</v>
      </c>
      <c r="L3594" s="1">
        <v>43158.497916666704</v>
      </c>
      <c r="M3594" s="1">
        <v>1.0169999999999999</v>
      </c>
      <c r="N3594" s="1">
        <v>0</v>
      </c>
      <c r="O3594" s="1">
        <v>15.49</v>
      </c>
      <c r="P3594" s="1">
        <v>0</v>
      </c>
      <c r="Q3594" s="1">
        <v>0</v>
      </c>
      <c r="R3594" s="1">
        <v>0</v>
      </c>
      <c r="S3594" s="1">
        <v>15.753329999999998</v>
      </c>
      <c r="T3594" s="1">
        <v>0</v>
      </c>
      <c r="U3594" s="1">
        <v>0</v>
      </c>
    </row>
    <row r="3595" spans="1:21" x14ac:dyDescent="0.3">
      <c r="A3595" s="1" t="s">
        <v>6718</v>
      </c>
      <c r="B3595" s="1">
        <v>1</v>
      </c>
      <c r="C3595" s="1" t="s">
        <v>78</v>
      </c>
      <c r="D3595" s="1" t="s">
        <v>106</v>
      </c>
      <c r="E3595" s="1" t="s">
        <v>6719</v>
      </c>
      <c r="F3595" s="1" t="s">
        <v>166</v>
      </c>
      <c r="G3595" s="1" t="s">
        <v>71</v>
      </c>
      <c r="H3595" s="1" t="s">
        <v>127</v>
      </c>
      <c r="I3595" s="1" t="s">
        <v>22</v>
      </c>
      <c r="J3595" s="1" t="s">
        <v>128</v>
      </c>
      <c r="K3595" s="1">
        <v>43157.834641203699</v>
      </c>
      <c r="L3595" s="1">
        <v>43157.865277777797</v>
      </c>
      <c r="M3595" s="1">
        <v>0.73299999999999998</v>
      </c>
      <c r="N3595" s="1">
        <v>0</v>
      </c>
      <c r="O3595" s="1">
        <v>77.459999999999994</v>
      </c>
      <c r="P3595" s="1">
        <v>0</v>
      </c>
      <c r="Q3595" s="1">
        <v>0</v>
      </c>
      <c r="R3595" s="1">
        <v>0</v>
      </c>
      <c r="S3595" s="1">
        <v>56.778179999999992</v>
      </c>
      <c r="T3595" s="1">
        <v>0</v>
      </c>
      <c r="U3595" s="1">
        <v>0</v>
      </c>
    </row>
    <row r="3596" spans="1:21" x14ac:dyDescent="0.3">
      <c r="A3596" s="1" t="s">
        <v>6720</v>
      </c>
      <c r="B3596" s="1">
        <v>1</v>
      </c>
      <c r="C3596" s="1" t="s">
        <v>78</v>
      </c>
      <c r="D3596" s="1" t="s">
        <v>106</v>
      </c>
      <c r="E3596" s="1" t="s">
        <v>6721</v>
      </c>
      <c r="F3596" s="1" t="s">
        <v>175</v>
      </c>
      <c r="G3596" s="1" t="s">
        <v>71</v>
      </c>
      <c r="H3596" s="1" t="s">
        <v>127</v>
      </c>
      <c r="I3596" s="1" t="s">
        <v>22</v>
      </c>
      <c r="J3596" s="1" t="s">
        <v>128</v>
      </c>
      <c r="K3596" s="1">
        <v>43157.7905902778</v>
      </c>
      <c r="L3596" s="1">
        <v>43157.879166666702</v>
      </c>
      <c r="M3596" s="1">
        <v>2.117</v>
      </c>
      <c r="N3596" s="1">
        <v>0</v>
      </c>
      <c r="O3596" s="1">
        <v>77.459999999999994</v>
      </c>
      <c r="P3596" s="1">
        <v>0</v>
      </c>
      <c r="Q3596" s="1">
        <v>0</v>
      </c>
      <c r="R3596" s="1">
        <v>0</v>
      </c>
      <c r="S3596" s="1">
        <v>163.98281999999998</v>
      </c>
      <c r="T3596" s="1">
        <v>0</v>
      </c>
      <c r="U3596" s="1">
        <v>0</v>
      </c>
    </row>
    <row r="3597" spans="1:21" x14ac:dyDescent="0.3">
      <c r="A3597" s="1" t="s">
        <v>6722</v>
      </c>
      <c r="B3597" s="1">
        <v>1</v>
      </c>
      <c r="C3597" s="1" t="s">
        <v>78</v>
      </c>
      <c r="D3597" s="1" t="s">
        <v>106</v>
      </c>
      <c r="E3597" s="1" t="s">
        <v>6723</v>
      </c>
      <c r="F3597" s="1" t="s">
        <v>169</v>
      </c>
      <c r="G3597" s="1" t="s">
        <v>71</v>
      </c>
      <c r="H3597" s="1" t="s">
        <v>127</v>
      </c>
      <c r="I3597" s="1" t="s">
        <v>22</v>
      </c>
      <c r="J3597" s="1" t="s">
        <v>128</v>
      </c>
      <c r="K3597" s="1">
        <v>43157.727245370399</v>
      </c>
      <c r="L3597" s="1">
        <v>43157.934722222199</v>
      </c>
      <c r="M3597" s="1">
        <v>4.9669999999999996</v>
      </c>
      <c r="N3597" s="1">
        <v>0</v>
      </c>
      <c r="O3597" s="1">
        <v>15.49</v>
      </c>
      <c r="P3597" s="1">
        <v>0</v>
      </c>
      <c r="Q3597" s="1">
        <v>0</v>
      </c>
      <c r="R3597" s="1">
        <v>0</v>
      </c>
      <c r="S3597" s="1">
        <v>76.938829999999996</v>
      </c>
      <c r="T3597" s="1">
        <v>0</v>
      </c>
      <c r="U3597" s="1">
        <v>0</v>
      </c>
    </row>
    <row r="3598" spans="1:21" x14ac:dyDescent="0.3">
      <c r="A3598" s="1" t="s">
        <v>6724</v>
      </c>
      <c r="B3598" s="1">
        <v>1</v>
      </c>
      <c r="C3598" s="1" t="s">
        <v>78</v>
      </c>
      <c r="D3598" s="1" t="s">
        <v>106</v>
      </c>
      <c r="E3598" s="1" t="s">
        <v>6725</v>
      </c>
      <c r="F3598" s="1" t="s">
        <v>170</v>
      </c>
      <c r="G3598" s="1" t="s">
        <v>71</v>
      </c>
      <c r="H3598" s="1" t="s">
        <v>127</v>
      </c>
      <c r="I3598" s="1" t="s">
        <v>22</v>
      </c>
      <c r="J3598" s="1" t="s">
        <v>128</v>
      </c>
      <c r="K3598" s="1">
        <v>43157.632523148102</v>
      </c>
      <c r="L3598" s="1">
        <v>43157.801388888904</v>
      </c>
      <c r="M3598" s="1">
        <v>4.05</v>
      </c>
      <c r="N3598" s="1">
        <v>0</v>
      </c>
      <c r="O3598" s="1">
        <v>77.459999999999994</v>
      </c>
      <c r="P3598" s="1">
        <v>0</v>
      </c>
      <c r="Q3598" s="1">
        <v>0</v>
      </c>
      <c r="R3598" s="1">
        <v>0</v>
      </c>
      <c r="S3598" s="1">
        <v>313.71299999999997</v>
      </c>
      <c r="T3598" s="1">
        <v>0</v>
      </c>
      <c r="U3598" s="1">
        <v>0</v>
      </c>
    </row>
    <row r="3599" spans="1:21" x14ac:dyDescent="0.3">
      <c r="A3599" s="1" t="s">
        <v>6726</v>
      </c>
      <c r="B3599" s="1">
        <v>1</v>
      </c>
      <c r="C3599" s="1" t="s">
        <v>78</v>
      </c>
      <c r="D3599" s="1" t="s">
        <v>106</v>
      </c>
      <c r="E3599" s="1" t="s">
        <v>6727</v>
      </c>
      <c r="F3599" s="1" t="s">
        <v>173</v>
      </c>
      <c r="G3599" s="1" t="s">
        <v>71</v>
      </c>
      <c r="H3599" s="1" t="s">
        <v>127</v>
      </c>
      <c r="I3599" s="1" t="s">
        <v>22</v>
      </c>
      <c r="J3599" s="1" t="s">
        <v>128</v>
      </c>
      <c r="K3599" s="1">
        <v>43156.590810185196</v>
      </c>
      <c r="L3599" s="1">
        <v>43156.749305555597</v>
      </c>
      <c r="M3599" s="1">
        <v>3.8</v>
      </c>
      <c r="N3599" s="1">
        <v>0</v>
      </c>
      <c r="O3599" s="1">
        <v>15.49</v>
      </c>
      <c r="P3599" s="1">
        <v>0</v>
      </c>
      <c r="Q3599" s="1">
        <v>0</v>
      </c>
      <c r="R3599" s="1">
        <v>0</v>
      </c>
      <c r="S3599" s="1">
        <v>58.861999999999995</v>
      </c>
      <c r="T3599" s="1">
        <v>0</v>
      </c>
      <c r="U3599" s="1">
        <v>0</v>
      </c>
    </row>
    <row r="3600" spans="1:21" x14ac:dyDescent="0.3">
      <c r="A3600" s="1" t="s">
        <v>6728</v>
      </c>
      <c r="B3600" s="1">
        <v>1</v>
      </c>
      <c r="C3600" s="1" t="s">
        <v>78</v>
      </c>
      <c r="D3600" s="1" t="s">
        <v>106</v>
      </c>
      <c r="E3600" s="1" t="s">
        <v>6729</v>
      </c>
      <c r="F3600" s="1" t="s">
        <v>169</v>
      </c>
      <c r="G3600" s="1" t="s">
        <v>71</v>
      </c>
      <c r="H3600" s="1" t="s">
        <v>127</v>
      </c>
      <c r="I3600" s="1" t="s">
        <v>22</v>
      </c>
      <c r="J3600" s="1" t="s">
        <v>128</v>
      </c>
      <c r="K3600" s="1">
        <v>43156.547662037003</v>
      </c>
      <c r="L3600" s="1">
        <v>43156.650694444397</v>
      </c>
      <c r="M3600" s="1">
        <v>2.4670000000000001</v>
      </c>
      <c r="N3600" s="1">
        <v>0</v>
      </c>
      <c r="O3600" s="1">
        <v>0</v>
      </c>
      <c r="P3600" s="1">
        <v>0</v>
      </c>
      <c r="Q3600" s="1">
        <v>15.49</v>
      </c>
      <c r="R3600" s="1">
        <v>0</v>
      </c>
      <c r="S3600" s="1">
        <v>0</v>
      </c>
      <c r="T3600" s="1">
        <v>0</v>
      </c>
      <c r="U3600" s="1">
        <v>38.213830000000002</v>
      </c>
    </row>
    <row r="3601" spans="1:21" x14ac:dyDescent="0.3">
      <c r="A3601" s="1" t="s">
        <v>6730</v>
      </c>
      <c r="B3601" s="1">
        <v>1</v>
      </c>
      <c r="C3601" s="1" t="s">
        <v>78</v>
      </c>
      <c r="D3601" s="1" t="s">
        <v>106</v>
      </c>
      <c r="E3601" s="1" t="s">
        <v>6731</v>
      </c>
      <c r="F3601" s="1" t="s">
        <v>167</v>
      </c>
      <c r="G3601" s="1" t="s">
        <v>71</v>
      </c>
      <c r="H3601" s="1" t="s">
        <v>127</v>
      </c>
      <c r="I3601" s="1" t="s">
        <v>22</v>
      </c>
      <c r="J3601" s="1" t="s">
        <v>128</v>
      </c>
      <c r="K3601" s="1">
        <v>43156.489953703698</v>
      </c>
      <c r="L3601" s="1">
        <v>43156.644444444399</v>
      </c>
      <c r="M3601" s="1">
        <v>3.7</v>
      </c>
      <c r="N3601" s="1">
        <v>0</v>
      </c>
      <c r="O3601" s="1">
        <v>0</v>
      </c>
      <c r="P3601" s="1">
        <v>0</v>
      </c>
      <c r="Q3601" s="1">
        <v>15.49</v>
      </c>
      <c r="R3601" s="1">
        <v>0</v>
      </c>
      <c r="S3601" s="1">
        <v>0</v>
      </c>
      <c r="T3601" s="1">
        <v>0</v>
      </c>
      <c r="U3601" s="1">
        <v>57.313000000000002</v>
      </c>
    </row>
    <row r="3602" spans="1:21" x14ac:dyDescent="0.3">
      <c r="A3602" s="1" t="s">
        <v>6732</v>
      </c>
      <c r="B3602" s="1">
        <v>1</v>
      </c>
      <c r="C3602" s="1" t="s">
        <v>78</v>
      </c>
      <c r="D3602" s="1" t="s">
        <v>106</v>
      </c>
      <c r="E3602" s="1" t="s">
        <v>6733</v>
      </c>
      <c r="F3602" s="1" t="s">
        <v>174</v>
      </c>
      <c r="G3602" s="1" t="s">
        <v>71</v>
      </c>
      <c r="H3602" s="1" t="s">
        <v>127</v>
      </c>
      <c r="I3602" s="1" t="s">
        <v>22</v>
      </c>
      <c r="J3602" s="1" t="s">
        <v>128</v>
      </c>
      <c r="K3602" s="1">
        <v>43156.411898148202</v>
      </c>
      <c r="L3602" s="1">
        <v>43156.605555555601</v>
      </c>
      <c r="M3602" s="1">
        <v>4.633</v>
      </c>
      <c r="N3602" s="1">
        <v>0</v>
      </c>
      <c r="O3602" s="1">
        <v>0</v>
      </c>
      <c r="P3602" s="1">
        <v>0</v>
      </c>
      <c r="Q3602" s="1">
        <v>15.49</v>
      </c>
      <c r="R3602" s="1">
        <v>0</v>
      </c>
      <c r="S3602" s="1">
        <v>0</v>
      </c>
      <c r="T3602" s="1">
        <v>0</v>
      </c>
      <c r="U3602" s="1">
        <v>71.765169999999998</v>
      </c>
    </row>
    <row r="3603" spans="1:21" x14ac:dyDescent="0.3">
      <c r="A3603" s="1" t="s">
        <v>6734</v>
      </c>
      <c r="B3603" s="1">
        <v>1</v>
      </c>
      <c r="C3603" s="1" t="s">
        <v>78</v>
      </c>
      <c r="D3603" s="1" t="s">
        <v>106</v>
      </c>
      <c r="E3603" s="1" t="s">
        <v>6735</v>
      </c>
      <c r="F3603" s="1" t="s">
        <v>169</v>
      </c>
      <c r="G3603" s="1" t="s">
        <v>71</v>
      </c>
      <c r="H3603" s="1" t="s">
        <v>127</v>
      </c>
      <c r="I3603" s="1" t="s">
        <v>22</v>
      </c>
      <c r="J3603" s="1" t="s">
        <v>128</v>
      </c>
      <c r="K3603" s="1">
        <v>43155.8524189815</v>
      </c>
      <c r="L3603" s="1">
        <v>43155.904861111099</v>
      </c>
      <c r="M3603" s="1">
        <v>1.25</v>
      </c>
      <c r="N3603" s="1">
        <v>0</v>
      </c>
      <c r="O3603" s="1">
        <v>0</v>
      </c>
      <c r="P3603" s="1">
        <v>0</v>
      </c>
      <c r="Q3603" s="1">
        <v>15.49</v>
      </c>
      <c r="R3603" s="1">
        <v>0</v>
      </c>
      <c r="S3603" s="1">
        <v>0</v>
      </c>
      <c r="T3603" s="1">
        <v>0</v>
      </c>
      <c r="U3603" s="1">
        <v>19.362500000000001</v>
      </c>
    </row>
    <row r="3604" spans="1:21" x14ac:dyDescent="0.3">
      <c r="A3604" s="1" t="s">
        <v>6736</v>
      </c>
      <c r="B3604" s="1">
        <v>1</v>
      </c>
      <c r="C3604" s="1" t="s">
        <v>78</v>
      </c>
      <c r="D3604" s="1" t="s">
        <v>106</v>
      </c>
      <c r="E3604" s="1" t="s">
        <v>6737</v>
      </c>
      <c r="F3604" s="1" t="s">
        <v>167</v>
      </c>
      <c r="G3604" s="1" t="s">
        <v>71</v>
      </c>
      <c r="H3604" s="1" t="s">
        <v>127</v>
      </c>
      <c r="I3604" s="1" t="s">
        <v>22</v>
      </c>
      <c r="J3604" s="1" t="s">
        <v>128</v>
      </c>
      <c r="K3604" s="1">
        <v>43155.825590277796</v>
      </c>
      <c r="L3604" s="1">
        <v>43155.917361111096</v>
      </c>
      <c r="M3604" s="1">
        <v>2.2000000000000002</v>
      </c>
      <c r="N3604" s="1">
        <v>0</v>
      </c>
      <c r="O3604" s="1">
        <v>0</v>
      </c>
      <c r="P3604" s="1">
        <v>0</v>
      </c>
      <c r="Q3604" s="1">
        <v>15.49</v>
      </c>
      <c r="R3604" s="1">
        <v>0</v>
      </c>
      <c r="S3604" s="1">
        <v>0</v>
      </c>
      <c r="T3604" s="1">
        <v>0</v>
      </c>
      <c r="U3604" s="1">
        <v>34.078000000000003</v>
      </c>
    </row>
    <row r="3605" spans="1:21" x14ac:dyDescent="0.3">
      <c r="A3605" s="1" t="s">
        <v>6738</v>
      </c>
      <c r="B3605" s="1">
        <v>1</v>
      </c>
      <c r="C3605" s="1" t="s">
        <v>78</v>
      </c>
      <c r="D3605" s="1" t="s">
        <v>106</v>
      </c>
      <c r="E3605" s="1" t="s">
        <v>6739</v>
      </c>
      <c r="F3605" s="1" t="s">
        <v>175</v>
      </c>
      <c r="G3605" s="1" t="s">
        <v>71</v>
      </c>
      <c r="H3605" s="1" t="s">
        <v>127</v>
      </c>
      <c r="I3605" s="1" t="s">
        <v>22</v>
      </c>
      <c r="J3605" s="1" t="s">
        <v>128</v>
      </c>
      <c r="K3605" s="1">
        <v>43155.801874999997</v>
      </c>
      <c r="L3605" s="1">
        <v>43155.996527777803</v>
      </c>
      <c r="M3605" s="1">
        <v>4.6669999999999998</v>
      </c>
      <c r="N3605" s="1">
        <v>0</v>
      </c>
      <c r="O3605" s="1">
        <v>0</v>
      </c>
      <c r="P3605" s="1">
        <v>0</v>
      </c>
      <c r="Q3605" s="1">
        <v>77.459999999999994</v>
      </c>
      <c r="R3605" s="1">
        <v>0</v>
      </c>
      <c r="S3605" s="1">
        <v>0</v>
      </c>
      <c r="T3605" s="1">
        <v>0</v>
      </c>
      <c r="U3605" s="1">
        <v>361.50581999999997</v>
      </c>
    </row>
    <row r="3606" spans="1:21" x14ac:dyDescent="0.3">
      <c r="A3606" s="1" t="s">
        <v>6740</v>
      </c>
      <c r="B3606" s="1">
        <v>1</v>
      </c>
      <c r="C3606" s="1" t="s">
        <v>78</v>
      </c>
      <c r="D3606" s="1" t="s">
        <v>106</v>
      </c>
      <c r="E3606" s="1" t="s">
        <v>6741</v>
      </c>
      <c r="F3606" s="1" t="s">
        <v>167</v>
      </c>
      <c r="G3606" s="1" t="s">
        <v>71</v>
      </c>
      <c r="H3606" s="1" t="s">
        <v>127</v>
      </c>
      <c r="I3606" s="1" t="s">
        <v>22</v>
      </c>
      <c r="J3606" s="1" t="s">
        <v>128</v>
      </c>
      <c r="K3606" s="1">
        <v>43155.785891203697</v>
      </c>
      <c r="L3606" s="1">
        <v>43155.829166666699</v>
      </c>
      <c r="M3606" s="1">
        <v>1.0329999999999999</v>
      </c>
      <c r="N3606" s="1">
        <v>0</v>
      </c>
      <c r="O3606" s="1">
        <v>0</v>
      </c>
      <c r="P3606" s="1">
        <v>0</v>
      </c>
      <c r="Q3606" s="1">
        <v>15.49</v>
      </c>
      <c r="R3606" s="1">
        <v>0</v>
      </c>
      <c r="S3606" s="1">
        <v>0</v>
      </c>
      <c r="T3606" s="1">
        <v>0</v>
      </c>
      <c r="U3606" s="1">
        <v>16.001169999999998</v>
      </c>
    </row>
    <row r="3607" spans="1:21" x14ac:dyDescent="0.3">
      <c r="A3607" s="1" t="s">
        <v>6742</v>
      </c>
      <c r="B3607" s="1">
        <v>1</v>
      </c>
      <c r="C3607" s="1" t="s">
        <v>78</v>
      </c>
      <c r="D3607" s="1" t="s">
        <v>106</v>
      </c>
      <c r="E3607" s="1" t="s">
        <v>6743</v>
      </c>
      <c r="F3607" s="1" t="s">
        <v>175</v>
      </c>
      <c r="G3607" s="1" t="s">
        <v>71</v>
      </c>
      <c r="H3607" s="1" t="s">
        <v>127</v>
      </c>
      <c r="I3607" s="1" t="s">
        <v>22</v>
      </c>
      <c r="J3607" s="1" t="s">
        <v>128</v>
      </c>
      <c r="K3607" s="1">
        <v>43155.767685185201</v>
      </c>
      <c r="L3607" s="1">
        <v>43155.943055555603</v>
      </c>
      <c r="M3607" s="1">
        <v>4.2</v>
      </c>
      <c r="N3607" s="1">
        <v>0</v>
      </c>
      <c r="O3607" s="1">
        <v>0</v>
      </c>
      <c r="P3607" s="1">
        <v>0</v>
      </c>
      <c r="Q3607" s="1">
        <v>77.459999999999994</v>
      </c>
      <c r="R3607" s="1">
        <v>0</v>
      </c>
      <c r="S3607" s="1">
        <v>0</v>
      </c>
      <c r="T3607" s="1">
        <v>0</v>
      </c>
      <c r="U3607" s="1">
        <v>325.33199999999999</v>
      </c>
    </row>
    <row r="3608" spans="1:21" x14ac:dyDescent="0.3">
      <c r="A3608" s="1" t="s">
        <v>6744</v>
      </c>
      <c r="B3608" s="1">
        <v>1</v>
      </c>
      <c r="C3608" s="1" t="s">
        <v>78</v>
      </c>
      <c r="D3608" s="1" t="s">
        <v>106</v>
      </c>
      <c r="E3608" s="1" t="s">
        <v>6745</v>
      </c>
      <c r="F3608" s="1" t="s">
        <v>175</v>
      </c>
      <c r="G3608" s="1" t="s">
        <v>71</v>
      </c>
      <c r="H3608" s="1" t="s">
        <v>127</v>
      </c>
      <c r="I3608" s="1" t="s">
        <v>22</v>
      </c>
      <c r="J3608" s="1" t="s">
        <v>128</v>
      </c>
      <c r="K3608" s="1">
        <v>43155.751412037003</v>
      </c>
      <c r="L3608" s="1">
        <v>43156.082638888904</v>
      </c>
      <c r="M3608" s="1">
        <v>7.9329999999999998</v>
      </c>
      <c r="N3608" s="1">
        <v>0</v>
      </c>
      <c r="O3608" s="1">
        <v>0</v>
      </c>
      <c r="P3608" s="1">
        <v>0</v>
      </c>
      <c r="Q3608" s="1">
        <v>77.459999999999994</v>
      </c>
      <c r="R3608" s="1">
        <v>0</v>
      </c>
      <c r="S3608" s="1">
        <v>0</v>
      </c>
      <c r="T3608" s="1">
        <v>0</v>
      </c>
      <c r="U3608" s="1">
        <v>614.4901799999999</v>
      </c>
    </row>
    <row r="3609" spans="1:21" x14ac:dyDescent="0.3">
      <c r="A3609" s="1" t="s">
        <v>6746</v>
      </c>
      <c r="B3609" s="1">
        <v>1</v>
      </c>
      <c r="C3609" s="1" t="s">
        <v>78</v>
      </c>
      <c r="D3609" s="1" t="s">
        <v>106</v>
      </c>
      <c r="E3609" s="1" t="s">
        <v>6747</v>
      </c>
      <c r="F3609" s="1" t="s">
        <v>167</v>
      </c>
      <c r="G3609" s="1" t="s">
        <v>71</v>
      </c>
      <c r="H3609" s="1" t="s">
        <v>127</v>
      </c>
      <c r="I3609" s="1" t="s">
        <v>22</v>
      </c>
      <c r="J3609" s="1" t="s">
        <v>128</v>
      </c>
      <c r="K3609" s="1">
        <v>43155.742939814802</v>
      </c>
      <c r="L3609" s="1">
        <v>43155.809722222199</v>
      </c>
      <c r="M3609" s="1">
        <v>1.6</v>
      </c>
      <c r="N3609" s="1">
        <v>0</v>
      </c>
      <c r="O3609" s="1">
        <v>0</v>
      </c>
      <c r="P3609" s="1">
        <v>0</v>
      </c>
      <c r="Q3609" s="1">
        <v>15.49</v>
      </c>
      <c r="R3609" s="1">
        <v>0</v>
      </c>
      <c r="S3609" s="1">
        <v>0</v>
      </c>
      <c r="T3609" s="1">
        <v>0</v>
      </c>
      <c r="U3609" s="1">
        <v>24.784000000000002</v>
      </c>
    </row>
    <row r="3610" spans="1:21" x14ac:dyDescent="0.3">
      <c r="A3610" s="1" t="s">
        <v>6748</v>
      </c>
      <c r="B3610" s="1">
        <v>1</v>
      </c>
      <c r="C3610" s="1" t="s">
        <v>78</v>
      </c>
      <c r="D3610" s="1" t="s">
        <v>106</v>
      </c>
      <c r="E3610" s="1" t="s">
        <v>6749</v>
      </c>
      <c r="F3610" s="1" t="s">
        <v>175</v>
      </c>
      <c r="G3610" s="1" t="s">
        <v>71</v>
      </c>
      <c r="H3610" s="1" t="s">
        <v>127</v>
      </c>
      <c r="I3610" s="1" t="s">
        <v>22</v>
      </c>
      <c r="J3610" s="1" t="s">
        <v>128</v>
      </c>
      <c r="K3610" s="1">
        <v>43155.733946759297</v>
      </c>
      <c r="L3610" s="1">
        <v>43156.103472222203</v>
      </c>
      <c r="M3610" s="1">
        <v>8.8670000000000009</v>
      </c>
      <c r="N3610" s="1">
        <v>0</v>
      </c>
      <c r="O3610" s="1">
        <v>0</v>
      </c>
      <c r="P3610" s="1">
        <v>0</v>
      </c>
      <c r="Q3610" s="1">
        <v>77.459999999999994</v>
      </c>
      <c r="R3610" s="1">
        <v>0</v>
      </c>
      <c r="S3610" s="1">
        <v>0</v>
      </c>
      <c r="T3610" s="1">
        <v>0</v>
      </c>
      <c r="U3610" s="1">
        <v>686.83781999999997</v>
      </c>
    </row>
    <row r="3611" spans="1:21" x14ac:dyDescent="0.3">
      <c r="A3611" s="1" t="s">
        <v>6750</v>
      </c>
      <c r="B3611" s="1">
        <v>1</v>
      </c>
      <c r="C3611" s="1" t="s">
        <v>78</v>
      </c>
      <c r="D3611" s="1" t="s">
        <v>106</v>
      </c>
      <c r="E3611" s="1" t="s">
        <v>6751</v>
      </c>
      <c r="F3611" s="1" t="s">
        <v>168</v>
      </c>
      <c r="G3611" s="1" t="s">
        <v>71</v>
      </c>
      <c r="H3611" s="1" t="s">
        <v>127</v>
      </c>
      <c r="I3611" s="1" t="s">
        <v>22</v>
      </c>
      <c r="J3611" s="1" t="s">
        <v>128</v>
      </c>
      <c r="K3611" s="1">
        <v>43155.6894328704</v>
      </c>
      <c r="L3611" s="1">
        <v>43155.743055555598</v>
      </c>
      <c r="M3611" s="1">
        <v>1.2829999999999999</v>
      </c>
      <c r="N3611" s="1">
        <v>0</v>
      </c>
      <c r="O3611" s="1">
        <v>0</v>
      </c>
      <c r="P3611" s="1">
        <v>0</v>
      </c>
      <c r="Q3611" s="1">
        <v>15.49</v>
      </c>
      <c r="R3611" s="1">
        <v>0</v>
      </c>
      <c r="S3611" s="1">
        <v>0</v>
      </c>
      <c r="T3611" s="1">
        <v>0</v>
      </c>
      <c r="U3611" s="1">
        <v>19.873670000000001</v>
      </c>
    </row>
    <row r="3612" spans="1:21" x14ac:dyDescent="0.3">
      <c r="A3612" s="1" t="s">
        <v>6752</v>
      </c>
      <c r="B3612" s="1">
        <v>1</v>
      </c>
      <c r="C3612" s="1" t="s">
        <v>78</v>
      </c>
      <c r="D3612" s="1" t="s">
        <v>106</v>
      </c>
      <c r="E3612" s="1" t="s">
        <v>6753</v>
      </c>
      <c r="F3612" s="1" t="s">
        <v>173</v>
      </c>
      <c r="G3612" s="1" t="s">
        <v>71</v>
      </c>
      <c r="H3612" s="1" t="s">
        <v>127</v>
      </c>
      <c r="I3612" s="1" t="s">
        <v>22</v>
      </c>
      <c r="J3612" s="1" t="s">
        <v>128</v>
      </c>
      <c r="K3612" s="1">
        <v>43154.3773842593</v>
      </c>
      <c r="L3612" s="1">
        <v>43154.739583333299</v>
      </c>
      <c r="M3612" s="1">
        <v>8.6829999999999998</v>
      </c>
      <c r="N3612" s="1">
        <v>0</v>
      </c>
      <c r="O3612" s="1">
        <v>0</v>
      </c>
      <c r="P3612" s="1">
        <v>0</v>
      </c>
      <c r="Q3612" s="1">
        <v>15.49</v>
      </c>
      <c r="R3612" s="1">
        <v>0</v>
      </c>
      <c r="S3612" s="1">
        <v>0</v>
      </c>
      <c r="T3612" s="1">
        <v>0</v>
      </c>
      <c r="U3612" s="1">
        <v>134.49967000000001</v>
      </c>
    </row>
    <row r="3613" spans="1:21" x14ac:dyDescent="0.3">
      <c r="A3613" s="1" t="s">
        <v>6754</v>
      </c>
      <c r="B3613" s="1">
        <v>1</v>
      </c>
      <c r="C3613" s="1" t="s">
        <v>78</v>
      </c>
      <c r="D3613" s="1" t="s">
        <v>106</v>
      </c>
      <c r="E3613" s="1" t="s">
        <v>6755</v>
      </c>
      <c r="F3613" s="1" t="s">
        <v>173</v>
      </c>
      <c r="G3613" s="1" t="s">
        <v>71</v>
      </c>
      <c r="H3613" s="1" t="s">
        <v>127</v>
      </c>
      <c r="I3613" s="1" t="s">
        <v>22</v>
      </c>
      <c r="J3613" s="1" t="s">
        <v>128</v>
      </c>
      <c r="K3613" s="1">
        <v>43153.659328703703</v>
      </c>
      <c r="L3613" s="1">
        <v>43153.764583333301</v>
      </c>
      <c r="M3613" s="1">
        <v>2.5169999999999999</v>
      </c>
      <c r="N3613" s="1">
        <v>0</v>
      </c>
      <c r="O3613" s="1">
        <v>15.49</v>
      </c>
      <c r="P3613" s="1">
        <v>0</v>
      </c>
      <c r="Q3613" s="1">
        <v>0</v>
      </c>
      <c r="R3613" s="1">
        <v>0</v>
      </c>
      <c r="S3613" s="1">
        <v>38.988329999999998</v>
      </c>
      <c r="T3613" s="1">
        <v>0</v>
      </c>
      <c r="U3613" s="1">
        <v>0</v>
      </c>
    </row>
    <row r="3614" spans="1:21" x14ac:dyDescent="0.3">
      <c r="A3614" s="1" t="s">
        <v>6756</v>
      </c>
      <c r="B3614" s="1">
        <v>1</v>
      </c>
      <c r="C3614" s="1" t="s">
        <v>78</v>
      </c>
      <c r="D3614" s="1" t="s">
        <v>106</v>
      </c>
      <c r="E3614" s="1" t="s">
        <v>6757</v>
      </c>
      <c r="F3614" s="1" t="s">
        <v>178</v>
      </c>
      <c r="G3614" s="1" t="s">
        <v>71</v>
      </c>
      <c r="H3614" s="1" t="s">
        <v>127</v>
      </c>
      <c r="I3614" s="1" t="s">
        <v>22</v>
      </c>
      <c r="J3614" s="1" t="s">
        <v>128</v>
      </c>
      <c r="K3614" s="1">
        <v>43152.436215277798</v>
      </c>
      <c r="L3614" s="1">
        <v>43152.493750000001</v>
      </c>
      <c r="M3614" s="1">
        <v>1.367</v>
      </c>
      <c r="N3614" s="1">
        <v>0</v>
      </c>
      <c r="O3614" s="1">
        <v>0</v>
      </c>
      <c r="P3614" s="1">
        <v>0</v>
      </c>
      <c r="Q3614" s="1">
        <v>15.49</v>
      </c>
      <c r="R3614" s="1">
        <v>0</v>
      </c>
      <c r="S3614" s="1">
        <v>0</v>
      </c>
      <c r="T3614" s="1">
        <v>0</v>
      </c>
      <c r="U3614" s="1">
        <v>21.17483</v>
      </c>
    </row>
    <row r="3615" spans="1:21" x14ac:dyDescent="0.3">
      <c r="A3615" s="1" t="s">
        <v>6758</v>
      </c>
      <c r="B3615" s="1">
        <v>1</v>
      </c>
      <c r="C3615" s="1" t="s">
        <v>78</v>
      </c>
      <c r="D3615" s="1" t="s">
        <v>106</v>
      </c>
      <c r="E3615" s="1" t="s">
        <v>6759</v>
      </c>
      <c r="F3615" s="1" t="s">
        <v>174</v>
      </c>
      <c r="G3615" s="1" t="s">
        <v>71</v>
      </c>
      <c r="H3615" s="1" t="s">
        <v>127</v>
      </c>
      <c r="I3615" s="1" t="s">
        <v>22</v>
      </c>
      <c r="J3615" s="1" t="s">
        <v>128</v>
      </c>
      <c r="K3615" s="1">
        <v>43152.434189814798</v>
      </c>
      <c r="L3615" s="1">
        <v>43152.748611111099</v>
      </c>
      <c r="M3615" s="1">
        <v>7.5330000000000004</v>
      </c>
      <c r="N3615" s="1">
        <v>0</v>
      </c>
      <c r="O3615" s="1">
        <v>0</v>
      </c>
      <c r="P3615" s="1">
        <v>0</v>
      </c>
      <c r="Q3615" s="1">
        <v>15.49</v>
      </c>
      <c r="R3615" s="1">
        <v>0</v>
      </c>
      <c r="S3615" s="1">
        <v>0</v>
      </c>
      <c r="T3615" s="1">
        <v>0</v>
      </c>
      <c r="U3615" s="1">
        <v>116.68617</v>
      </c>
    </row>
    <row r="3616" spans="1:21" x14ac:dyDescent="0.3">
      <c r="A3616" s="1" t="s">
        <v>6760</v>
      </c>
      <c r="B3616" s="1">
        <v>1</v>
      </c>
      <c r="C3616" s="1" t="s">
        <v>78</v>
      </c>
      <c r="D3616" s="1" t="s">
        <v>106</v>
      </c>
      <c r="E3616" s="1" t="s">
        <v>6761</v>
      </c>
      <c r="F3616" s="1" t="s">
        <v>166</v>
      </c>
      <c r="G3616" s="1" t="s">
        <v>71</v>
      </c>
      <c r="H3616" s="1" t="s">
        <v>127</v>
      </c>
      <c r="I3616" s="1" t="s">
        <v>22</v>
      </c>
      <c r="J3616" s="1" t="s">
        <v>128</v>
      </c>
      <c r="K3616" s="1">
        <v>43151.805057870399</v>
      </c>
      <c r="L3616" s="1">
        <v>43151.862500000003</v>
      </c>
      <c r="M3616" s="1">
        <v>1.367</v>
      </c>
      <c r="N3616" s="1">
        <v>0</v>
      </c>
      <c r="O3616" s="1">
        <v>0</v>
      </c>
      <c r="P3616" s="1">
        <v>0</v>
      </c>
      <c r="Q3616" s="1">
        <v>15.49</v>
      </c>
      <c r="R3616" s="1">
        <v>0</v>
      </c>
      <c r="S3616" s="1">
        <v>0</v>
      </c>
      <c r="T3616" s="1">
        <v>0</v>
      </c>
      <c r="U3616" s="1">
        <v>21.17483</v>
      </c>
    </row>
    <row r="3617" spans="1:21" x14ac:dyDescent="0.3">
      <c r="A3617" s="1" t="s">
        <v>6762</v>
      </c>
      <c r="B3617" s="1">
        <v>1</v>
      </c>
      <c r="C3617" s="1" t="s">
        <v>78</v>
      </c>
      <c r="D3617" s="1" t="s">
        <v>106</v>
      </c>
      <c r="E3617" s="1" t="s">
        <v>6747</v>
      </c>
      <c r="F3617" s="1" t="s">
        <v>167</v>
      </c>
      <c r="G3617" s="1" t="s">
        <v>71</v>
      </c>
      <c r="H3617" s="1" t="s">
        <v>127</v>
      </c>
      <c r="I3617" s="1" t="s">
        <v>22</v>
      </c>
      <c r="J3617" s="1" t="s">
        <v>128</v>
      </c>
      <c r="K3617" s="1">
        <v>43150.979039351798</v>
      </c>
      <c r="L3617" s="1">
        <v>43151.038194444402</v>
      </c>
      <c r="M3617" s="1">
        <v>1.417</v>
      </c>
      <c r="N3617" s="1">
        <v>0</v>
      </c>
      <c r="O3617" s="1">
        <v>15.49</v>
      </c>
      <c r="P3617" s="1">
        <v>0</v>
      </c>
      <c r="Q3617" s="1">
        <v>0</v>
      </c>
      <c r="R3617" s="1">
        <v>0</v>
      </c>
      <c r="S3617" s="1">
        <v>21.94933</v>
      </c>
      <c r="T3617" s="1">
        <v>0</v>
      </c>
      <c r="U3617" s="1">
        <v>0</v>
      </c>
    </row>
    <row r="3618" spans="1:21" x14ac:dyDescent="0.3">
      <c r="A3618" s="1" t="s">
        <v>6763</v>
      </c>
      <c r="B3618" s="1">
        <v>1</v>
      </c>
      <c r="C3618" s="1" t="s">
        <v>78</v>
      </c>
      <c r="D3618" s="1" t="s">
        <v>106</v>
      </c>
      <c r="E3618" s="1" t="s">
        <v>6764</v>
      </c>
      <c r="F3618" s="1" t="s">
        <v>166</v>
      </c>
      <c r="G3618" s="1" t="s">
        <v>71</v>
      </c>
      <c r="H3618" s="1" t="s">
        <v>127</v>
      </c>
      <c r="I3618" s="1" t="s">
        <v>22</v>
      </c>
      <c r="J3618" s="1" t="s">
        <v>128</v>
      </c>
      <c r="K3618" s="1">
        <v>43150.7337037037</v>
      </c>
      <c r="L3618" s="1">
        <v>43150.737175925919</v>
      </c>
      <c r="M3618" s="1">
        <v>8.3000000000000004E-2</v>
      </c>
      <c r="N3618" s="1">
        <v>0</v>
      </c>
      <c r="O3618" s="1">
        <v>77.459999999999994</v>
      </c>
      <c r="P3618" s="1">
        <v>0</v>
      </c>
      <c r="Q3618" s="1">
        <v>0</v>
      </c>
      <c r="R3618" s="1">
        <v>0</v>
      </c>
      <c r="S3618" s="1">
        <v>6.4291799999999997</v>
      </c>
      <c r="T3618" s="1">
        <v>0</v>
      </c>
      <c r="U3618" s="1">
        <v>0</v>
      </c>
    </row>
    <row r="3619" spans="1:21" x14ac:dyDescent="0.3">
      <c r="A3619" s="1" t="s">
        <v>6765</v>
      </c>
      <c r="B3619" s="1">
        <v>1</v>
      </c>
      <c r="C3619" s="1" t="s">
        <v>78</v>
      </c>
      <c r="D3619" s="1" t="s">
        <v>106</v>
      </c>
      <c r="E3619" s="1" t="s">
        <v>6766</v>
      </c>
      <c r="F3619" s="1" t="s">
        <v>173</v>
      </c>
      <c r="G3619" s="1" t="s">
        <v>71</v>
      </c>
      <c r="H3619" s="1" t="s">
        <v>127</v>
      </c>
      <c r="I3619" s="1" t="s">
        <v>22</v>
      </c>
      <c r="J3619" s="1" t="s">
        <v>128</v>
      </c>
      <c r="K3619" s="1">
        <v>43150.687430555598</v>
      </c>
      <c r="L3619" s="1">
        <v>43150.995138888902</v>
      </c>
      <c r="M3619" s="1">
        <v>7.383</v>
      </c>
      <c r="N3619" s="1">
        <v>0</v>
      </c>
      <c r="O3619" s="1">
        <v>15.49</v>
      </c>
      <c r="P3619" s="1">
        <v>0</v>
      </c>
      <c r="Q3619" s="1">
        <v>0</v>
      </c>
      <c r="R3619" s="1">
        <v>0</v>
      </c>
      <c r="S3619" s="1">
        <v>114.36267000000001</v>
      </c>
      <c r="T3619" s="1">
        <v>0</v>
      </c>
      <c r="U3619" s="1">
        <v>0</v>
      </c>
    </row>
    <row r="3620" spans="1:21" x14ac:dyDescent="0.3">
      <c r="A3620" s="1" t="s">
        <v>6767</v>
      </c>
      <c r="B3620" s="1">
        <v>1</v>
      </c>
      <c r="C3620" s="1" t="s">
        <v>78</v>
      </c>
      <c r="D3620" s="1" t="s">
        <v>106</v>
      </c>
      <c r="E3620" s="1" t="s">
        <v>6768</v>
      </c>
      <c r="F3620" s="1" t="s">
        <v>178</v>
      </c>
      <c r="G3620" s="1" t="s">
        <v>71</v>
      </c>
      <c r="H3620" s="1" t="s">
        <v>127</v>
      </c>
      <c r="I3620" s="1" t="s">
        <v>22</v>
      </c>
      <c r="J3620" s="1" t="s">
        <v>128</v>
      </c>
      <c r="K3620" s="1">
        <v>43150.374837962998</v>
      </c>
      <c r="L3620" s="1">
        <v>43150.592361111099</v>
      </c>
      <c r="M3620" s="1">
        <v>5.2169999999999996</v>
      </c>
      <c r="N3620" s="1">
        <v>0</v>
      </c>
      <c r="O3620" s="1">
        <v>15.49</v>
      </c>
      <c r="P3620" s="1">
        <v>0</v>
      </c>
      <c r="Q3620" s="1">
        <v>0</v>
      </c>
      <c r="R3620" s="1">
        <v>0</v>
      </c>
      <c r="S3620" s="1">
        <v>80.811329999999998</v>
      </c>
      <c r="T3620" s="1">
        <v>0</v>
      </c>
      <c r="U3620" s="1">
        <v>0</v>
      </c>
    </row>
    <row r="3621" spans="1:21" x14ac:dyDescent="0.3">
      <c r="A3621" s="1" t="s">
        <v>6769</v>
      </c>
      <c r="B3621" s="1">
        <v>1</v>
      </c>
      <c r="C3621" s="1" t="s">
        <v>78</v>
      </c>
      <c r="D3621" s="1" t="s">
        <v>106</v>
      </c>
      <c r="E3621" s="1" t="s">
        <v>6770</v>
      </c>
      <c r="F3621" s="1" t="s">
        <v>173</v>
      </c>
      <c r="G3621" s="1" t="s">
        <v>71</v>
      </c>
      <c r="H3621" s="1" t="s">
        <v>127</v>
      </c>
      <c r="I3621" s="1" t="s">
        <v>22</v>
      </c>
      <c r="J3621" s="1" t="s">
        <v>128</v>
      </c>
      <c r="K3621" s="1">
        <v>43150.373310185198</v>
      </c>
      <c r="L3621" s="1">
        <v>43150.751388888901</v>
      </c>
      <c r="M3621" s="1">
        <v>9.0670000000000002</v>
      </c>
      <c r="N3621" s="1">
        <v>0</v>
      </c>
      <c r="O3621" s="1">
        <v>15.49</v>
      </c>
      <c r="P3621" s="1">
        <v>0</v>
      </c>
      <c r="Q3621" s="1">
        <v>0</v>
      </c>
      <c r="R3621" s="1">
        <v>0</v>
      </c>
      <c r="S3621" s="1">
        <v>140.44783000000001</v>
      </c>
      <c r="T3621" s="1">
        <v>0</v>
      </c>
      <c r="U3621" s="1">
        <v>0</v>
      </c>
    </row>
    <row r="3622" spans="1:21" x14ac:dyDescent="0.3">
      <c r="A3622" s="1" t="s">
        <v>6771</v>
      </c>
      <c r="B3622" s="1">
        <v>1</v>
      </c>
      <c r="C3622" s="1" t="s">
        <v>78</v>
      </c>
      <c r="D3622" s="1" t="s">
        <v>106</v>
      </c>
      <c r="E3622" s="1" t="s">
        <v>6772</v>
      </c>
      <c r="F3622" s="1" t="s">
        <v>166</v>
      </c>
      <c r="G3622" s="1" t="s">
        <v>71</v>
      </c>
      <c r="H3622" s="1" t="s">
        <v>127</v>
      </c>
      <c r="I3622" s="1" t="s">
        <v>22</v>
      </c>
      <c r="J3622" s="1" t="s">
        <v>128</v>
      </c>
      <c r="K3622" s="1">
        <v>43149.723171296297</v>
      </c>
      <c r="L3622" s="1">
        <v>43149.903472222199</v>
      </c>
      <c r="M3622" s="1">
        <v>4.3170000000000002</v>
      </c>
      <c r="N3622" s="1">
        <v>0</v>
      </c>
      <c r="O3622" s="1">
        <v>0</v>
      </c>
      <c r="P3622" s="1">
        <v>0</v>
      </c>
      <c r="Q3622" s="1">
        <v>15.49</v>
      </c>
      <c r="R3622" s="1">
        <v>0</v>
      </c>
      <c r="S3622" s="1">
        <v>0</v>
      </c>
      <c r="T3622" s="1">
        <v>0</v>
      </c>
      <c r="U3622" s="1">
        <v>66.87033000000001</v>
      </c>
    </row>
    <row r="3623" spans="1:21" x14ac:dyDescent="0.3">
      <c r="A3623" s="1" t="s">
        <v>6773</v>
      </c>
      <c r="B3623" s="1">
        <v>1</v>
      </c>
      <c r="C3623" s="1" t="s">
        <v>78</v>
      </c>
      <c r="D3623" s="1" t="s">
        <v>106</v>
      </c>
      <c r="E3623" s="1" t="s">
        <v>6761</v>
      </c>
      <c r="F3623" s="1" t="s">
        <v>168</v>
      </c>
      <c r="G3623" s="1" t="s">
        <v>71</v>
      </c>
      <c r="H3623" s="1" t="s">
        <v>127</v>
      </c>
      <c r="I3623" s="1" t="s">
        <v>22</v>
      </c>
      <c r="J3623" s="1" t="s">
        <v>128</v>
      </c>
      <c r="K3623" s="1">
        <v>43149.655856481499</v>
      </c>
      <c r="L3623" s="1">
        <v>43149.750694444403</v>
      </c>
      <c r="M3623" s="1">
        <v>2.2669999999999999</v>
      </c>
      <c r="N3623" s="1">
        <v>0</v>
      </c>
      <c r="O3623" s="1">
        <v>0</v>
      </c>
      <c r="P3623" s="1">
        <v>0</v>
      </c>
      <c r="Q3623" s="1">
        <v>15.49</v>
      </c>
      <c r="R3623" s="1">
        <v>0</v>
      </c>
      <c r="S3623" s="1">
        <v>0</v>
      </c>
      <c r="T3623" s="1">
        <v>0</v>
      </c>
      <c r="U3623" s="1">
        <v>35.115830000000003</v>
      </c>
    </row>
    <row r="3624" spans="1:21" x14ac:dyDescent="0.3">
      <c r="A3624" s="1" t="s">
        <v>6774</v>
      </c>
      <c r="B3624" s="1">
        <v>1</v>
      </c>
      <c r="C3624" s="1" t="s">
        <v>78</v>
      </c>
      <c r="D3624" s="1" t="s">
        <v>106</v>
      </c>
      <c r="E3624" s="1" t="s">
        <v>6708</v>
      </c>
      <c r="F3624" s="1" t="s">
        <v>175</v>
      </c>
      <c r="G3624" s="1" t="s">
        <v>71</v>
      </c>
      <c r="H3624" s="1" t="s">
        <v>127</v>
      </c>
      <c r="I3624" s="1" t="s">
        <v>22</v>
      </c>
      <c r="J3624" s="1" t="s">
        <v>128</v>
      </c>
      <c r="K3624" s="1">
        <v>43149.649837962999</v>
      </c>
      <c r="L3624" s="1">
        <v>43149.775000000001</v>
      </c>
      <c r="M3624" s="1">
        <v>3</v>
      </c>
      <c r="N3624" s="1">
        <v>0</v>
      </c>
      <c r="O3624" s="1">
        <v>0</v>
      </c>
      <c r="P3624" s="1">
        <v>0</v>
      </c>
      <c r="Q3624" s="1">
        <v>77.459999999999994</v>
      </c>
      <c r="R3624" s="1">
        <v>0</v>
      </c>
      <c r="S3624" s="1">
        <v>0</v>
      </c>
      <c r="T3624" s="1">
        <v>0</v>
      </c>
      <c r="U3624" s="1">
        <v>232.38</v>
      </c>
    </row>
    <row r="3625" spans="1:21" x14ac:dyDescent="0.3">
      <c r="A3625" s="1" t="s">
        <v>6775</v>
      </c>
      <c r="B3625" s="1">
        <v>1</v>
      </c>
      <c r="C3625" s="1" t="s">
        <v>78</v>
      </c>
      <c r="D3625" s="1" t="s">
        <v>106</v>
      </c>
      <c r="E3625" s="1" t="s">
        <v>6776</v>
      </c>
      <c r="F3625" s="1" t="s">
        <v>174</v>
      </c>
      <c r="G3625" s="1" t="s">
        <v>71</v>
      </c>
      <c r="H3625" s="1" t="s">
        <v>127</v>
      </c>
      <c r="I3625" s="1" t="s">
        <v>22</v>
      </c>
      <c r="J3625" s="1" t="s">
        <v>128</v>
      </c>
      <c r="K3625" s="1">
        <v>43149.424826388902</v>
      </c>
      <c r="L3625" s="1">
        <v>43149.536805555603</v>
      </c>
      <c r="M3625" s="1">
        <v>2.6829999999999998</v>
      </c>
      <c r="N3625" s="1">
        <v>0</v>
      </c>
      <c r="O3625" s="1">
        <v>0</v>
      </c>
      <c r="P3625" s="1">
        <v>0</v>
      </c>
      <c r="Q3625" s="1">
        <v>15.49</v>
      </c>
      <c r="R3625" s="1">
        <v>0</v>
      </c>
      <c r="S3625" s="1">
        <v>0</v>
      </c>
      <c r="T3625" s="1">
        <v>0</v>
      </c>
      <c r="U3625" s="1">
        <v>41.559669999999997</v>
      </c>
    </row>
    <row r="3626" spans="1:21" x14ac:dyDescent="0.3">
      <c r="A3626" s="1" t="s">
        <v>6777</v>
      </c>
      <c r="B3626" s="1">
        <v>1</v>
      </c>
      <c r="C3626" s="1" t="s">
        <v>78</v>
      </c>
      <c r="D3626" s="1" t="s">
        <v>106</v>
      </c>
      <c r="E3626" s="1" t="s">
        <v>6778</v>
      </c>
      <c r="F3626" s="1" t="s">
        <v>173</v>
      </c>
      <c r="G3626" s="1" t="s">
        <v>71</v>
      </c>
      <c r="H3626" s="1" t="s">
        <v>127</v>
      </c>
      <c r="I3626" s="1" t="s">
        <v>22</v>
      </c>
      <c r="J3626" s="1" t="s">
        <v>128</v>
      </c>
      <c r="K3626" s="1">
        <v>43148.642129629603</v>
      </c>
      <c r="L3626" s="1">
        <v>43148.911805555603</v>
      </c>
      <c r="M3626" s="1">
        <v>6.4669999999999996</v>
      </c>
      <c r="N3626" s="1">
        <v>0</v>
      </c>
      <c r="O3626" s="1">
        <v>0</v>
      </c>
      <c r="P3626" s="1">
        <v>0</v>
      </c>
      <c r="Q3626" s="1">
        <v>15.49</v>
      </c>
      <c r="R3626" s="1">
        <v>0</v>
      </c>
      <c r="S3626" s="1">
        <v>0</v>
      </c>
      <c r="T3626" s="1">
        <v>0</v>
      </c>
      <c r="U3626" s="1">
        <v>100.17383</v>
      </c>
    </row>
    <row r="3627" spans="1:21" x14ac:dyDescent="0.3">
      <c r="A3627" s="1" t="s">
        <v>6779</v>
      </c>
      <c r="B3627" s="1">
        <v>1</v>
      </c>
      <c r="C3627" s="1" t="s">
        <v>78</v>
      </c>
      <c r="D3627" s="1" t="s">
        <v>106</v>
      </c>
      <c r="E3627" s="1" t="s">
        <v>6780</v>
      </c>
      <c r="F3627" s="1" t="s">
        <v>167</v>
      </c>
      <c r="G3627" s="1" t="s">
        <v>71</v>
      </c>
      <c r="H3627" s="1" t="s">
        <v>127</v>
      </c>
      <c r="I3627" s="1" t="s">
        <v>22</v>
      </c>
      <c r="J3627" s="1" t="s">
        <v>128</v>
      </c>
      <c r="K3627" s="1">
        <v>43148.451932870397</v>
      </c>
      <c r="L3627" s="1">
        <v>43148.468055555597</v>
      </c>
      <c r="M3627" s="1">
        <v>0.38300000000000001</v>
      </c>
      <c r="N3627" s="1">
        <v>0</v>
      </c>
      <c r="O3627" s="1">
        <v>0</v>
      </c>
      <c r="P3627" s="1">
        <v>0</v>
      </c>
      <c r="Q3627" s="1">
        <v>15.49</v>
      </c>
      <c r="R3627" s="1">
        <v>0</v>
      </c>
      <c r="S3627" s="1">
        <v>0</v>
      </c>
      <c r="T3627" s="1">
        <v>0</v>
      </c>
      <c r="U3627" s="1">
        <v>5.9326699999999999</v>
      </c>
    </row>
    <row r="3628" spans="1:21" x14ac:dyDescent="0.3">
      <c r="A3628" s="1" t="s">
        <v>6781</v>
      </c>
      <c r="B3628" s="1">
        <v>1</v>
      </c>
      <c r="C3628" s="1" t="s">
        <v>78</v>
      </c>
      <c r="D3628" s="1" t="s">
        <v>106</v>
      </c>
      <c r="E3628" s="1" t="s">
        <v>6782</v>
      </c>
      <c r="F3628" s="1" t="s">
        <v>173</v>
      </c>
      <c r="G3628" s="1" t="s">
        <v>71</v>
      </c>
      <c r="H3628" s="1" t="s">
        <v>127</v>
      </c>
      <c r="I3628" s="1" t="s">
        <v>22</v>
      </c>
      <c r="J3628" s="1" t="s">
        <v>128</v>
      </c>
      <c r="K3628" s="1">
        <v>43148.417731481502</v>
      </c>
      <c r="L3628" s="1">
        <v>43148.594444444403</v>
      </c>
      <c r="M3628" s="1">
        <v>4.2329999999999997</v>
      </c>
      <c r="N3628" s="1">
        <v>0</v>
      </c>
      <c r="O3628" s="1">
        <v>0</v>
      </c>
      <c r="P3628" s="1">
        <v>0</v>
      </c>
      <c r="Q3628" s="1">
        <v>15.49</v>
      </c>
      <c r="R3628" s="1">
        <v>0</v>
      </c>
      <c r="S3628" s="1">
        <v>0</v>
      </c>
      <c r="T3628" s="1">
        <v>0</v>
      </c>
      <c r="U3628" s="1">
        <v>65.56917</v>
      </c>
    </row>
    <row r="3629" spans="1:21" x14ac:dyDescent="0.3">
      <c r="A3629" s="1" t="s">
        <v>6783</v>
      </c>
      <c r="B3629" s="1">
        <v>1</v>
      </c>
      <c r="C3629" s="1" t="s">
        <v>78</v>
      </c>
      <c r="D3629" s="1" t="s">
        <v>106</v>
      </c>
      <c r="E3629" s="1" t="s">
        <v>6759</v>
      </c>
      <c r="F3629" s="1" t="s">
        <v>167</v>
      </c>
      <c r="G3629" s="1" t="s">
        <v>71</v>
      </c>
      <c r="H3629" s="1" t="s">
        <v>127</v>
      </c>
      <c r="I3629" s="1" t="s">
        <v>22</v>
      </c>
      <c r="J3629" s="1" t="s">
        <v>128</v>
      </c>
      <c r="K3629" s="1">
        <v>43147.771979166697</v>
      </c>
      <c r="L3629" s="1">
        <v>43147.891666666699</v>
      </c>
      <c r="M3629" s="1">
        <v>2.867</v>
      </c>
      <c r="N3629" s="1">
        <v>0</v>
      </c>
      <c r="O3629" s="1">
        <v>0</v>
      </c>
      <c r="P3629" s="1">
        <v>0</v>
      </c>
      <c r="Q3629" s="1">
        <v>15.49</v>
      </c>
      <c r="R3629" s="1">
        <v>0</v>
      </c>
      <c r="S3629" s="1">
        <v>0</v>
      </c>
      <c r="T3629" s="1">
        <v>0</v>
      </c>
      <c r="U3629" s="1">
        <v>44.409829999999999</v>
      </c>
    </row>
    <row r="3630" spans="1:21" x14ac:dyDescent="0.3">
      <c r="A3630" s="1" t="s">
        <v>6784</v>
      </c>
      <c r="B3630" s="1">
        <v>1</v>
      </c>
      <c r="C3630" s="1" t="s">
        <v>78</v>
      </c>
      <c r="D3630" s="1" t="s">
        <v>106</v>
      </c>
      <c r="E3630" s="1" t="s">
        <v>6785</v>
      </c>
      <c r="F3630" s="1" t="s">
        <v>131</v>
      </c>
      <c r="G3630" s="1" t="s">
        <v>71</v>
      </c>
      <c r="H3630" s="1" t="s">
        <v>127</v>
      </c>
      <c r="I3630" s="1" t="s">
        <v>22</v>
      </c>
      <c r="J3630" s="1" t="s">
        <v>130</v>
      </c>
      <c r="K3630" s="1">
        <v>43147.421296296299</v>
      </c>
      <c r="L3630" s="1">
        <v>43147.810416666704</v>
      </c>
      <c r="M3630" s="1">
        <v>9.3330000000000002</v>
      </c>
      <c r="N3630" s="1">
        <v>0</v>
      </c>
      <c r="O3630" s="1">
        <v>77.459999999999994</v>
      </c>
      <c r="P3630" s="1">
        <v>0</v>
      </c>
      <c r="Q3630" s="1">
        <v>0</v>
      </c>
      <c r="R3630" s="1">
        <v>0</v>
      </c>
      <c r="S3630" s="1">
        <v>722.93417999999997</v>
      </c>
      <c r="T3630" s="1">
        <v>0</v>
      </c>
      <c r="U3630" s="1">
        <v>0</v>
      </c>
    </row>
    <row r="3631" spans="1:21" x14ac:dyDescent="0.3">
      <c r="A3631" s="1" t="s">
        <v>6786</v>
      </c>
      <c r="B3631" s="1">
        <v>1</v>
      </c>
      <c r="C3631" s="1" t="s">
        <v>78</v>
      </c>
      <c r="D3631" s="1" t="s">
        <v>106</v>
      </c>
      <c r="E3631" s="1" t="s">
        <v>6787</v>
      </c>
      <c r="F3631" s="1" t="s">
        <v>168</v>
      </c>
      <c r="G3631" s="1" t="s">
        <v>71</v>
      </c>
      <c r="H3631" s="1" t="s">
        <v>127</v>
      </c>
      <c r="I3631" s="1" t="s">
        <v>22</v>
      </c>
      <c r="J3631" s="1" t="s">
        <v>128</v>
      </c>
      <c r="K3631" s="1">
        <v>43147.369745370401</v>
      </c>
      <c r="L3631" s="1">
        <v>43147.520833333299</v>
      </c>
      <c r="M3631" s="1">
        <v>3.617</v>
      </c>
      <c r="N3631" s="1">
        <v>0</v>
      </c>
      <c r="O3631" s="1">
        <v>77.459999999999994</v>
      </c>
      <c r="P3631" s="1">
        <v>0</v>
      </c>
      <c r="Q3631" s="1">
        <v>0</v>
      </c>
      <c r="R3631" s="1">
        <v>0</v>
      </c>
      <c r="S3631" s="1">
        <v>280.17282</v>
      </c>
      <c r="T3631" s="1">
        <v>0</v>
      </c>
      <c r="U3631" s="1">
        <v>0</v>
      </c>
    </row>
    <row r="3632" spans="1:21" x14ac:dyDescent="0.3">
      <c r="A3632" s="1" t="s">
        <v>6788</v>
      </c>
      <c r="B3632" s="1">
        <v>1</v>
      </c>
      <c r="C3632" s="1" t="s">
        <v>78</v>
      </c>
      <c r="D3632" s="1" t="s">
        <v>106</v>
      </c>
      <c r="E3632" s="1" t="s">
        <v>6789</v>
      </c>
      <c r="F3632" s="1" t="s">
        <v>167</v>
      </c>
      <c r="G3632" s="1" t="s">
        <v>71</v>
      </c>
      <c r="H3632" s="1" t="s">
        <v>127</v>
      </c>
      <c r="I3632" s="1" t="s">
        <v>22</v>
      </c>
      <c r="J3632" s="1" t="s">
        <v>128</v>
      </c>
      <c r="K3632" s="1">
        <v>43146.554502314801</v>
      </c>
      <c r="L3632" s="1">
        <v>43146.598611111098</v>
      </c>
      <c r="M3632" s="1">
        <v>1.05</v>
      </c>
      <c r="N3632" s="1">
        <v>0</v>
      </c>
      <c r="O3632" s="1">
        <v>15.49</v>
      </c>
      <c r="P3632" s="1">
        <v>0</v>
      </c>
      <c r="Q3632" s="1">
        <v>0</v>
      </c>
      <c r="R3632" s="1">
        <v>0</v>
      </c>
      <c r="S3632" s="1">
        <v>16.264500000000002</v>
      </c>
      <c r="T3632" s="1">
        <v>0</v>
      </c>
      <c r="U3632" s="1">
        <v>0</v>
      </c>
    </row>
    <row r="3633" spans="1:21" x14ac:dyDescent="0.3">
      <c r="A3633" s="1" t="s">
        <v>6790</v>
      </c>
      <c r="B3633" s="1">
        <v>1</v>
      </c>
      <c r="C3633" s="1" t="s">
        <v>78</v>
      </c>
      <c r="D3633" s="1" t="s">
        <v>106</v>
      </c>
      <c r="E3633" s="1" t="s">
        <v>6791</v>
      </c>
      <c r="F3633" s="1" t="s">
        <v>167</v>
      </c>
      <c r="G3633" s="1" t="s">
        <v>71</v>
      </c>
      <c r="H3633" s="1" t="s">
        <v>127</v>
      </c>
      <c r="I3633" s="1" t="s">
        <v>22</v>
      </c>
      <c r="J3633" s="1" t="s">
        <v>128</v>
      </c>
      <c r="K3633" s="1">
        <v>43145.790393518502</v>
      </c>
      <c r="L3633" s="1">
        <v>43145.818055555603</v>
      </c>
      <c r="M3633" s="1">
        <v>0.65</v>
      </c>
      <c r="N3633" s="1">
        <v>0</v>
      </c>
      <c r="O3633" s="1">
        <v>15.49</v>
      </c>
      <c r="P3633" s="1">
        <v>0</v>
      </c>
      <c r="Q3633" s="1">
        <v>0</v>
      </c>
      <c r="R3633" s="1">
        <v>0</v>
      </c>
      <c r="S3633" s="1">
        <v>10.0685</v>
      </c>
      <c r="T3633" s="1">
        <v>0</v>
      </c>
      <c r="U3633" s="1">
        <v>0</v>
      </c>
    </row>
    <row r="3634" spans="1:21" x14ac:dyDescent="0.3">
      <c r="A3634" s="1" t="s">
        <v>6792</v>
      </c>
      <c r="B3634" s="1">
        <v>1</v>
      </c>
      <c r="C3634" s="1" t="s">
        <v>78</v>
      </c>
      <c r="D3634" s="1" t="s">
        <v>106</v>
      </c>
      <c r="E3634" s="1" t="s">
        <v>6793</v>
      </c>
      <c r="F3634" s="1" t="s">
        <v>148</v>
      </c>
      <c r="G3634" s="1" t="s">
        <v>71</v>
      </c>
      <c r="H3634" s="1" t="s">
        <v>127</v>
      </c>
      <c r="I3634" s="1" t="s">
        <v>22</v>
      </c>
      <c r="J3634" s="1" t="s">
        <v>128</v>
      </c>
      <c r="K3634" s="1">
        <v>43144.846400463</v>
      </c>
      <c r="L3634" s="1">
        <v>43144.892361111102</v>
      </c>
      <c r="M3634" s="1">
        <v>1.1000000000000001</v>
      </c>
      <c r="N3634" s="1">
        <v>0</v>
      </c>
      <c r="O3634" s="1">
        <v>77.459999999999994</v>
      </c>
      <c r="P3634" s="1">
        <v>0</v>
      </c>
      <c r="Q3634" s="1">
        <v>0</v>
      </c>
      <c r="R3634" s="1">
        <v>0</v>
      </c>
      <c r="S3634" s="1">
        <v>85.206000000000003</v>
      </c>
      <c r="T3634" s="1">
        <v>0</v>
      </c>
      <c r="U3634" s="1">
        <v>0</v>
      </c>
    </row>
    <row r="3635" spans="1:21" x14ac:dyDescent="0.3">
      <c r="A3635" s="1" t="s">
        <v>6794</v>
      </c>
      <c r="B3635" s="1">
        <v>1</v>
      </c>
      <c r="C3635" s="1" t="s">
        <v>78</v>
      </c>
      <c r="D3635" s="1" t="s">
        <v>106</v>
      </c>
      <c r="E3635" s="1" t="s">
        <v>6795</v>
      </c>
      <c r="F3635" s="1" t="s">
        <v>173</v>
      </c>
      <c r="G3635" s="1" t="s">
        <v>71</v>
      </c>
      <c r="H3635" s="1" t="s">
        <v>127</v>
      </c>
      <c r="I3635" s="1" t="s">
        <v>22</v>
      </c>
      <c r="J3635" s="1" t="s">
        <v>128</v>
      </c>
      <c r="K3635" s="1">
        <v>43143.967141203699</v>
      </c>
      <c r="L3635" s="1">
        <v>43144.153472222199</v>
      </c>
      <c r="M3635" s="1">
        <v>4.4669999999999996</v>
      </c>
      <c r="N3635" s="1">
        <v>0</v>
      </c>
      <c r="O3635" s="1">
        <v>15.49</v>
      </c>
      <c r="P3635" s="1">
        <v>0</v>
      </c>
      <c r="Q3635" s="1">
        <v>0</v>
      </c>
      <c r="R3635" s="1">
        <v>0</v>
      </c>
      <c r="S3635" s="1">
        <v>69.193829999999991</v>
      </c>
      <c r="T3635" s="1">
        <v>0</v>
      </c>
      <c r="U3635" s="1">
        <v>0</v>
      </c>
    </row>
    <row r="3636" spans="1:21" x14ac:dyDescent="0.3">
      <c r="A3636" s="1" t="s">
        <v>6796</v>
      </c>
      <c r="B3636" s="1">
        <v>1</v>
      </c>
      <c r="C3636" s="1" t="s">
        <v>78</v>
      </c>
      <c r="D3636" s="1" t="s">
        <v>106</v>
      </c>
      <c r="E3636" s="1" t="s">
        <v>6797</v>
      </c>
      <c r="F3636" s="1" t="s">
        <v>167</v>
      </c>
      <c r="G3636" s="1" t="s">
        <v>71</v>
      </c>
      <c r="H3636" s="1" t="s">
        <v>127</v>
      </c>
      <c r="I3636" s="1" t="s">
        <v>22</v>
      </c>
      <c r="J3636" s="1" t="s">
        <v>128</v>
      </c>
      <c r="K3636" s="1">
        <v>43143.422557870399</v>
      </c>
      <c r="L3636" s="1">
        <v>43143.527083333298</v>
      </c>
      <c r="M3636" s="1">
        <v>2.5</v>
      </c>
      <c r="N3636" s="1">
        <v>0</v>
      </c>
      <c r="O3636" s="1">
        <v>15.49</v>
      </c>
      <c r="P3636" s="1">
        <v>0</v>
      </c>
      <c r="Q3636" s="1">
        <v>0</v>
      </c>
      <c r="R3636" s="1">
        <v>0</v>
      </c>
      <c r="S3636" s="1">
        <v>38.725000000000001</v>
      </c>
      <c r="T3636" s="1">
        <v>0</v>
      </c>
      <c r="U3636" s="1">
        <v>0</v>
      </c>
    </row>
    <row r="3637" spans="1:21" x14ac:dyDescent="0.3">
      <c r="A3637" s="1" t="s">
        <v>6798</v>
      </c>
      <c r="B3637" s="1">
        <v>1</v>
      </c>
      <c r="C3637" s="1" t="s">
        <v>78</v>
      </c>
      <c r="D3637" s="1" t="s">
        <v>106</v>
      </c>
      <c r="E3637" s="1" t="s">
        <v>6799</v>
      </c>
      <c r="F3637" s="1" t="s">
        <v>169</v>
      </c>
      <c r="G3637" s="1" t="s">
        <v>71</v>
      </c>
      <c r="H3637" s="1" t="s">
        <v>127</v>
      </c>
      <c r="I3637" s="1" t="s">
        <v>22</v>
      </c>
      <c r="J3637" s="1" t="s">
        <v>128</v>
      </c>
      <c r="K3637" s="1">
        <v>43143.388935185198</v>
      </c>
      <c r="L3637" s="1">
        <v>43143.590277777803</v>
      </c>
      <c r="M3637" s="1">
        <v>4.8170000000000002</v>
      </c>
      <c r="N3637" s="1">
        <v>0</v>
      </c>
      <c r="O3637" s="1">
        <v>15.49</v>
      </c>
      <c r="P3637" s="1">
        <v>0</v>
      </c>
      <c r="Q3637" s="1">
        <v>0</v>
      </c>
      <c r="R3637" s="1">
        <v>0</v>
      </c>
      <c r="S3637" s="1">
        <v>74.61533</v>
      </c>
      <c r="T3637" s="1">
        <v>0</v>
      </c>
      <c r="U3637" s="1">
        <v>0</v>
      </c>
    </row>
    <row r="3638" spans="1:21" x14ac:dyDescent="0.3">
      <c r="A3638" s="1" t="s">
        <v>6800</v>
      </c>
      <c r="B3638" s="1">
        <v>1</v>
      </c>
      <c r="C3638" s="1" t="s">
        <v>78</v>
      </c>
      <c r="D3638" s="1" t="s">
        <v>106</v>
      </c>
      <c r="E3638" s="1" t="s">
        <v>6801</v>
      </c>
      <c r="F3638" s="1" t="s">
        <v>178</v>
      </c>
      <c r="G3638" s="1" t="s">
        <v>71</v>
      </c>
      <c r="H3638" s="1" t="s">
        <v>127</v>
      </c>
      <c r="I3638" s="1" t="s">
        <v>22</v>
      </c>
      <c r="J3638" s="1" t="s">
        <v>128</v>
      </c>
      <c r="K3638" s="1">
        <v>43143.369421296302</v>
      </c>
      <c r="L3638" s="1">
        <v>43143.489583333299</v>
      </c>
      <c r="M3638" s="1">
        <v>2.883</v>
      </c>
      <c r="N3638" s="1">
        <v>0</v>
      </c>
      <c r="O3638" s="1">
        <v>15.49</v>
      </c>
      <c r="P3638" s="1">
        <v>0</v>
      </c>
      <c r="Q3638" s="1">
        <v>0</v>
      </c>
      <c r="R3638" s="1">
        <v>0</v>
      </c>
      <c r="S3638" s="1">
        <v>44.657670000000003</v>
      </c>
      <c r="T3638" s="1">
        <v>0</v>
      </c>
      <c r="U3638" s="1">
        <v>0</v>
      </c>
    </row>
    <row r="3639" spans="1:21" x14ac:dyDescent="0.3">
      <c r="A3639" s="1" t="s">
        <v>6802</v>
      </c>
      <c r="B3639" s="1">
        <v>1</v>
      </c>
      <c r="C3639" s="1" t="s">
        <v>78</v>
      </c>
      <c r="D3639" s="1" t="s">
        <v>106</v>
      </c>
      <c r="E3639" s="1" t="s">
        <v>6682</v>
      </c>
      <c r="F3639" s="1" t="s">
        <v>167</v>
      </c>
      <c r="G3639" s="1" t="s">
        <v>71</v>
      </c>
      <c r="H3639" s="1" t="s">
        <v>127</v>
      </c>
      <c r="I3639" s="1" t="s">
        <v>22</v>
      </c>
      <c r="J3639" s="1" t="s">
        <v>128</v>
      </c>
      <c r="K3639" s="1">
        <v>43143.361817129597</v>
      </c>
      <c r="L3639" s="1">
        <v>43143.6159722222</v>
      </c>
      <c r="M3639" s="1">
        <v>6.0830000000000002</v>
      </c>
      <c r="N3639" s="1">
        <v>0</v>
      </c>
      <c r="O3639" s="1">
        <v>15.49</v>
      </c>
      <c r="P3639" s="1">
        <v>0</v>
      </c>
      <c r="Q3639" s="1">
        <v>0</v>
      </c>
      <c r="R3639" s="1">
        <v>0</v>
      </c>
      <c r="S3639" s="1">
        <v>94.225670000000008</v>
      </c>
      <c r="T3639" s="1">
        <v>0</v>
      </c>
      <c r="U3639" s="1">
        <v>0</v>
      </c>
    </row>
    <row r="3640" spans="1:21" x14ac:dyDescent="0.3">
      <c r="A3640" s="1" t="s">
        <v>6803</v>
      </c>
      <c r="B3640" s="1">
        <v>1</v>
      </c>
      <c r="C3640" s="1" t="s">
        <v>78</v>
      </c>
      <c r="D3640" s="1" t="s">
        <v>106</v>
      </c>
      <c r="E3640" s="1" t="s">
        <v>6804</v>
      </c>
      <c r="F3640" s="1" t="s">
        <v>166</v>
      </c>
      <c r="G3640" s="1" t="s">
        <v>71</v>
      </c>
      <c r="H3640" s="1" t="s">
        <v>127</v>
      </c>
      <c r="I3640" s="1" t="s">
        <v>22</v>
      </c>
      <c r="J3640" s="1" t="s">
        <v>128</v>
      </c>
      <c r="K3640" s="1">
        <v>43142.964004629597</v>
      </c>
      <c r="L3640" s="1">
        <v>43143.063194444403</v>
      </c>
      <c r="M3640" s="1">
        <v>2.367</v>
      </c>
      <c r="N3640" s="1">
        <v>0</v>
      </c>
      <c r="O3640" s="1">
        <v>15.49</v>
      </c>
      <c r="P3640" s="1">
        <v>0</v>
      </c>
      <c r="Q3640" s="1">
        <v>0</v>
      </c>
      <c r="R3640" s="1">
        <v>0</v>
      </c>
      <c r="S3640" s="1">
        <v>36.664830000000002</v>
      </c>
      <c r="T3640" s="1">
        <v>0</v>
      </c>
      <c r="U3640" s="1">
        <v>0</v>
      </c>
    </row>
    <row r="3641" spans="1:21" x14ac:dyDescent="0.3">
      <c r="A3641" s="1" t="s">
        <v>6805</v>
      </c>
      <c r="B3641" s="1">
        <v>1</v>
      </c>
      <c r="C3641" s="1" t="s">
        <v>78</v>
      </c>
      <c r="D3641" s="1" t="s">
        <v>106</v>
      </c>
      <c r="E3641" s="1" t="s">
        <v>6806</v>
      </c>
      <c r="F3641" s="1" t="s">
        <v>149</v>
      </c>
      <c r="G3641" s="1" t="s">
        <v>71</v>
      </c>
      <c r="H3641" s="1" t="s">
        <v>127</v>
      </c>
      <c r="I3641" s="1" t="s">
        <v>22</v>
      </c>
      <c r="J3641" s="1" t="s">
        <v>128</v>
      </c>
      <c r="K3641" s="1">
        <v>43142.799976851798</v>
      </c>
      <c r="L3641" s="1">
        <v>43142.8527777778</v>
      </c>
      <c r="M3641" s="1">
        <v>1.2669999999999999</v>
      </c>
      <c r="N3641" s="1">
        <v>0</v>
      </c>
      <c r="O3641" s="1">
        <v>15.49</v>
      </c>
      <c r="P3641" s="1">
        <v>0</v>
      </c>
      <c r="Q3641" s="1">
        <v>0</v>
      </c>
      <c r="R3641" s="1">
        <v>0</v>
      </c>
      <c r="S3641" s="1">
        <v>19.625830000000001</v>
      </c>
      <c r="T3641" s="1">
        <v>0</v>
      </c>
      <c r="U3641" s="1">
        <v>0</v>
      </c>
    </row>
    <row r="3642" spans="1:21" x14ac:dyDescent="0.3">
      <c r="A3642" s="1" t="s">
        <v>6807</v>
      </c>
      <c r="B3642" s="1">
        <v>1</v>
      </c>
      <c r="C3642" s="1" t="s">
        <v>78</v>
      </c>
      <c r="D3642" s="1" t="s">
        <v>106</v>
      </c>
      <c r="E3642" s="1" t="s">
        <v>6808</v>
      </c>
      <c r="F3642" s="1" t="s">
        <v>168</v>
      </c>
      <c r="G3642" s="1" t="s">
        <v>71</v>
      </c>
      <c r="H3642" s="1" t="s">
        <v>127</v>
      </c>
      <c r="I3642" s="1" t="s">
        <v>22</v>
      </c>
      <c r="J3642" s="1" t="s">
        <v>128</v>
      </c>
      <c r="K3642" s="1">
        <v>43142.788773148102</v>
      </c>
      <c r="L3642" s="1">
        <v>43142.922916666699</v>
      </c>
      <c r="M3642" s="1">
        <v>3.2170000000000001</v>
      </c>
      <c r="N3642" s="1">
        <v>0</v>
      </c>
      <c r="O3642" s="1">
        <v>0</v>
      </c>
      <c r="P3642" s="1">
        <v>0</v>
      </c>
      <c r="Q3642" s="1">
        <v>15.49</v>
      </c>
      <c r="R3642" s="1">
        <v>0</v>
      </c>
      <c r="S3642" s="1">
        <v>0</v>
      </c>
      <c r="T3642" s="1">
        <v>0</v>
      </c>
      <c r="U3642" s="1">
        <v>49.831330000000001</v>
      </c>
    </row>
    <row r="3643" spans="1:21" x14ac:dyDescent="0.3">
      <c r="A3643" s="1" t="s">
        <v>6809</v>
      </c>
      <c r="B3643" s="1">
        <v>1</v>
      </c>
      <c r="C3643" s="1" t="s">
        <v>78</v>
      </c>
      <c r="D3643" s="1" t="s">
        <v>106</v>
      </c>
      <c r="E3643" s="1" t="s">
        <v>6810</v>
      </c>
      <c r="F3643" s="1" t="s">
        <v>175</v>
      </c>
      <c r="G3643" s="1" t="s">
        <v>71</v>
      </c>
      <c r="H3643" s="1" t="s">
        <v>127</v>
      </c>
      <c r="I3643" s="1" t="s">
        <v>22</v>
      </c>
      <c r="J3643" s="1" t="s">
        <v>128</v>
      </c>
      <c r="K3643" s="1">
        <v>43142.728842592602</v>
      </c>
      <c r="L3643" s="1">
        <v>43142.760416666701</v>
      </c>
      <c r="M3643" s="1">
        <v>0.75</v>
      </c>
      <c r="N3643" s="1">
        <v>0</v>
      </c>
      <c r="O3643" s="1">
        <v>0</v>
      </c>
      <c r="P3643" s="1">
        <v>0</v>
      </c>
      <c r="Q3643" s="1">
        <v>77.459999999999994</v>
      </c>
      <c r="R3643" s="1">
        <v>0</v>
      </c>
      <c r="S3643" s="1">
        <v>0</v>
      </c>
      <c r="T3643" s="1">
        <v>0</v>
      </c>
      <c r="U3643" s="1">
        <v>58.094999999999999</v>
      </c>
    </row>
    <row r="3644" spans="1:21" x14ac:dyDescent="0.3">
      <c r="A3644" s="1" t="s">
        <v>6811</v>
      </c>
      <c r="B3644" s="1">
        <v>1</v>
      </c>
      <c r="C3644" s="1" t="s">
        <v>78</v>
      </c>
      <c r="D3644" s="1" t="s">
        <v>106</v>
      </c>
      <c r="E3644" s="1" t="s">
        <v>6812</v>
      </c>
      <c r="F3644" s="1" t="s">
        <v>167</v>
      </c>
      <c r="G3644" s="1" t="s">
        <v>71</v>
      </c>
      <c r="H3644" s="1" t="s">
        <v>127</v>
      </c>
      <c r="I3644" s="1" t="s">
        <v>22</v>
      </c>
      <c r="J3644" s="1" t="s">
        <v>128</v>
      </c>
      <c r="K3644" s="1">
        <v>43142.617569444403</v>
      </c>
      <c r="L3644" s="1">
        <v>43142.78125</v>
      </c>
      <c r="M3644" s="1">
        <v>3.9169999999999998</v>
      </c>
      <c r="N3644" s="1">
        <v>0</v>
      </c>
      <c r="O3644" s="1">
        <v>0</v>
      </c>
      <c r="P3644" s="1">
        <v>0</v>
      </c>
      <c r="Q3644" s="1">
        <v>15.49</v>
      </c>
      <c r="R3644" s="1">
        <v>0</v>
      </c>
      <c r="S3644" s="1">
        <v>0</v>
      </c>
      <c r="T3644" s="1">
        <v>0</v>
      </c>
      <c r="U3644" s="1">
        <v>60.674329999999998</v>
      </c>
    </row>
    <row r="3645" spans="1:21" x14ac:dyDescent="0.3">
      <c r="A3645" s="1" t="s">
        <v>6813</v>
      </c>
      <c r="B3645" s="1">
        <v>1</v>
      </c>
      <c r="C3645" s="1" t="s">
        <v>78</v>
      </c>
      <c r="D3645" s="1" t="s">
        <v>106</v>
      </c>
      <c r="E3645" s="1" t="s">
        <v>6772</v>
      </c>
      <c r="F3645" s="1" t="s">
        <v>174</v>
      </c>
      <c r="G3645" s="1" t="s">
        <v>71</v>
      </c>
      <c r="H3645" s="1" t="s">
        <v>127</v>
      </c>
      <c r="I3645" s="1" t="s">
        <v>22</v>
      </c>
      <c r="J3645" s="1" t="s">
        <v>128</v>
      </c>
      <c r="K3645" s="1">
        <v>43142.607789351903</v>
      </c>
      <c r="L3645" s="1">
        <v>43142.757638888899</v>
      </c>
      <c r="M3645" s="1">
        <v>3.5830000000000002</v>
      </c>
      <c r="N3645" s="1">
        <v>0</v>
      </c>
      <c r="O3645" s="1">
        <v>0</v>
      </c>
      <c r="P3645" s="1">
        <v>0</v>
      </c>
      <c r="Q3645" s="1">
        <v>15.49</v>
      </c>
      <c r="R3645" s="1">
        <v>0</v>
      </c>
      <c r="S3645" s="1">
        <v>0</v>
      </c>
      <c r="T3645" s="1">
        <v>0</v>
      </c>
      <c r="U3645" s="1">
        <v>55.500670000000007</v>
      </c>
    </row>
    <row r="3646" spans="1:21" x14ac:dyDescent="0.3">
      <c r="A3646" s="1" t="s">
        <v>6814</v>
      </c>
      <c r="B3646" s="1">
        <v>1</v>
      </c>
      <c r="C3646" s="1" t="s">
        <v>78</v>
      </c>
      <c r="D3646" s="1" t="s">
        <v>106</v>
      </c>
      <c r="E3646" s="1" t="s">
        <v>6672</v>
      </c>
      <c r="F3646" s="1" t="s">
        <v>167</v>
      </c>
      <c r="G3646" s="1" t="s">
        <v>71</v>
      </c>
      <c r="H3646" s="1" t="s">
        <v>127</v>
      </c>
      <c r="I3646" s="1" t="s">
        <v>22</v>
      </c>
      <c r="J3646" s="1" t="s">
        <v>128</v>
      </c>
      <c r="K3646" s="1">
        <v>43142.607499999998</v>
      </c>
      <c r="L3646" s="1">
        <v>43142.791666666701</v>
      </c>
      <c r="M3646" s="1">
        <v>4.4169999999999998</v>
      </c>
      <c r="N3646" s="1">
        <v>0</v>
      </c>
      <c r="O3646" s="1">
        <v>0</v>
      </c>
      <c r="P3646" s="1">
        <v>0</v>
      </c>
      <c r="Q3646" s="1">
        <v>15.49</v>
      </c>
      <c r="R3646" s="1">
        <v>0</v>
      </c>
      <c r="S3646" s="1">
        <v>0</v>
      </c>
      <c r="T3646" s="1">
        <v>0</v>
      </c>
      <c r="U3646" s="1">
        <v>68.419330000000002</v>
      </c>
    </row>
    <row r="3647" spans="1:21" x14ac:dyDescent="0.3">
      <c r="A3647" s="1" t="s">
        <v>6815</v>
      </c>
      <c r="B3647" s="1">
        <v>1</v>
      </c>
      <c r="C3647" s="1" t="s">
        <v>78</v>
      </c>
      <c r="D3647" s="1" t="s">
        <v>106</v>
      </c>
      <c r="E3647" s="1" t="s">
        <v>6816</v>
      </c>
      <c r="F3647" s="1" t="s">
        <v>175</v>
      </c>
      <c r="G3647" s="1" t="s">
        <v>71</v>
      </c>
      <c r="H3647" s="1" t="s">
        <v>127</v>
      </c>
      <c r="I3647" s="1" t="s">
        <v>22</v>
      </c>
      <c r="J3647" s="1" t="s">
        <v>128</v>
      </c>
      <c r="K3647" s="1">
        <v>43142.604224536997</v>
      </c>
      <c r="L3647" s="1">
        <v>43142.7</v>
      </c>
      <c r="M3647" s="1">
        <v>2.2829999999999999</v>
      </c>
      <c r="N3647" s="1">
        <v>0</v>
      </c>
      <c r="O3647" s="1">
        <v>0</v>
      </c>
      <c r="P3647" s="1">
        <v>0</v>
      </c>
      <c r="Q3647" s="1">
        <v>77.459999999999994</v>
      </c>
      <c r="R3647" s="1">
        <v>0</v>
      </c>
      <c r="S3647" s="1">
        <v>0</v>
      </c>
      <c r="T3647" s="1">
        <v>0</v>
      </c>
      <c r="U3647" s="1">
        <v>176.84117999999998</v>
      </c>
    </row>
    <row r="3648" spans="1:21" x14ac:dyDescent="0.3">
      <c r="A3648" s="1" t="s">
        <v>6817</v>
      </c>
      <c r="B3648" s="1">
        <v>1</v>
      </c>
      <c r="C3648" s="1" t="s">
        <v>78</v>
      </c>
      <c r="D3648" s="1" t="s">
        <v>106</v>
      </c>
      <c r="E3648" s="1" t="s">
        <v>6710</v>
      </c>
      <c r="F3648" s="1" t="s">
        <v>167</v>
      </c>
      <c r="G3648" s="1" t="s">
        <v>71</v>
      </c>
      <c r="H3648" s="1" t="s">
        <v>127</v>
      </c>
      <c r="I3648" s="1" t="s">
        <v>22</v>
      </c>
      <c r="J3648" s="1" t="s">
        <v>128</v>
      </c>
      <c r="K3648" s="1">
        <v>43142.575243055602</v>
      </c>
      <c r="L3648" s="1">
        <v>43142.807638888902</v>
      </c>
      <c r="M3648" s="1">
        <v>5.5670000000000002</v>
      </c>
      <c r="N3648" s="1">
        <v>0</v>
      </c>
      <c r="O3648" s="1">
        <v>0</v>
      </c>
      <c r="P3648" s="1">
        <v>0</v>
      </c>
      <c r="Q3648" s="1">
        <v>15.49</v>
      </c>
      <c r="R3648" s="1">
        <v>0</v>
      </c>
      <c r="S3648" s="1">
        <v>0</v>
      </c>
      <c r="T3648" s="1">
        <v>0</v>
      </c>
      <c r="U3648" s="1">
        <v>86.232830000000007</v>
      </c>
    </row>
    <row r="3649" spans="1:21" x14ac:dyDescent="0.3">
      <c r="A3649" s="1" t="s">
        <v>6818</v>
      </c>
      <c r="B3649" s="1">
        <v>1</v>
      </c>
      <c r="C3649" s="1" t="s">
        <v>78</v>
      </c>
      <c r="D3649" s="1" t="s">
        <v>106</v>
      </c>
      <c r="E3649" s="1" t="s">
        <v>6819</v>
      </c>
      <c r="F3649" s="1" t="s">
        <v>167</v>
      </c>
      <c r="G3649" s="1" t="s">
        <v>71</v>
      </c>
      <c r="H3649" s="1" t="s">
        <v>127</v>
      </c>
      <c r="I3649" s="1" t="s">
        <v>22</v>
      </c>
      <c r="J3649" s="1" t="s">
        <v>128</v>
      </c>
      <c r="K3649" s="1">
        <v>43142.401724536998</v>
      </c>
      <c r="L3649" s="1">
        <v>43142.645138888904</v>
      </c>
      <c r="M3649" s="1">
        <v>5.8330000000000002</v>
      </c>
      <c r="N3649" s="1">
        <v>0</v>
      </c>
      <c r="O3649" s="1">
        <v>15.49</v>
      </c>
      <c r="P3649" s="1">
        <v>0</v>
      </c>
      <c r="Q3649" s="1">
        <v>0</v>
      </c>
      <c r="R3649" s="1">
        <v>0</v>
      </c>
      <c r="S3649" s="1">
        <v>90.353170000000006</v>
      </c>
      <c r="T3649" s="1">
        <v>0</v>
      </c>
      <c r="U3649" s="1">
        <v>0</v>
      </c>
    </row>
    <row r="3650" spans="1:21" x14ac:dyDescent="0.3">
      <c r="A3650" s="1" t="s">
        <v>6820</v>
      </c>
      <c r="B3650" s="1">
        <v>1</v>
      </c>
      <c r="C3650" s="1" t="s">
        <v>78</v>
      </c>
      <c r="D3650" s="1" t="s">
        <v>106</v>
      </c>
      <c r="E3650" s="1" t="s">
        <v>6821</v>
      </c>
      <c r="F3650" s="1" t="s">
        <v>169</v>
      </c>
      <c r="G3650" s="1" t="s">
        <v>71</v>
      </c>
      <c r="H3650" s="1" t="s">
        <v>127</v>
      </c>
      <c r="I3650" s="1" t="s">
        <v>22</v>
      </c>
      <c r="J3650" s="1" t="s">
        <v>128</v>
      </c>
      <c r="K3650" s="1">
        <v>43142.374525462998</v>
      </c>
      <c r="L3650" s="1">
        <v>43142.509722222203</v>
      </c>
      <c r="M3650" s="1">
        <v>3.2330000000000001</v>
      </c>
      <c r="N3650" s="1">
        <v>0</v>
      </c>
      <c r="O3650" s="1">
        <v>15.49</v>
      </c>
      <c r="P3650" s="1">
        <v>0</v>
      </c>
      <c r="Q3650" s="1">
        <v>0</v>
      </c>
      <c r="R3650" s="1">
        <v>0</v>
      </c>
      <c r="S3650" s="1">
        <v>50.079170000000005</v>
      </c>
      <c r="T3650" s="1">
        <v>0</v>
      </c>
      <c r="U3650" s="1">
        <v>0</v>
      </c>
    </row>
    <row r="3651" spans="1:21" x14ac:dyDescent="0.3">
      <c r="A3651" s="1" t="s">
        <v>6822</v>
      </c>
      <c r="B3651" s="1">
        <v>1</v>
      </c>
      <c r="C3651" s="1" t="s">
        <v>78</v>
      </c>
      <c r="D3651" s="1" t="s">
        <v>106</v>
      </c>
      <c r="E3651" s="1" t="s">
        <v>6668</v>
      </c>
      <c r="F3651" s="1" t="s">
        <v>167</v>
      </c>
      <c r="G3651" s="1" t="s">
        <v>71</v>
      </c>
      <c r="H3651" s="1" t="s">
        <v>127</v>
      </c>
      <c r="I3651" s="1" t="s">
        <v>22</v>
      </c>
      <c r="J3651" s="1" t="s">
        <v>128</v>
      </c>
      <c r="K3651" s="1">
        <v>43142.363981481503</v>
      </c>
      <c r="L3651" s="1">
        <v>43142.519444444399</v>
      </c>
      <c r="M3651" s="1">
        <v>3.7170000000000001</v>
      </c>
      <c r="N3651" s="1">
        <v>0</v>
      </c>
      <c r="O3651" s="1">
        <v>15.49</v>
      </c>
      <c r="P3651" s="1">
        <v>0</v>
      </c>
      <c r="Q3651" s="1">
        <v>0</v>
      </c>
      <c r="R3651" s="1">
        <v>0</v>
      </c>
      <c r="S3651" s="1">
        <v>57.576329999999999</v>
      </c>
      <c r="T3651" s="1">
        <v>0</v>
      </c>
      <c r="U3651" s="1">
        <v>0</v>
      </c>
    </row>
    <row r="3652" spans="1:21" x14ac:dyDescent="0.3">
      <c r="A3652" s="1" t="s">
        <v>6823</v>
      </c>
      <c r="B3652" s="1">
        <v>1</v>
      </c>
      <c r="C3652" s="1" t="s">
        <v>78</v>
      </c>
      <c r="D3652" s="1" t="s">
        <v>106</v>
      </c>
      <c r="E3652" s="1" t="s">
        <v>6824</v>
      </c>
      <c r="F3652" s="1" t="s">
        <v>167</v>
      </c>
      <c r="G3652" s="1" t="s">
        <v>71</v>
      </c>
      <c r="H3652" s="1" t="s">
        <v>127</v>
      </c>
      <c r="I3652" s="1" t="s">
        <v>22</v>
      </c>
      <c r="J3652" s="1" t="s">
        <v>128</v>
      </c>
      <c r="K3652" s="1">
        <v>43142.333483796298</v>
      </c>
      <c r="L3652" s="1">
        <v>43142.5</v>
      </c>
      <c r="M3652" s="1">
        <v>3.9830000000000001</v>
      </c>
      <c r="N3652" s="1">
        <v>0</v>
      </c>
      <c r="O3652" s="1">
        <v>15.49</v>
      </c>
      <c r="P3652" s="1">
        <v>0</v>
      </c>
      <c r="Q3652" s="1">
        <v>0</v>
      </c>
      <c r="R3652" s="1">
        <v>0</v>
      </c>
      <c r="S3652" s="1">
        <v>61.696670000000005</v>
      </c>
      <c r="T3652" s="1">
        <v>0</v>
      </c>
      <c r="U3652" s="1">
        <v>0</v>
      </c>
    </row>
    <row r="3653" spans="1:21" x14ac:dyDescent="0.3">
      <c r="A3653" s="1" t="s">
        <v>6825</v>
      </c>
      <c r="B3653" s="1">
        <v>1</v>
      </c>
      <c r="C3653" s="1" t="s">
        <v>78</v>
      </c>
      <c r="D3653" s="1" t="s">
        <v>106</v>
      </c>
      <c r="E3653" s="1" t="s">
        <v>6710</v>
      </c>
      <c r="F3653" s="1" t="s">
        <v>167</v>
      </c>
      <c r="G3653" s="1" t="s">
        <v>71</v>
      </c>
      <c r="H3653" s="1" t="s">
        <v>127</v>
      </c>
      <c r="I3653" s="1" t="s">
        <v>22</v>
      </c>
      <c r="J3653" s="1" t="s">
        <v>128</v>
      </c>
      <c r="K3653" s="1">
        <v>43142.220428240696</v>
      </c>
      <c r="L3653" s="1">
        <v>43142.271527777797</v>
      </c>
      <c r="M3653" s="1">
        <v>1.2170000000000001</v>
      </c>
      <c r="N3653" s="1">
        <v>0</v>
      </c>
      <c r="O3653" s="1">
        <v>0</v>
      </c>
      <c r="P3653" s="1">
        <v>0</v>
      </c>
      <c r="Q3653" s="1">
        <v>15.49</v>
      </c>
      <c r="R3653" s="1">
        <v>0</v>
      </c>
      <c r="S3653" s="1">
        <v>0</v>
      </c>
      <c r="T3653" s="1">
        <v>0</v>
      </c>
      <c r="U3653" s="1">
        <v>18.851330000000001</v>
      </c>
    </row>
    <row r="3654" spans="1:21" x14ac:dyDescent="0.3">
      <c r="A3654" s="1" t="s">
        <v>6826</v>
      </c>
      <c r="B3654" s="1">
        <v>1</v>
      </c>
      <c r="C3654" s="1" t="s">
        <v>78</v>
      </c>
      <c r="D3654" s="1" t="s">
        <v>106</v>
      </c>
      <c r="E3654" s="1" t="s">
        <v>6827</v>
      </c>
      <c r="F3654" s="1" t="s">
        <v>167</v>
      </c>
      <c r="G3654" s="1" t="s">
        <v>71</v>
      </c>
      <c r="H3654" s="1" t="s">
        <v>127</v>
      </c>
      <c r="I3654" s="1" t="s">
        <v>22</v>
      </c>
      <c r="J3654" s="1" t="s">
        <v>128</v>
      </c>
      <c r="K3654" s="1">
        <v>43141.963854166701</v>
      </c>
      <c r="L3654" s="1">
        <v>43142.043749999997</v>
      </c>
      <c r="M3654" s="1">
        <v>1.917</v>
      </c>
      <c r="N3654" s="1">
        <v>0</v>
      </c>
      <c r="O3654" s="1">
        <v>0</v>
      </c>
      <c r="P3654" s="1">
        <v>0</v>
      </c>
      <c r="Q3654" s="1">
        <v>15.49</v>
      </c>
      <c r="R3654" s="1">
        <v>0</v>
      </c>
      <c r="S3654" s="1">
        <v>0</v>
      </c>
      <c r="T3654" s="1">
        <v>0</v>
      </c>
      <c r="U3654" s="1">
        <v>29.694330000000001</v>
      </c>
    </row>
    <row r="3655" spans="1:21" x14ac:dyDescent="0.3">
      <c r="A3655" s="1" t="s">
        <v>6828</v>
      </c>
      <c r="B3655" s="1">
        <v>1</v>
      </c>
      <c r="C3655" s="1" t="s">
        <v>78</v>
      </c>
      <c r="D3655" s="1" t="s">
        <v>106</v>
      </c>
      <c r="E3655" s="1" t="s">
        <v>6829</v>
      </c>
      <c r="F3655" s="1" t="s">
        <v>173</v>
      </c>
      <c r="G3655" s="1" t="s">
        <v>71</v>
      </c>
      <c r="H3655" s="1" t="s">
        <v>127</v>
      </c>
      <c r="I3655" s="1" t="s">
        <v>22</v>
      </c>
      <c r="J3655" s="1" t="s">
        <v>128</v>
      </c>
      <c r="K3655" s="1">
        <v>43141.5605208333</v>
      </c>
      <c r="L3655" s="1">
        <v>43141.770833333299</v>
      </c>
      <c r="M3655" s="1">
        <v>5.0330000000000004</v>
      </c>
      <c r="N3655" s="1">
        <v>0</v>
      </c>
      <c r="O3655" s="1">
        <v>0</v>
      </c>
      <c r="P3655" s="1">
        <v>0</v>
      </c>
      <c r="Q3655" s="1">
        <v>15.49</v>
      </c>
      <c r="R3655" s="1">
        <v>0</v>
      </c>
      <c r="S3655" s="1">
        <v>0</v>
      </c>
      <c r="T3655" s="1">
        <v>0</v>
      </c>
      <c r="U3655" s="1">
        <v>77.96117000000001</v>
      </c>
    </row>
    <row r="3656" spans="1:21" x14ac:dyDescent="0.3">
      <c r="A3656" s="1" t="s">
        <v>6830</v>
      </c>
      <c r="B3656" s="1">
        <v>1</v>
      </c>
      <c r="C3656" s="1" t="s">
        <v>78</v>
      </c>
      <c r="D3656" s="1" t="s">
        <v>106</v>
      </c>
      <c r="E3656" s="1" t="s">
        <v>6831</v>
      </c>
      <c r="F3656" s="1" t="s">
        <v>176</v>
      </c>
      <c r="G3656" s="1" t="s">
        <v>71</v>
      </c>
      <c r="H3656" s="1" t="s">
        <v>127</v>
      </c>
      <c r="I3656" s="1" t="s">
        <v>22</v>
      </c>
      <c r="J3656" s="1" t="s">
        <v>128</v>
      </c>
      <c r="K3656" s="1">
        <v>43141.488518518498</v>
      </c>
      <c r="L3656" s="1">
        <v>43141.617361111101</v>
      </c>
      <c r="M3656" s="1">
        <v>3.0830000000000002</v>
      </c>
      <c r="N3656" s="1">
        <v>0</v>
      </c>
      <c r="O3656" s="1">
        <v>15.49</v>
      </c>
      <c r="P3656" s="1">
        <v>0</v>
      </c>
      <c r="Q3656" s="1">
        <v>0</v>
      </c>
      <c r="R3656" s="1">
        <v>0</v>
      </c>
      <c r="S3656" s="1">
        <v>47.755670000000002</v>
      </c>
      <c r="T3656" s="1">
        <v>0</v>
      </c>
      <c r="U3656" s="1">
        <v>0</v>
      </c>
    </row>
    <row r="3657" spans="1:21" x14ac:dyDescent="0.3">
      <c r="A3657" s="1" t="s">
        <v>6832</v>
      </c>
      <c r="B3657" s="1">
        <v>1</v>
      </c>
      <c r="C3657" s="1" t="s">
        <v>78</v>
      </c>
      <c r="D3657" s="1" t="s">
        <v>106</v>
      </c>
      <c r="E3657" s="1" t="s">
        <v>6833</v>
      </c>
      <c r="F3657" s="1" t="s">
        <v>134</v>
      </c>
      <c r="G3657" s="1" t="s">
        <v>71</v>
      </c>
      <c r="H3657" s="1" t="s">
        <v>127</v>
      </c>
      <c r="I3657" s="1" t="s">
        <v>22</v>
      </c>
      <c r="J3657" s="1" t="s">
        <v>130</v>
      </c>
      <c r="K3657" s="1">
        <v>43140.412037037</v>
      </c>
      <c r="L3657" s="1">
        <v>43140.545138888898</v>
      </c>
      <c r="M3657" s="1">
        <v>3.1829999999999998</v>
      </c>
      <c r="N3657" s="1">
        <v>0</v>
      </c>
      <c r="O3657" s="1">
        <v>77.459999999999994</v>
      </c>
      <c r="P3657" s="1">
        <v>0</v>
      </c>
      <c r="Q3657" s="1">
        <v>0</v>
      </c>
      <c r="R3657" s="1">
        <v>0</v>
      </c>
      <c r="S3657" s="1">
        <v>246.55517999999998</v>
      </c>
      <c r="T3657" s="1">
        <v>0</v>
      </c>
      <c r="U3657" s="1">
        <v>0</v>
      </c>
    </row>
    <row r="3658" spans="1:21" x14ac:dyDescent="0.3">
      <c r="A3658" s="1" t="s">
        <v>6834</v>
      </c>
      <c r="B3658" s="1">
        <v>1</v>
      </c>
      <c r="C3658" s="1" t="s">
        <v>78</v>
      </c>
      <c r="D3658" s="1" t="s">
        <v>106</v>
      </c>
      <c r="E3658" s="1" t="s">
        <v>6835</v>
      </c>
      <c r="F3658" s="1" t="s">
        <v>167</v>
      </c>
      <c r="G3658" s="1" t="s">
        <v>71</v>
      </c>
      <c r="H3658" s="1" t="s">
        <v>127</v>
      </c>
      <c r="I3658" s="1" t="s">
        <v>22</v>
      </c>
      <c r="J3658" s="1" t="s">
        <v>128</v>
      </c>
      <c r="K3658" s="1">
        <v>43139.760208333297</v>
      </c>
      <c r="L3658" s="1">
        <v>43139.782638888901</v>
      </c>
      <c r="M3658" s="1">
        <v>0.53300000000000003</v>
      </c>
      <c r="N3658" s="1">
        <v>0</v>
      </c>
      <c r="O3658" s="1">
        <v>15.49</v>
      </c>
      <c r="P3658" s="1">
        <v>0</v>
      </c>
      <c r="Q3658" s="1">
        <v>0</v>
      </c>
      <c r="R3658" s="1">
        <v>0</v>
      </c>
      <c r="S3658" s="1">
        <v>8.2561700000000009</v>
      </c>
      <c r="T3658" s="1">
        <v>0</v>
      </c>
      <c r="U3658" s="1">
        <v>0</v>
      </c>
    </row>
    <row r="3659" spans="1:21" x14ac:dyDescent="0.3">
      <c r="A3659" s="1" t="s">
        <v>6836</v>
      </c>
      <c r="B3659" s="1">
        <v>1</v>
      </c>
      <c r="C3659" s="1" t="s">
        <v>78</v>
      </c>
      <c r="D3659" s="1" t="s">
        <v>106</v>
      </c>
      <c r="E3659" s="1" t="s">
        <v>6837</v>
      </c>
      <c r="F3659" s="1" t="s">
        <v>167</v>
      </c>
      <c r="G3659" s="1" t="s">
        <v>71</v>
      </c>
      <c r="H3659" s="1" t="s">
        <v>127</v>
      </c>
      <c r="I3659" s="1" t="s">
        <v>22</v>
      </c>
      <c r="J3659" s="1" t="s">
        <v>128</v>
      </c>
      <c r="K3659" s="1">
        <v>43139.641145833302</v>
      </c>
      <c r="L3659" s="1">
        <v>43139.768750000003</v>
      </c>
      <c r="M3659" s="1">
        <v>3.05</v>
      </c>
      <c r="N3659" s="1">
        <v>0</v>
      </c>
      <c r="O3659" s="1">
        <v>15.49</v>
      </c>
      <c r="P3659" s="1">
        <v>0</v>
      </c>
      <c r="Q3659" s="1">
        <v>0</v>
      </c>
      <c r="R3659" s="1">
        <v>0</v>
      </c>
      <c r="S3659" s="1">
        <v>47.244499999999995</v>
      </c>
      <c r="T3659" s="1">
        <v>0</v>
      </c>
      <c r="U3659" s="1">
        <v>0</v>
      </c>
    </row>
    <row r="3660" spans="1:21" x14ac:dyDescent="0.3">
      <c r="A3660" s="1" t="s">
        <v>6838</v>
      </c>
      <c r="B3660" s="1">
        <v>1</v>
      </c>
      <c r="C3660" s="1" t="s">
        <v>78</v>
      </c>
      <c r="D3660" s="1" t="s">
        <v>106</v>
      </c>
      <c r="E3660" s="1" t="s">
        <v>6839</v>
      </c>
      <c r="F3660" s="1" t="s">
        <v>167</v>
      </c>
      <c r="G3660" s="1" t="s">
        <v>71</v>
      </c>
      <c r="H3660" s="1" t="s">
        <v>127</v>
      </c>
      <c r="I3660" s="1" t="s">
        <v>22</v>
      </c>
      <c r="J3660" s="1" t="s">
        <v>128</v>
      </c>
      <c r="K3660" s="1">
        <v>43139.589236111096</v>
      </c>
      <c r="L3660" s="1">
        <v>43139.7902777778</v>
      </c>
      <c r="M3660" s="1">
        <v>4.8170000000000002</v>
      </c>
      <c r="N3660" s="1">
        <v>0</v>
      </c>
      <c r="O3660" s="1">
        <v>15.49</v>
      </c>
      <c r="P3660" s="1">
        <v>0</v>
      </c>
      <c r="Q3660" s="1">
        <v>0</v>
      </c>
      <c r="R3660" s="1">
        <v>0</v>
      </c>
      <c r="S3660" s="1">
        <v>74.61533</v>
      </c>
      <c r="T3660" s="1">
        <v>0</v>
      </c>
      <c r="U3660" s="1">
        <v>0</v>
      </c>
    </row>
    <row r="3661" spans="1:21" x14ac:dyDescent="0.3">
      <c r="A3661" s="1" t="s">
        <v>6840</v>
      </c>
      <c r="B3661" s="1">
        <v>1</v>
      </c>
      <c r="C3661" s="1" t="s">
        <v>78</v>
      </c>
      <c r="D3661" s="1" t="s">
        <v>106</v>
      </c>
      <c r="E3661" s="1" t="s">
        <v>6841</v>
      </c>
      <c r="F3661" s="1" t="s">
        <v>176</v>
      </c>
      <c r="G3661" s="1" t="s">
        <v>71</v>
      </c>
      <c r="H3661" s="1" t="s">
        <v>127</v>
      </c>
      <c r="I3661" s="1" t="s">
        <v>22</v>
      </c>
      <c r="J3661" s="1" t="s">
        <v>128</v>
      </c>
      <c r="K3661" s="1">
        <v>43139.424340277801</v>
      </c>
      <c r="L3661" s="1">
        <v>43139.625</v>
      </c>
      <c r="M3661" s="1">
        <v>4.8</v>
      </c>
      <c r="N3661" s="1">
        <v>0</v>
      </c>
      <c r="O3661" s="1">
        <v>15.49</v>
      </c>
      <c r="P3661" s="1">
        <v>0</v>
      </c>
      <c r="Q3661" s="1">
        <v>0</v>
      </c>
      <c r="R3661" s="1">
        <v>0</v>
      </c>
      <c r="S3661" s="1">
        <v>74.352000000000004</v>
      </c>
      <c r="T3661" s="1">
        <v>0</v>
      </c>
      <c r="U3661" s="1">
        <v>0</v>
      </c>
    </row>
    <row r="3662" spans="1:21" x14ac:dyDescent="0.3">
      <c r="A3662" s="1" t="s">
        <v>6842</v>
      </c>
      <c r="B3662" s="1">
        <v>1</v>
      </c>
      <c r="C3662" s="1" t="s">
        <v>78</v>
      </c>
      <c r="D3662" s="1" t="s">
        <v>106</v>
      </c>
      <c r="E3662" s="1" t="s">
        <v>6843</v>
      </c>
      <c r="F3662" s="1" t="s">
        <v>176</v>
      </c>
      <c r="G3662" s="1" t="s">
        <v>71</v>
      </c>
      <c r="H3662" s="1" t="s">
        <v>127</v>
      </c>
      <c r="I3662" s="1" t="s">
        <v>22</v>
      </c>
      <c r="J3662" s="1" t="s">
        <v>128</v>
      </c>
      <c r="K3662" s="1">
        <v>43139.406979166699</v>
      </c>
      <c r="L3662" s="1">
        <v>43139.567361111098</v>
      </c>
      <c r="M3662" s="1">
        <v>3.8330000000000002</v>
      </c>
      <c r="N3662" s="1">
        <v>0</v>
      </c>
      <c r="O3662" s="1">
        <v>15.49</v>
      </c>
      <c r="P3662" s="1">
        <v>0</v>
      </c>
      <c r="Q3662" s="1">
        <v>0</v>
      </c>
      <c r="R3662" s="1">
        <v>0</v>
      </c>
      <c r="S3662" s="1">
        <v>59.373170000000002</v>
      </c>
      <c r="T3662" s="1">
        <v>0</v>
      </c>
      <c r="U3662" s="1">
        <v>0</v>
      </c>
    </row>
    <row r="3663" spans="1:21" x14ac:dyDescent="0.3">
      <c r="A3663" s="1" t="s">
        <v>6844</v>
      </c>
      <c r="B3663" s="1">
        <v>1</v>
      </c>
      <c r="C3663" s="1" t="s">
        <v>78</v>
      </c>
      <c r="D3663" s="1" t="s">
        <v>106</v>
      </c>
      <c r="E3663" s="1" t="s">
        <v>6845</v>
      </c>
      <c r="F3663" s="1" t="s">
        <v>173</v>
      </c>
      <c r="G3663" s="1" t="s">
        <v>71</v>
      </c>
      <c r="H3663" s="1" t="s">
        <v>127</v>
      </c>
      <c r="I3663" s="1" t="s">
        <v>22</v>
      </c>
      <c r="J3663" s="1" t="s">
        <v>128</v>
      </c>
      <c r="K3663" s="1">
        <v>43139.376817129603</v>
      </c>
      <c r="L3663" s="1">
        <v>43139.722222222197</v>
      </c>
      <c r="M3663" s="1">
        <v>8.2829999999999995</v>
      </c>
      <c r="N3663" s="1">
        <v>0</v>
      </c>
      <c r="O3663" s="1">
        <v>15.49</v>
      </c>
      <c r="P3663" s="1">
        <v>0</v>
      </c>
      <c r="Q3663" s="1">
        <v>0</v>
      </c>
      <c r="R3663" s="1">
        <v>0</v>
      </c>
      <c r="S3663" s="1">
        <v>128.30366999999998</v>
      </c>
      <c r="T3663" s="1">
        <v>0</v>
      </c>
      <c r="U3663" s="1">
        <v>0</v>
      </c>
    </row>
    <row r="3664" spans="1:21" x14ac:dyDescent="0.3">
      <c r="A3664" s="1" t="s">
        <v>6846</v>
      </c>
      <c r="B3664" s="1">
        <v>1</v>
      </c>
      <c r="C3664" s="1" t="s">
        <v>78</v>
      </c>
      <c r="D3664" s="1" t="s">
        <v>106</v>
      </c>
      <c r="E3664" s="1" t="s">
        <v>6847</v>
      </c>
      <c r="F3664" s="1" t="s">
        <v>170</v>
      </c>
      <c r="G3664" s="1" t="s">
        <v>71</v>
      </c>
      <c r="H3664" s="1" t="s">
        <v>127</v>
      </c>
      <c r="I3664" s="1" t="s">
        <v>22</v>
      </c>
      <c r="J3664" s="1" t="s">
        <v>128</v>
      </c>
      <c r="K3664" s="1">
        <v>43139.331041666701</v>
      </c>
      <c r="L3664" s="1">
        <v>43139.402777777803</v>
      </c>
      <c r="M3664" s="1">
        <v>1.7170000000000001</v>
      </c>
      <c r="N3664" s="1">
        <v>0</v>
      </c>
      <c r="O3664" s="1">
        <v>15.49</v>
      </c>
      <c r="P3664" s="1">
        <v>0</v>
      </c>
      <c r="Q3664" s="1">
        <v>0</v>
      </c>
      <c r="R3664" s="1">
        <v>0</v>
      </c>
      <c r="S3664" s="1">
        <v>26.596330000000002</v>
      </c>
      <c r="T3664" s="1">
        <v>0</v>
      </c>
      <c r="U3664" s="1">
        <v>0</v>
      </c>
    </row>
    <row r="3665" spans="1:21" x14ac:dyDescent="0.3">
      <c r="A3665" s="1" t="s">
        <v>6848</v>
      </c>
      <c r="B3665" s="1">
        <v>1</v>
      </c>
      <c r="C3665" s="1" t="s">
        <v>78</v>
      </c>
      <c r="D3665" s="1" t="s">
        <v>106</v>
      </c>
      <c r="E3665" s="1" t="s">
        <v>6849</v>
      </c>
      <c r="F3665" s="1" t="s">
        <v>173</v>
      </c>
      <c r="G3665" s="1" t="s">
        <v>71</v>
      </c>
      <c r="H3665" s="1" t="s">
        <v>127</v>
      </c>
      <c r="I3665" s="1" t="s">
        <v>22</v>
      </c>
      <c r="J3665" s="1" t="s">
        <v>128</v>
      </c>
      <c r="K3665" s="1">
        <v>43138.379374999997</v>
      </c>
      <c r="L3665" s="1">
        <v>43138.752777777801</v>
      </c>
      <c r="M3665" s="1">
        <v>8.9499999999999993</v>
      </c>
      <c r="N3665" s="1">
        <v>0</v>
      </c>
      <c r="O3665" s="1">
        <v>15.49</v>
      </c>
      <c r="P3665" s="1">
        <v>0</v>
      </c>
      <c r="Q3665" s="1">
        <v>0</v>
      </c>
      <c r="R3665" s="1">
        <v>0</v>
      </c>
      <c r="S3665" s="1">
        <v>138.63549999999998</v>
      </c>
      <c r="T3665" s="1">
        <v>0</v>
      </c>
      <c r="U3665" s="1">
        <v>0</v>
      </c>
    </row>
    <row r="3666" spans="1:21" x14ac:dyDescent="0.3">
      <c r="A3666" s="1" t="s">
        <v>6850</v>
      </c>
      <c r="B3666" s="1">
        <v>1</v>
      </c>
      <c r="C3666" s="1" t="s">
        <v>78</v>
      </c>
      <c r="D3666" s="1" t="s">
        <v>106</v>
      </c>
      <c r="E3666" s="1" t="s">
        <v>6851</v>
      </c>
      <c r="F3666" s="1" t="s">
        <v>176</v>
      </c>
      <c r="G3666" s="1" t="s">
        <v>71</v>
      </c>
      <c r="H3666" s="1" t="s">
        <v>127</v>
      </c>
      <c r="I3666" s="1" t="s">
        <v>22</v>
      </c>
      <c r="J3666" s="1" t="s">
        <v>128</v>
      </c>
      <c r="K3666" s="1">
        <v>43138.362303240698</v>
      </c>
      <c r="L3666" s="1">
        <v>43138.383333333302</v>
      </c>
      <c r="M3666" s="1">
        <v>0.5</v>
      </c>
      <c r="N3666" s="1">
        <v>0</v>
      </c>
      <c r="O3666" s="1">
        <v>15.49</v>
      </c>
      <c r="P3666" s="1">
        <v>0</v>
      </c>
      <c r="Q3666" s="1">
        <v>0</v>
      </c>
      <c r="R3666" s="1">
        <v>0</v>
      </c>
      <c r="S3666" s="1">
        <v>7.7450000000000001</v>
      </c>
      <c r="T3666" s="1">
        <v>0</v>
      </c>
      <c r="U3666" s="1">
        <v>0</v>
      </c>
    </row>
    <row r="3667" spans="1:21" x14ac:dyDescent="0.3">
      <c r="A3667" s="1" t="s">
        <v>6852</v>
      </c>
      <c r="B3667" s="1">
        <v>1</v>
      </c>
      <c r="C3667" s="1" t="s">
        <v>78</v>
      </c>
      <c r="D3667" s="1" t="s">
        <v>106</v>
      </c>
      <c r="E3667" s="1" t="s">
        <v>6853</v>
      </c>
      <c r="F3667" s="1" t="s">
        <v>175</v>
      </c>
      <c r="G3667" s="1" t="s">
        <v>71</v>
      </c>
      <c r="H3667" s="1" t="s">
        <v>127</v>
      </c>
      <c r="I3667" s="1" t="s">
        <v>22</v>
      </c>
      <c r="J3667" s="1" t="s">
        <v>128</v>
      </c>
      <c r="K3667" s="1">
        <v>43137.590358796297</v>
      </c>
      <c r="L3667" s="1">
        <v>43137.665972222203</v>
      </c>
      <c r="M3667" s="1">
        <v>1.8</v>
      </c>
      <c r="N3667" s="1">
        <v>0</v>
      </c>
      <c r="O3667" s="1">
        <v>77.459999999999994</v>
      </c>
      <c r="P3667" s="1">
        <v>0</v>
      </c>
      <c r="Q3667" s="1">
        <v>0</v>
      </c>
      <c r="R3667" s="1">
        <v>0</v>
      </c>
      <c r="S3667" s="1">
        <v>139.428</v>
      </c>
      <c r="T3667" s="1">
        <v>0</v>
      </c>
      <c r="U3667" s="1">
        <v>0</v>
      </c>
    </row>
    <row r="3668" spans="1:21" x14ac:dyDescent="0.3">
      <c r="A3668" s="1" t="s">
        <v>6854</v>
      </c>
      <c r="B3668" s="1">
        <v>1</v>
      </c>
      <c r="C3668" s="1" t="s">
        <v>78</v>
      </c>
      <c r="D3668" s="1" t="s">
        <v>106</v>
      </c>
      <c r="E3668" s="1" t="s">
        <v>6855</v>
      </c>
      <c r="F3668" s="1" t="s">
        <v>166</v>
      </c>
      <c r="G3668" s="1" t="s">
        <v>71</v>
      </c>
      <c r="H3668" s="1" t="s">
        <v>127</v>
      </c>
      <c r="I3668" s="1" t="s">
        <v>22</v>
      </c>
      <c r="J3668" s="1" t="s">
        <v>128</v>
      </c>
      <c r="K3668" s="1">
        <v>43137.346851851798</v>
      </c>
      <c r="L3668" s="1">
        <v>43137.407638888901</v>
      </c>
      <c r="M3668" s="1">
        <v>1.45</v>
      </c>
      <c r="N3668" s="1">
        <v>0</v>
      </c>
      <c r="O3668" s="1">
        <v>77.459999999999994</v>
      </c>
      <c r="P3668" s="1">
        <v>0</v>
      </c>
      <c r="Q3668" s="1">
        <v>0</v>
      </c>
      <c r="R3668" s="1">
        <v>0</v>
      </c>
      <c r="S3668" s="1">
        <v>112.31699999999999</v>
      </c>
      <c r="T3668" s="1">
        <v>0</v>
      </c>
      <c r="U3668" s="1">
        <v>0</v>
      </c>
    </row>
    <row r="3669" spans="1:21" x14ac:dyDescent="0.3">
      <c r="A3669" s="1" t="s">
        <v>6856</v>
      </c>
      <c r="B3669" s="1">
        <v>1</v>
      </c>
      <c r="C3669" s="1" t="s">
        <v>78</v>
      </c>
      <c r="D3669" s="1" t="s">
        <v>106</v>
      </c>
      <c r="E3669" s="1" t="s">
        <v>6857</v>
      </c>
      <c r="F3669" s="1" t="s">
        <v>167</v>
      </c>
      <c r="G3669" s="1" t="s">
        <v>71</v>
      </c>
      <c r="H3669" s="1" t="s">
        <v>127</v>
      </c>
      <c r="I3669" s="1" t="s">
        <v>22</v>
      </c>
      <c r="J3669" s="1" t="s">
        <v>128</v>
      </c>
      <c r="K3669" s="1">
        <v>43136.821944444397</v>
      </c>
      <c r="L3669" s="1">
        <v>43136.897916666698</v>
      </c>
      <c r="M3669" s="1">
        <v>1.8169999999999999</v>
      </c>
      <c r="N3669" s="1">
        <v>0</v>
      </c>
      <c r="O3669" s="1">
        <v>15.49</v>
      </c>
      <c r="P3669" s="1">
        <v>0</v>
      </c>
      <c r="Q3669" s="1">
        <v>0</v>
      </c>
      <c r="R3669" s="1">
        <v>0</v>
      </c>
      <c r="S3669" s="1">
        <v>28.145330000000001</v>
      </c>
      <c r="T3669" s="1">
        <v>0</v>
      </c>
      <c r="U3669" s="1">
        <v>0</v>
      </c>
    </row>
    <row r="3670" spans="1:21" x14ac:dyDescent="0.3">
      <c r="A3670" s="1" t="s">
        <v>6858</v>
      </c>
      <c r="B3670" s="1">
        <v>1</v>
      </c>
      <c r="C3670" s="1" t="s">
        <v>78</v>
      </c>
      <c r="D3670" s="1" t="s">
        <v>106</v>
      </c>
      <c r="E3670" s="1" t="s">
        <v>6859</v>
      </c>
      <c r="F3670" s="1" t="s">
        <v>167</v>
      </c>
      <c r="G3670" s="1" t="s">
        <v>71</v>
      </c>
      <c r="H3670" s="1" t="s">
        <v>127</v>
      </c>
      <c r="I3670" s="1" t="s">
        <v>22</v>
      </c>
      <c r="J3670" s="1" t="s">
        <v>128</v>
      </c>
      <c r="K3670" s="1">
        <v>43136.8053587963</v>
      </c>
      <c r="L3670" s="1">
        <v>43136.837500000001</v>
      </c>
      <c r="M3670" s="1">
        <v>0.76700000000000002</v>
      </c>
      <c r="N3670" s="1">
        <v>0</v>
      </c>
      <c r="O3670" s="1">
        <v>15.49</v>
      </c>
      <c r="P3670" s="1">
        <v>0</v>
      </c>
      <c r="Q3670" s="1">
        <v>0</v>
      </c>
      <c r="R3670" s="1">
        <v>0</v>
      </c>
      <c r="S3670" s="1">
        <v>11.88083</v>
      </c>
      <c r="T3670" s="1">
        <v>0</v>
      </c>
      <c r="U3670" s="1">
        <v>0</v>
      </c>
    </row>
    <row r="3671" spans="1:21" x14ac:dyDescent="0.3">
      <c r="A3671" s="1" t="s">
        <v>6860</v>
      </c>
      <c r="B3671" s="1">
        <v>1</v>
      </c>
      <c r="C3671" s="1" t="s">
        <v>78</v>
      </c>
      <c r="D3671" s="1" t="s">
        <v>106</v>
      </c>
      <c r="E3671" s="1" t="s">
        <v>6861</v>
      </c>
      <c r="F3671" s="1" t="s">
        <v>173</v>
      </c>
      <c r="G3671" s="1" t="s">
        <v>71</v>
      </c>
      <c r="H3671" s="1" t="s">
        <v>127</v>
      </c>
      <c r="I3671" s="1" t="s">
        <v>22</v>
      </c>
      <c r="J3671" s="1" t="s">
        <v>128</v>
      </c>
      <c r="K3671" s="1">
        <v>43136.660127314797</v>
      </c>
      <c r="L3671" s="1">
        <v>43136.817361111098</v>
      </c>
      <c r="M3671" s="1">
        <v>3.7669999999999999</v>
      </c>
      <c r="N3671" s="1">
        <v>0</v>
      </c>
      <c r="O3671" s="1">
        <v>15.49</v>
      </c>
      <c r="P3671" s="1">
        <v>0</v>
      </c>
      <c r="Q3671" s="1">
        <v>0</v>
      </c>
      <c r="R3671" s="1">
        <v>0</v>
      </c>
      <c r="S3671" s="1">
        <v>58.350830000000002</v>
      </c>
      <c r="T3671" s="1">
        <v>0</v>
      </c>
      <c r="U3671" s="1">
        <v>0</v>
      </c>
    </row>
    <row r="3672" spans="1:21" x14ac:dyDescent="0.3">
      <c r="A3672" s="1" t="s">
        <v>6862</v>
      </c>
      <c r="B3672" s="1">
        <v>1</v>
      </c>
      <c r="C3672" s="1" t="s">
        <v>78</v>
      </c>
      <c r="D3672" s="1" t="s">
        <v>106</v>
      </c>
      <c r="E3672" s="1" t="s">
        <v>6863</v>
      </c>
      <c r="F3672" s="1" t="s">
        <v>176</v>
      </c>
      <c r="G3672" s="1" t="s">
        <v>71</v>
      </c>
      <c r="H3672" s="1" t="s">
        <v>127</v>
      </c>
      <c r="I3672" s="1" t="s">
        <v>22</v>
      </c>
      <c r="J3672" s="1" t="s">
        <v>128</v>
      </c>
      <c r="K3672" s="1">
        <v>43136.577337962997</v>
      </c>
      <c r="L3672" s="1">
        <v>43136.6340277778</v>
      </c>
      <c r="M3672" s="1">
        <v>1.35</v>
      </c>
      <c r="N3672" s="1">
        <v>0</v>
      </c>
      <c r="O3672" s="1">
        <v>15.49</v>
      </c>
      <c r="P3672" s="1">
        <v>0</v>
      </c>
      <c r="Q3672" s="1">
        <v>0</v>
      </c>
      <c r="R3672" s="1">
        <v>0</v>
      </c>
      <c r="S3672" s="1">
        <v>20.9115</v>
      </c>
      <c r="T3672" s="1">
        <v>0</v>
      </c>
      <c r="U3672" s="1">
        <v>0</v>
      </c>
    </row>
    <row r="3673" spans="1:21" x14ac:dyDescent="0.3">
      <c r="A3673" s="1" t="s">
        <v>6864</v>
      </c>
      <c r="B3673" s="1">
        <v>1</v>
      </c>
      <c r="C3673" s="1" t="s">
        <v>78</v>
      </c>
      <c r="D3673" s="1" t="s">
        <v>106</v>
      </c>
      <c r="E3673" s="1" t="s">
        <v>6865</v>
      </c>
      <c r="F3673" s="1" t="s">
        <v>173</v>
      </c>
      <c r="G3673" s="1" t="s">
        <v>71</v>
      </c>
      <c r="H3673" s="1" t="s">
        <v>127</v>
      </c>
      <c r="I3673" s="1" t="s">
        <v>22</v>
      </c>
      <c r="J3673" s="1" t="s">
        <v>128</v>
      </c>
      <c r="K3673" s="1">
        <v>43136.547291666699</v>
      </c>
      <c r="L3673" s="1">
        <v>43136.645138888904</v>
      </c>
      <c r="M3673" s="1">
        <v>2.3330000000000002</v>
      </c>
      <c r="N3673" s="1">
        <v>0</v>
      </c>
      <c r="O3673" s="1">
        <v>15.49</v>
      </c>
      <c r="P3673" s="1">
        <v>0</v>
      </c>
      <c r="Q3673" s="1">
        <v>0</v>
      </c>
      <c r="R3673" s="1">
        <v>0</v>
      </c>
      <c r="S3673" s="1">
        <v>36.138170000000002</v>
      </c>
      <c r="T3673" s="1">
        <v>0</v>
      </c>
      <c r="U3673" s="1">
        <v>0</v>
      </c>
    </row>
    <row r="3674" spans="1:21" x14ac:dyDescent="0.3">
      <c r="A3674" s="1" t="s">
        <v>6866</v>
      </c>
      <c r="B3674" s="1">
        <v>1</v>
      </c>
      <c r="C3674" s="1" t="s">
        <v>78</v>
      </c>
      <c r="D3674" s="1" t="s">
        <v>106</v>
      </c>
      <c r="E3674" s="1" t="s">
        <v>6710</v>
      </c>
      <c r="F3674" s="1" t="s">
        <v>167</v>
      </c>
      <c r="G3674" s="1" t="s">
        <v>71</v>
      </c>
      <c r="H3674" s="1" t="s">
        <v>127</v>
      </c>
      <c r="I3674" s="1" t="s">
        <v>22</v>
      </c>
      <c r="J3674" s="1" t="s">
        <v>128</v>
      </c>
      <c r="K3674" s="1">
        <v>43136.435763888898</v>
      </c>
      <c r="L3674" s="1">
        <v>43136.783333333296</v>
      </c>
      <c r="M3674" s="1">
        <v>8.3330000000000002</v>
      </c>
      <c r="N3674" s="1">
        <v>0</v>
      </c>
      <c r="O3674" s="1">
        <v>15.49</v>
      </c>
      <c r="P3674" s="1">
        <v>0</v>
      </c>
      <c r="Q3674" s="1">
        <v>0</v>
      </c>
      <c r="R3674" s="1">
        <v>0</v>
      </c>
      <c r="S3674" s="1">
        <v>129.07817</v>
      </c>
      <c r="T3674" s="1">
        <v>0</v>
      </c>
      <c r="U3674" s="1">
        <v>0</v>
      </c>
    </row>
    <row r="3675" spans="1:21" x14ac:dyDescent="0.3">
      <c r="A3675" s="1" t="s">
        <v>6867</v>
      </c>
      <c r="B3675" s="1">
        <v>1</v>
      </c>
      <c r="C3675" s="1" t="s">
        <v>78</v>
      </c>
      <c r="D3675" s="1" t="s">
        <v>106</v>
      </c>
      <c r="E3675" s="1" t="s">
        <v>6868</v>
      </c>
      <c r="F3675" s="1" t="s">
        <v>131</v>
      </c>
      <c r="G3675" s="1" t="s">
        <v>71</v>
      </c>
      <c r="H3675" s="1" t="s">
        <v>127</v>
      </c>
      <c r="I3675" s="1" t="s">
        <v>22</v>
      </c>
      <c r="J3675" s="1" t="s">
        <v>130</v>
      </c>
      <c r="K3675" s="1">
        <v>43136.370555555601</v>
      </c>
      <c r="L3675" s="1">
        <v>43136.740277777797</v>
      </c>
      <c r="M3675" s="1">
        <v>8.8670000000000009</v>
      </c>
      <c r="N3675" s="1">
        <v>0</v>
      </c>
      <c r="O3675" s="1">
        <v>15.49</v>
      </c>
      <c r="P3675" s="1">
        <v>0</v>
      </c>
      <c r="Q3675" s="1">
        <v>0</v>
      </c>
      <c r="R3675" s="1">
        <v>0</v>
      </c>
      <c r="S3675" s="1">
        <v>137.34983000000003</v>
      </c>
      <c r="T3675" s="1">
        <v>0</v>
      </c>
      <c r="U3675" s="1">
        <v>0</v>
      </c>
    </row>
    <row r="3676" spans="1:21" x14ac:dyDescent="0.3">
      <c r="A3676" s="1" t="s">
        <v>6869</v>
      </c>
      <c r="B3676" s="1">
        <v>1</v>
      </c>
      <c r="C3676" s="1" t="s">
        <v>78</v>
      </c>
      <c r="D3676" s="1" t="s">
        <v>106</v>
      </c>
      <c r="E3676" s="1" t="s">
        <v>6870</v>
      </c>
      <c r="F3676" s="1" t="s">
        <v>134</v>
      </c>
      <c r="G3676" s="1" t="s">
        <v>71</v>
      </c>
      <c r="H3676" s="1" t="s">
        <v>127</v>
      </c>
      <c r="I3676" s="1" t="s">
        <v>22</v>
      </c>
      <c r="J3676" s="1" t="s">
        <v>130</v>
      </c>
      <c r="K3676" s="1">
        <v>43136.369791666701</v>
      </c>
      <c r="L3676" s="1">
        <v>43136.711111111101</v>
      </c>
      <c r="M3676" s="1">
        <v>8.1829999999999998</v>
      </c>
      <c r="N3676" s="1">
        <v>0</v>
      </c>
      <c r="O3676" s="1">
        <v>77.459999999999994</v>
      </c>
      <c r="P3676" s="1">
        <v>0</v>
      </c>
      <c r="Q3676" s="1">
        <v>0</v>
      </c>
      <c r="R3676" s="1">
        <v>0</v>
      </c>
      <c r="S3676" s="1">
        <v>633.8551799999999</v>
      </c>
      <c r="T3676" s="1">
        <v>0</v>
      </c>
      <c r="U3676" s="1">
        <v>0</v>
      </c>
    </row>
    <row r="3677" spans="1:21" x14ac:dyDescent="0.3">
      <c r="A3677" s="1" t="s">
        <v>6871</v>
      </c>
      <c r="B3677" s="1">
        <v>1</v>
      </c>
      <c r="C3677" s="1" t="s">
        <v>78</v>
      </c>
      <c r="D3677" s="1" t="s">
        <v>106</v>
      </c>
      <c r="E3677" s="1" t="s">
        <v>6872</v>
      </c>
      <c r="F3677" s="1" t="s">
        <v>167</v>
      </c>
      <c r="G3677" s="1" t="s">
        <v>71</v>
      </c>
      <c r="H3677" s="1" t="s">
        <v>127</v>
      </c>
      <c r="I3677" s="1" t="s">
        <v>22</v>
      </c>
      <c r="J3677" s="1" t="s">
        <v>128</v>
      </c>
      <c r="K3677" s="1">
        <v>43135.912141203698</v>
      </c>
      <c r="L3677" s="1">
        <v>43135.954861111102</v>
      </c>
      <c r="M3677" s="1">
        <v>1.0169999999999999</v>
      </c>
      <c r="N3677" s="1">
        <v>0</v>
      </c>
      <c r="O3677" s="1">
        <v>15.49</v>
      </c>
      <c r="P3677" s="1">
        <v>0</v>
      </c>
      <c r="Q3677" s="1">
        <v>0</v>
      </c>
      <c r="R3677" s="1">
        <v>0</v>
      </c>
      <c r="S3677" s="1">
        <v>15.753329999999998</v>
      </c>
      <c r="T3677" s="1">
        <v>0</v>
      </c>
      <c r="U3677" s="1">
        <v>0</v>
      </c>
    </row>
    <row r="3678" spans="1:21" x14ac:dyDescent="0.3">
      <c r="A3678" s="1" t="s">
        <v>6873</v>
      </c>
      <c r="B3678" s="1">
        <v>1</v>
      </c>
      <c r="C3678" s="1" t="s">
        <v>78</v>
      </c>
      <c r="D3678" s="1" t="s">
        <v>106</v>
      </c>
      <c r="E3678" s="1" t="s">
        <v>6872</v>
      </c>
      <c r="F3678" s="1" t="s">
        <v>167</v>
      </c>
      <c r="G3678" s="1" t="s">
        <v>71</v>
      </c>
      <c r="H3678" s="1" t="s">
        <v>127</v>
      </c>
      <c r="I3678" s="1" t="s">
        <v>22</v>
      </c>
      <c r="J3678" s="1" t="s">
        <v>128</v>
      </c>
      <c r="K3678" s="1">
        <v>43135.870706018497</v>
      </c>
      <c r="L3678" s="1">
        <v>43135.90625</v>
      </c>
      <c r="M3678" s="1">
        <v>0.85</v>
      </c>
      <c r="N3678" s="1">
        <v>0</v>
      </c>
      <c r="O3678" s="1">
        <v>15.49</v>
      </c>
      <c r="P3678" s="1">
        <v>0</v>
      </c>
      <c r="Q3678" s="1">
        <v>0</v>
      </c>
      <c r="R3678" s="1">
        <v>0</v>
      </c>
      <c r="S3678" s="1">
        <v>13.166499999999999</v>
      </c>
      <c r="T3678" s="1">
        <v>0</v>
      </c>
      <c r="U3678" s="1">
        <v>0</v>
      </c>
    </row>
    <row r="3679" spans="1:21" x14ac:dyDescent="0.3">
      <c r="A3679" s="1" t="s">
        <v>6874</v>
      </c>
      <c r="B3679" s="1">
        <v>1</v>
      </c>
      <c r="C3679" s="1" t="s">
        <v>78</v>
      </c>
      <c r="D3679" s="1" t="s">
        <v>106</v>
      </c>
      <c r="E3679" s="1" t="s">
        <v>6875</v>
      </c>
      <c r="F3679" s="1" t="s">
        <v>167</v>
      </c>
      <c r="G3679" s="1" t="s">
        <v>71</v>
      </c>
      <c r="H3679" s="1" t="s">
        <v>127</v>
      </c>
      <c r="I3679" s="1" t="s">
        <v>22</v>
      </c>
      <c r="J3679" s="1" t="s">
        <v>128</v>
      </c>
      <c r="K3679" s="1">
        <v>43135.8293402778</v>
      </c>
      <c r="L3679" s="1">
        <v>43135.840277777803</v>
      </c>
      <c r="M3679" s="1">
        <v>0.25</v>
      </c>
      <c r="N3679" s="1">
        <v>0</v>
      </c>
      <c r="O3679" s="1">
        <v>15.49</v>
      </c>
      <c r="P3679" s="1">
        <v>0</v>
      </c>
      <c r="Q3679" s="1">
        <v>0</v>
      </c>
      <c r="R3679" s="1">
        <v>0</v>
      </c>
      <c r="S3679" s="1">
        <v>3.8725000000000001</v>
      </c>
      <c r="T3679" s="1">
        <v>0</v>
      </c>
      <c r="U3679" s="1">
        <v>0</v>
      </c>
    </row>
    <row r="3680" spans="1:21" x14ac:dyDescent="0.3">
      <c r="A3680" s="1" t="s">
        <v>6876</v>
      </c>
      <c r="B3680" s="1">
        <v>1</v>
      </c>
      <c r="C3680" s="1" t="s">
        <v>78</v>
      </c>
      <c r="D3680" s="1" t="s">
        <v>106</v>
      </c>
      <c r="E3680" s="1" t="s">
        <v>6877</v>
      </c>
      <c r="F3680" s="1" t="s">
        <v>167</v>
      </c>
      <c r="G3680" s="1" t="s">
        <v>71</v>
      </c>
      <c r="H3680" s="1" t="s">
        <v>127</v>
      </c>
      <c r="I3680" s="1" t="s">
        <v>22</v>
      </c>
      <c r="J3680" s="1" t="s">
        <v>128</v>
      </c>
      <c r="K3680" s="1">
        <v>43135.765324074098</v>
      </c>
      <c r="L3680" s="1">
        <v>43135.813888888901</v>
      </c>
      <c r="M3680" s="1">
        <v>1.1499999999999999</v>
      </c>
      <c r="N3680" s="1">
        <v>0</v>
      </c>
      <c r="O3680" s="1">
        <v>15.49</v>
      </c>
      <c r="P3680" s="1">
        <v>0</v>
      </c>
      <c r="Q3680" s="1">
        <v>0</v>
      </c>
      <c r="R3680" s="1">
        <v>0</v>
      </c>
      <c r="S3680" s="1">
        <v>17.813499999999998</v>
      </c>
      <c r="T3680" s="1">
        <v>0</v>
      </c>
      <c r="U3680" s="1">
        <v>0</v>
      </c>
    </row>
    <row r="3681" spans="1:21" x14ac:dyDescent="0.3">
      <c r="A3681" s="1" t="s">
        <v>6878</v>
      </c>
      <c r="B3681" s="1">
        <v>1</v>
      </c>
      <c r="C3681" s="1" t="s">
        <v>78</v>
      </c>
      <c r="D3681" s="1" t="s">
        <v>106</v>
      </c>
      <c r="E3681" s="1" t="s">
        <v>6710</v>
      </c>
      <c r="F3681" s="1" t="s">
        <v>167</v>
      </c>
      <c r="G3681" s="1" t="s">
        <v>71</v>
      </c>
      <c r="H3681" s="1" t="s">
        <v>127</v>
      </c>
      <c r="I3681" s="1" t="s">
        <v>22</v>
      </c>
      <c r="J3681" s="1" t="s">
        <v>128</v>
      </c>
      <c r="K3681" s="1">
        <v>43135.548171296301</v>
      </c>
      <c r="L3681" s="1">
        <v>43135.622916666704</v>
      </c>
      <c r="M3681" s="1">
        <v>1.7829999999999999</v>
      </c>
      <c r="N3681" s="1">
        <v>0</v>
      </c>
      <c r="O3681" s="1">
        <v>0</v>
      </c>
      <c r="P3681" s="1">
        <v>0</v>
      </c>
      <c r="Q3681" s="1">
        <v>15.49</v>
      </c>
      <c r="R3681" s="1">
        <v>0</v>
      </c>
      <c r="S3681" s="1">
        <v>0</v>
      </c>
      <c r="T3681" s="1">
        <v>0</v>
      </c>
      <c r="U3681" s="1">
        <v>27.618669999999998</v>
      </c>
    </row>
    <row r="3682" spans="1:21" x14ac:dyDescent="0.3">
      <c r="A3682" s="1" t="s">
        <v>6879</v>
      </c>
      <c r="B3682" s="1">
        <v>1</v>
      </c>
      <c r="C3682" s="1" t="s">
        <v>78</v>
      </c>
      <c r="D3682" s="1" t="s">
        <v>106</v>
      </c>
      <c r="E3682" s="1" t="s">
        <v>6880</v>
      </c>
      <c r="F3682" s="1" t="s">
        <v>173</v>
      </c>
      <c r="G3682" s="1" t="s">
        <v>71</v>
      </c>
      <c r="H3682" s="1" t="s">
        <v>127</v>
      </c>
      <c r="I3682" s="1" t="s">
        <v>22</v>
      </c>
      <c r="J3682" s="1" t="s">
        <v>128</v>
      </c>
      <c r="K3682" s="1">
        <v>43135.528379629599</v>
      </c>
      <c r="L3682" s="1">
        <v>43135.8256944444</v>
      </c>
      <c r="M3682" s="1">
        <v>7.133</v>
      </c>
      <c r="N3682" s="1">
        <v>0</v>
      </c>
      <c r="O3682" s="1">
        <v>15.49</v>
      </c>
      <c r="P3682" s="1">
        <v>0</v>
      </c>
      <c r="Q3682" s="1">
        <v>0</v>
      </c>
      <c r="R3682" s="1">
        <v>0</v>
      </c>
      <c r="S3682" s="1">
        <v>110.49017000000001</v>
      </c>
      <c r="T3682" s="1">
        <v>0</v>
      </c>
      <c r="U3682" s="1">
        <v>0</v>
      </c>
    </row>
    <row r="3683" spans="1:21" x14ac:dyDescent="0.3">
      <c r="A3683" s="1" t="s">
        <v>6881</v>
      </c>
      <c r="B3683" s="1">
        <v>1</v>
      </c>
      <c r="C3683" s="1" t="s">
        <v>78</v>
      </c>
      <c r="D3683" s="1" t="s">
        <v>106</v>
      </c>
      <c r="E3683" s="1" t="s">
        <v>6882</v>
      </c>
      <c r="F3683" s="1" t="s">
        <v>152</v>
      </c>
      <c r="G3683" s="1" t="s">
        <v>71</v>
      </c>
      <c r="H3683" s="1" t="s">
        <v>127</v>
      </c>
      <c r="I3683" s="1" t="s">
        <v>22</v>
      </c>
      <c r="J3683" s="1" t="s">
        <v>128</v>
      </c>
      <c r="K3683" s="1">
        <v>43135.486203703702</v>
      </c>
      <c r="L3683" s="1">
        <v>43135.704861111102</v>
      </c>
      <c r="M3683" s="1">
        <v>5.2329999999999997</v>
      </c>
      <c r="N3683" s="1">
        <v>0</v>
      </c>
      <c r="O3683" s="1">
        <v>15.49</v>
      </c>
      <c r="P3683" s="1">
        <v>0</v>
      </c>
      <c r="Q3683" s="1">
        <v>0</v>
      </c>
      <c r="R3683" s="1">
        <v>0</v>
      </c>
      <c r="S3683" s="1">
        <v>81.059169999999995</v>
      </c>
      <c r="T3683" s="1">
        <v>0</v>
      </c>
      <c r="U3683" s="1">
        <v>0</v>
      </c>
    </row>
    <row r="3684" spans="1:21" x14ac:dyDescent="0.3">
      <c r="A3684" s="1" t="s">
        <v>6883</v>
      </c>
      <c r="B3684" s="1">
        <v>1</v>
      </c>
      <c r="C3684" s="1" t="s">
        <v>78</v>
      </c>
      <c r="D3684" s="1" t="s">
        <v>106</v>
      </c>
      <c r="E3684" s="1" t="s">
        <v>6884</v>
      </c>
      <c r="F3684" s="1" t="s">
        <v>172</v>
      </c>
      <c r="G3684" s="1" t="s">
        <v>71</v>
      </c>
      <c r="H3684" s="1" t="s">
        <v>127</v>
      </c>
      <c r="I3684" s="1" t="s">
        <v>22</v>
      </c>
      <c r="J3684" s="1" t="s">
        <v>128</v>
      </c>
      <c r="K3684" s="1">
        <v>43135.485567129603</v>
      </c>
      <c r="L3684" s="1">
        <v>43135.510416666701</v>
      </c>
      <c r="M3684" s="1">
        <v>0.58299999999999996</v>
      </c>
      <c r="N3684" s="1">
        <v>0</v>
      </c>
      <c r="O3684" s="1">
        <v>0</v>
      </c>
      <c r="P3684" s="1">
        <v>0</v>
      </c>
      <c r="Q3684" s="1">
        <v>15.49</v>
      </c>
      <c r="R3684" s="1">
        <v>0</v>
      </c>
      <c r="S3684" s="1">
        <v>0</v>
      </c>
      <c r="T3684" s="1">
        <v>0</v>
      </c>
      <c r="U3684" s="1">
        <v>9.0306699999999989</v>
      </c>
    </row>
    <row r="3685" spans="1:21" x14ac:dyDescent="0.3">
      <c r="A3685" s="1" t="s">
        <v>6885</v>
      </c>
      <c r="B3685" s="1">
        <v>1</v>
      </c>
      <c r="C3685" s="1" t="s">
        <v>78</v>
      </c>
      <c r="D3685" s="1" t="s">
        <v>106</v>
      </c>
      <c r="E3685" s="1" t="s">
        <v>6886</v>
      </c>
      <c r="F3685" s="1" t="s">
        <v>172</v>
      </c>
      <c r="G3685" s="1" t="s">
        <v>71</v>
      </c>
      <c r="H3685" s="1" t="s">
        <v>127</v>
      </c>
      <c r="I3685" s="1" t="s">
        <v>22</v>
      </c>
      <c r="J3685" s="1" t="s">
        <v>128</v>
      </c>
      <c r="K3685" s="1">
        <v>43135.445231481499</v>
      </c>
      <c r="L3685" s="1">
        <v>43135.622222222199</v>
      </c>
      <c r="M3685" s="1">
        <v>4.2329999999999997</v>
      </c>
      <c r="N3685" s="1">
        <v>0</v>
      </c>
      <c r="O3685" s="1">
        <v>0</v>
      </c>
      <c r="P3685" s="1">
        <v>0</v>
      </c>
      <c r="Q3685" s="1">
        <v>15.49</v>
      </c>
      <c r="R3685" s="1">
        <v>0</v>
      </c>
      <c r="S3685" s="1">
        <v>0</v>
      </c>
      <c r="T3685" s="1">
        <v>0</v>
      </c>
      <c r="U3685" s="1">
        <v>65.56917</v>
      </c>
    </row>
    <row r="3686" spans="1:21" x14ac:dyDescent="0.3">
      <c r="A3686" s="1" t="s">
        <v>6887</v>
      </c>
      <c r="B3686" s="1">
        <v>1</v>
      </c>
      <c r="C3686" s="1" t="s">
        <v>78</v>
      </c>
      <c r="D3686" s="1" t="s">
        <v>106</v>
      </c>
      <c r="E3686" s="1" t="s">
        <v>6888</v>
      </c>
      <c r="F3686" s="1" t="s">
        <v>174</v>
      </c>
      <c r="G3686" s="1" t="s">
        <v>71</v>
      </c>
      <c r="H3686" s="1" t="s">
        <v>127</v>
      </c>
      <c r="I3686" s="1" t="s">
        <v>22</v>
      </c>
      <c r="J3686" s="1" t="s">
        <v>128</v>
      </c>
      <c r="K3686" s="1">
        <v>43135.437673611101</v>
      </c>
      <c r="L3686" s="1">
        <v>43135.495833333298</v>
      </c>
      <c r="M3686" s="1">
        <v>1.383</v>
      </c>
      <c r="N3686" s="1">
        <v>0</v>
      </c>
      <c r="O3686" s="1">
        <v>0</v>
      </c>
      <c r="P3686" s="1">
        <v>0</v>
      </c>
      <c r="Q3686" s="1">
        <v>15.49</v>
      </c>
      <c r="R3686" s="1">
        <v>0</v>
      </c>
      <c r="S3686" s="1">
        <v>0</v>
      </c>
      <c r="T3686" s="1">
        <v>0</v>
      </c>
      <c r="U3686" s="1">
        <v>21.42267</v>
      </c>
    </row>
    <row r="3687" spans="1:21" x14ac:dyDescent="0.3">
      <c r="A3687" s="1" t="s">
        <v>6889</v>
      </c>
      <c r="B3687" s="1">
        <v>1</v>
      </c>
      <c r="C3687" s="1" t="s">
        <v>78</v>
      </c>
      <c r="D3687" s="1" t="s">
        <v>106</v>
      </c>
      <c r="E3687" s="1" t="s">
        <v>6890</v>
      </c>
      <c r="F3687" s="1" t="s">
        <v>134</v>
      </c>
      <c r="G3687" s="1" t="s">
        <v>71</v>
      </c>
      <c r="H3687" s="1" t="s">
        <v>127</v>
      </c>
      <c r="I3687" s="1" t="s">
        <v>22</v>
      </c>
      <c r="J3687" s="1" t="s">
        <v>130</v>
      </c>
      <c r="K3687" s="1">
        <v>43135.3688078704</v>
      </c>
      <c r="L3687" s="1">
        <v>43135.699305555601</v>
      </c>
      <c r="M3687" s="1">
        <v>7.9169999999999998</v>
      </c>
      <c r="N3687" s="1">
        <v>0</v>
      </c>
      <c r="O3687" s="1">
        <v>77.459999999999994</v>
      </c>
      <c r="P3687" s="1">
        <v>0</v>
      </c>
      <c r="Q3687" s="1">
        <v>0</v>
      </c>
      <c r="R3687" s="1">
        <v>0</v>
      </c>
      <c r="S3687" s="1">
        <v>613.25081999999998</v>
      </c>
      <c r="T3687" s="1">
        <v>0</v>
      </c>
      <c r="U3687" s="1">
        <v>0</v>
      </c>
    </row>
    <row r="3688" spans="1:21" x14ac:dyDescent="0.3">
      <c r="A3688" s="1" t="s">
        <v>6891</v>
      </c>
      <c r="B3688" s="1">
        <v>1</v>
      </c>
      <c r="C3688" s="1" t="s">
        <v>78</v>
      </c>
      <c r="D3688" s="1" t="s">
        <v>106</v>
      </c>
      <c r="E3688" s="1" t="s">
        <v>6892</v>
      </c>
      <c r="F3688" s="1" t="s">
        <v>175</v>
      </c>
      <c r="G3688" s="1" t="s">
        <v>71</v>
      </c>
      <c r="H3688" s="1" t="s">
        <v>127</v>
      </c>
      <c r="I3688" s="1" t="s">
        <v>22</v>
      </c>
      <c r="J3688" s="1" t="s">
        <v>128</v>
      </c>
      <c r="K3688" s="1">
        <v>43135.281550925902</v>
      </c>
      <c r="L3688" s="1">
        <v>43135.391666666699</v>
      </c>
      <c r="M3688" s="1">
        <v>2.633</v>
      </c>
      <c r="N3688" s="1">
        <v>0</v>
      </c>
      <c r="O3688" s="1">
        <v>0</v>
      </c>
      <c r="P3688" s="1">
        <v>0</v>
      </c>
      <c r="Q3688" s="1">
        <v>77.459999999999994</v>
      </c>
      <c r="R3688" s="1">
        <v>0</v>
      </c>
      <c r="S3688" s="1">
        <v>0</v>
      </c>
      <c r="T3688" s="1">
        <v>0</v>
      </c>
      <c r="U3688" s="1">
        <v>203.95217999999997</v>
      </c>
    </row>
    <row r="3689" spans="1:21" x14ac:dyDescent="0.3">
      <c r="A3689" s="1" t="s">
        <v>6893</v>
      </c>
      <c r="B3689" s="1">
        <v>1</v>
      </c>
      <c r="C3689" s="1" t="s">
        <v>78</v>
      </c>
      <c r="D3689" s="1" t="s">
        <v>106</v>
      </c>
      <c r="E3689" s="1" t="s">
        <v>6894</v>
      </c>
      <c r="F3689" s="1" t="s">
        <v>176</v>
      </c>
      <c r="G3689" s="1" t="s">
        <v>71</v>
      </c>
      <c r="H3689" s="1" t="s">
        <v>127</v>
      </c>
      <c r="I3689" s="1" t="s">
        <v>22</v>
      </c>
      <c r="J3689" s="1" t="s">
        <v>128</v>
      </c>
      <c r="K3689" s="1">
        <v>43134.708726851903</v>
      </c>
      <c r="L3689" s="1">
        <v>43134.728472222203</v>
      </c>
      <c r="M3689" s="1">
        <v>0.46700000000000003</v>
      </c>
      <c r="N3689" s="1">
        <v>0</v>
      </c>
      <c r="O3689" s="1">
        <v>15.49</v>
      </c>
      <c r="P3689" s="1">
        <v>0</v>
      </c>
      <c r="Q3689" s="1">
        <v>0</v>
      </c>
      <c r="R3689" s="1">
        <v>0</v>
      </c>
      <c r="S3689" s="1">
        <v>7.2338300000000002</v>
      </c>
      <c r="T3689" s="1">
        <v>0</v>
      </c>
      <c r="U3689" s="1">
        <v>0</v>
      </c>
    </row>
    <row r="3690" spans="1:21" x14ac:dyDescent="0.3">
      <c r="A3690" s="1" t="s">
        <v>6895</v>
      </c>
      <c r="B3690" s="1">
        <v>1</v>
      </c>
      <c r="C3690" s="1" t="s">
        <v>78</v>
      </c>
      <c r="D3690" s="1" t="s">
        <v>106</v>
      </c>
      <c r="E3690" s="1" t="s">
        <v>6896</v>
      </c>
      <c r="F3690" s="1" t="s">
        <v>172</v>
      </c>
      <c r="G3690" s="1" t="s">
        <v>71</v>
      </c>
      <c r="H3690" s="1" t="s">
        <v>127</v>
      </c>
      <c r="I3690" s="1" t="s">
        <v>22</v>
      </c>
      <c r="J3690" s="1" t="s">
        <v>128</v>
      </c>
      <c r="K3690" s="1">
        <v>43134.690821759301</v>
      </c>
      <c r="L3690" s="1">
        <v>43134.849305555603</v>
      </c>
      <c r="M3690" s="1">
        <v>3.8</v>
      </c>
      <c r="N3690" s="1">
        <v>0</v>
      </c>
      <c r="O3690" s="1">
        <v>15.49</v>
      </c>
      <c r="P3690" s="1">
        <v>0</v>
      </c>
      <c r="Q3690" s="1">
        <v>0</v>
      </c>
      <c r="R3690" s="1">
        <v>0</v>
      </c>
      <c r="S3690" s="1">
        <v>58.861999999999995</v>
      </c>
      <c r="T3690" s="1">
        <v>0</v>
      </c>
      <c r="U3690" s="1">
        <v>0</v>
      </c>
    </row>
    <row r="3691" spans="1:21" x14ac:dyDescent="0.3">
      <c r="A3691" s="1" t="s">
        <v>6897</v>
      </c>
      <c r="B3691" s="1">
        <v>1</v>
      </c>
      <c r="C3691" s="1" t="s">
        <v>78</v>
      </c>
      <c r="D3691" s="1" t="s">
        <v>106</v>
      </c>
      <c r="E3691" s="1" t="s">
        <v>6898</v>
      </c>
      <c r="F3691" s="1" t="s">
        <v>175</v>
      </c>
      <c r="G3691" s="1" t="s">
        <v>71</v>
      </c>
      <c r="H3691" s="1" t="s">
        <v>127</v>
      </c>
      <c r="I3691" s="1" t="s">
        <v>22</v>
      </c>
      <c r="J3691" s="1" t="s">
        <v>128</v>
      </c>
      <c r="K3691" s="1">
        <v>43134.587500000001</v>
      </c>
      <c r="L3691" s="1">
        <v>43134.655555555597</v>
      </c>
      <c r="M3691" s="1">
        <v>1.633</v>
      </c>
      <c r="N3691" s="1">
        <v>0</v>
      </c>
      <c r="O3691" s="1">
        <v>0</v>
      </c>
      <c r="P3691" s="1">
        <v>0</v>
      </c>
      <c r="Q3691" s="1">
        <v>77.459999999999994</v>
      </c>
      <c r="R3691" s="1">
        <v>0</v>
      </c>
      <c r="S3691" s="1">
        <v>0</v>
      </c>
      <c r="T3691" s="1">
        <v>0</v>
      </c>
      <c r="U3691" s="1">
        <v>126.49217999999999</v>
      </c>
    </row>
    <row r="3692" spans="1:21" x14ac:dyDescent="0.3">
      <c r="A3692" s="1" t="s">
        <v>6899</v>
      </c>
      <c r="B3692" s="1">
        <v>1</v>
      </c>
      <c r="C3692" s="1" t="s">
        <v>78</v>
      </c>
      <c r="D3692" s="1" t="s">
        <v>106</v>
      </c>
      <c r="E3692" s="1" t="s">
        <v>6900</v>
      </c>
      <c r="F3692" s="1" t="s">
        <v>174</v>
      </c>
      <c r="G3692" s="1" t="s">
        <v>71</v>
      </c>
      <c r="H3692" s="1" t="s">
        <v>127</v>
      </c>
      <c r="I3692" s="1" t="s">
        <v>22</v>
      </c>
      <c r="J3692" s="1" t="s">
        <v>128</v>
      </c>
      <c r="K3692" s="1">
        <v>43134.530162037001</v>
      </c>
      <c r="L3692" s="1">
        <v>43134.806944444397</v>
      </c>
      <c r="M3692" s="1">
        <v>6.633</v>
      </c>
      <c r="N3692" s="1">
        <v>0</v>
      </c>
      <c r="O3692" s="1">
        <v>15.49</v>
      </c>
      <c r="P3692" s="1">
        <v>0</v>
      </c>
      <c r="Q3692" s="1">
        <v>0</v>
      </c>
      <c r="R3692" s="1">
        <v>0</v>
      </c>
      <c r="S3692" s="1">
        <v>102.74517</v>
      </c>
      <c r="T3692" s="1">
        <v>0</v>
      </c>
      <c r="U3692" s="1">
        <v>0</v>
      </c>
    </row>
    <row r="3693" spans="1:21" x14ac:dyDescent="0.3">
      <c r="A3693" s="1" t="s">
        <v>6901</v>
      </c>
      <c r="B3693" s="1">
        <v>1</v>
      </c>
      <c r="C3693" s="1" t="s">
        <v>78</v>
      </c>
      <c r="D3693" s="1" t="s">
        <v>106</v>
      </c>
      <c r="E3693" s="1" t="s">
        <v>6710</v>
      </c>
      <c r="F3693" s="1" t="s">
        <v>167</v>
      </c>
      <c r="G3693" s="1" t="s">
        <v>71</v>
      </c>
      <c r="H3693" s="1" t="s">
        <v>127</v>
      </c>
      <c r="I3693" s="1" t="s">
        <v>22</v>
      </c>
      <c r="J3693" s="1" t="s">
        <v>128</v>
      </c>
      <c r="K3693" s="1">
        <v>43134.5090740741</v>
      </c>
      <c r="L3693" s="1">
        <v>43134.567361111098</v>
      </c>
      <c r="M3693" s="1">
        <v>1.383</v>
      </c>
      <c r="N3693" s="1">
        <v>0</v>
      </c>
      <c r="O3693" s="1">
        <v>0</v>
      </c>
      <c r="P3693" s="1">
        <v>0</v>
      </c>
      <c r="Q3693" s="1">
        <v>15.49</v>
      </c>
      <c r="R3693" s="1">
        <v>0</v>
      </c>
      <c r="S3693" s="1">
        <v>0</v>
      </c>
      <c r="T3693" s="1">
        <v>0</v>
      </c>
      <c r="U3693" s="1">
        <v>21.42267</v>
      </c>
    </row>
    <row r="3694" spans="1:21" x14ac:dyDescent="0.3">
      <c r="A3694" s="1" t="s">
        <v>6902</v>
      </c>
      <c r="B3694" s="1">
        <v>1</v>
      </c>
      <c r="C3694" s="1" t="s">
        <v>78</v>
      </c>
      <c r="D3694" s="1" t="s">
        <v>106</v>
      </c>
      <c r="E3694" s="1" t="s">
        <v>6903</v>
      </c>
      <c r="F3694" s="1" t="s">
        <v>176</v>
      </c>
      <c r="G3694" s="1" t="s">
        <v>71</v>
      </c>
      <c r="H3694" s="1" t="s">
        <v>127</v>
      </c>
      <c r="I3694" s="1" t="s">
        <v>22</v>
      </c>
      <c r="J3694" s="1" t="s">
        <v>128</v>
      </c>
      <c r="K3694" s="1">
        <v>43133.667349536998</v>
      </c>
      <c r="L3694" s="1">
        <v>43133.71875</v>
      </c>
      <c r="M3694" s="1">
        <v>1.2330000000000001</v>
      </c>
      <c r="N3694" s="1">
        <v>0</v>
      </c>
      <c r="O3694" s="1">
        <v>15.49</v>
      </c>
      <c r="P3694" s="1">
        <v>0</v>
      </c>
      <c r="Q3694" s="1">
        <v>0</v>
      </c>
      <c r="R3694" s="1">
        <v>0</v>
      </c>
      <c r="S3694" s="1">
        <v>19.099170000000001</v>
      </c>
      <c r="T3694" s="1">
        <v>0</v>
      </c>
      <c r="U3694" s="1">
        <v>0</v>
      </c>
    </row>
    <row r="3695" spans="1:21" x14ac:dyDescent="0.3">
      <c r="A3695" s="1" t="s">
        <v>6904</v>
      </c>
      <c r="B3695" s="1">
        <v>1</v>
      </c>
      <c r="C3695" s="1" t="s">
        <v>78</v>
      </c>
      <c r="D3695" s="1" t="s">
        <v>106</v>
      </c>
      <c r="E3695" s="1" t="s">
        <v>6905</v>
      </c>
      <c r="F3695" s="1" t="s">
        <v>173</v>
      </c>
      <c r="G3695" s="1" t="s">
        <v>71</v>
      </c>
      <c r="H3695" s="1" t="s">
        <v>127</v>
      </c>
      <c r="I3695" s="1" t="s">
        <v>22</v>
      </c>
      <c r="J3695" s="1" t="s">
        <v>128</v>
      </c>
      <c r="K3695" s="1">
        <v>43133.507962962998</v>
      </c>
      <c r="L3695" s="1">
        <v>43133.796527777798</v>
      </c>
      <c r="M3695" s="1">
        <v>6.9169999999999998</v>
      </c>
      <c r="N3695" s="1">
        <v>0</v>
      </c>
      <c r="O3695" s="1">
        <v>15.49</v>
      </c>
      <c r="P3695" s="1">
        <v>0</v>
      </c>
      <c r="Q3695" s="1">
        <v>0</v>
      </c>
      <c r="R3695" s="1">
        <v>0</v>
      </c>
      <c r="S3695" s="1">
        <v>107.14433</v>
      </c>
      <c r="T3695" s="1">
        <v>0</v>
      </c>
      <c r="U3695" s="1">
        <v>0</v>
      </c>
    </row>
    <row r="3696" spans="1:21" x14ac:dyDescent="0.3">
      <c r="A3696" s="1" t="s">
        <v>6906</v>
      </c>
      <c r="B3696" s="1">
        <v>1</v>
      </c>
      <c r="C3696" s="1" t="s">
        <v>78</v>
      </c>
      <c r="D3696" s="1" t="s">
        <v>106</v>
      </c>
      <c r="E3696" s="1" t="s">
        <v>6907</v>
      </c>
      <c r="F3696" s="1" t="s">
        <v>173</v>
      </c>
      <c r="G3696" s="1" t="s">
        <v>71</v>
      </c>
      <c r="H3696" s="1" t="s">
        <v>127</v>
      </c>
      <c r="I3696" s="1" t="s">
        <v>22</v>
      </c>
      <c r="J3696" s="1" t="s">
        <v>128</v>
      </c>
      <c r="K3696" s="1">
        <v>43133.409050925897</v>
      </c>
      <c r="L3696" s="1">
        <v>43133.440972222197</v>
      </c>
      <c r="M3696" s="1">
        <v>0.75</v>
      </c>
      <c r="N3696" s="1">
        <v>0</v>
      </c>
      <c r="O3696" s="1">
        <v>0</v>
      </c>
      <c r="P3696" s="1">
        <v>0</v>
      </c>
      <c r="Q3696" s="1">
        <v>15.49</v>
      </c>
      <c r="R3696" s="1">
        <v>0</v>
      </c>
      <c r="S3696" s="1">
        <v>0</v>
      </c>
      <c r="T3696" s="1">
        <v>0</v>
      </c>
      <c r="U3696" s="1">
        <v>11.6175</v>
      </c>
    </row>
    <row r="3697" spans="1:21" x14ac:dyDescent="0.3">
      <c r="A3697" s="1" t="s">
        <v>6908</v>
      </c>
      <c r="B3697" s="1">
        <v>1</v>
      </c>
      <c r="C3697" s="1" t="s">
        <v>78</v>
      </c>
      <c r="D3697" s="1" t="s">
        <v>106</v>
      </c>
      <c r="E3697" s="1" t="s">
        <v>6680</v>
      </c>
      <c r="F3697" s="1" t="s">
        <v>166</v>
      </c>
      <c r="G3697" s="1" t="s">
        <v>71</v>
      </c>
      <c r="H3697" s="1" t="s">
        <v>127</v>
      </c>
      <c r="I3697" s="1" t="s">
        <v>22</v>
      </c>
      <c r="J3697" s="1" t="s">
        <v>128</v>
      </c>
      <c r="K3697" s="1">
        <v>43132.825462963003</v>
      </c>
      <c r="L3697" s="1">
        <v>43132.930555555598</v>
      </c>
      <c r="M3697" s="1">
        <v>2.5169999999999999</v>
      </c>
      <c r="N3697" s="1">
        <v>0</v>
      </c>
      <c r="O3697" s="1">
        <v>77.459999999999994</v>
      </c>
      <c r="P3697" s="1">
        <v>0</v>
      </c>
      <c r="Q3697" s="1">
        <v>0</v>
      </c>
      <c r="R3697" s="1">
        <v>0</v>
      </c>
      <c r="S3697" s="1">
        <v>194.96681999999998</v>
      </c>
      <c r="T3697" s="1">
        <v>0</v>
      </c>
      <c r="U3697" s="1">
        <v>0</v>
      </c>
    </row>
    <row r="3698" spans="1:21" x14ac:dyDescent="0.3">
      <c r="A3698" s="1" t="s">
        <v>6909</v>
      </c>
      <c r="B3698" s="1">
        <v>1</v>
      </c>
      <c r="C3698" s="1" t="s">
        <v>78</v>
      </c>
      <c r="D3698" s="1" t="s">
        <v>106</v>
      </c>
      <c r="E3698" s="1" t="s">
        <v>6894</v>
      </c>
      <c r="F3698" s="1" t="s">
        <v>176</v>
      </c>
      <c r="G3698" s="1" t="s">
        <v>71</v>
      </c>
      <c r="H3698" s="1" t="s">
        <v>127</v>
      </c>
      <c r="I3698" s="1" t="s">
        <v>22</v>
      </c>
      <c r="J3698" s="1" t="s">
        <v>128</v>
      </c>
      <c r="K3698" s="1">
        <v>43132.809398148202</v>
      </c>
      <c r="L3698" s="1">
        <v>43132.847222222197</v>
      </c>
      <c r="M3698" s="1">
        <v>0.9</v>
      </c>
      <c r="N3698" s="1">
        <v>0</v>
      </c>
      <c r="O3698" s="1">
        <v>15.49</v>
      </c>
      <c r="P3698" s="1">
        <v>0</v>
      </c>
      <c r="Q3698" s="1">
        <v>0</v>
      </c>
      <c r="R3698" s="1">
        <v>0</v>
      </c>
      <c r="S3698" s="1">
        <v>13.941000000000001</v>
      </c>
      <c r="T3698" s="1">
        <v>0</v>
      </c>
      <c r="U3698" s="1">
        <v>0</v>
      </c>
    </row>
    <row r="3699" spans="1:21" x14ac:dyDescent="0.3">
      <c r="A3699" s="1" t="s">
        <v>6910</v>
      </c>
      <c r="B3699" s="1">
        <v>1</v>
      </c>
      <c r="C3699" s="1" t="s">
        <v>78</v>
      </c>
      <c r="D3699" s="1" t="s">
        <v>106</v>
      </c>
      <c r="E3699" s="1" t="s">
        <v>6911</v>
      </c>
      <c r="F3699" s="1" t="s">
        <v>169</v>
      </c>
      <c r="G3699" s="1" t="s">
        <v>71</v>
      </c>
      <c r="H3699" s="1" t="s">
        <v>127</v>
      </c>
      <c r="I3699" s="1" t="s">
        <v>22</v>
      </c>
      <c r="J3699" s="1" t="s">
        <v>128</v>
      </c>
      <c r="K3699" s="1">
        <v>43132.666076388901</v>
      </c>
      <c r="L3699" s="1">
        <v>43132.706944444399</v>
      </c>
      <c r="M3699" s="1">
        <v>0.96699999999999997</v>
      </c>
      <c r="N3699" s="1">
        <v>0</v>
      </c>
      <c r="O3699" s="1">
        <v>15.49</v>
      </c>
      <c r="P3699" s="1">
        <v>0</v>
      </c>
      <c r="Q3699" s="1">
        <v>0</v>
      </c>
      <c r="R3699" s="1">
        <v>0</v>
      </c>
      <c r="S3699" s="1">
        <v>14.97883</v>
      </c>
      <c r="T3699" s="1">
        <v>0</v>
      </c>
      <c r="U3699" s="1">
        <v>0</v>
      </c>
    </row>
    <row r="3700" spans="1:21" x14ac:dyDescent="0.3">
      <c r="A3700" s="1" t="s">
        <v>6912</v>
      </c>
      <c r="B3700" s="1">
        <v>1</v>
      </c>
      <c r="C3700" s="1" t="s">
        <v>78</v>
      </c>
      <c r="D3700" s="1" t="s">
        <v>106</v>
      </c>
      <c r="E3700" s="1" t="s">
        <v>6913</v>
      </c>
      <c r="F3700" s="1" t="s">
        <v>178</v>
      </c>
      <c r="G3700" s="1" t="s">
        <v>71</v>
      </c>
      <c r="H3700" s="1" t="s">
        <v>127</v>
      </c>
      <c r="I3700" s="1" t="s">
        <v>22</v>
      </c>
      <c r="J3700" s="1" t="s">
        <v>128</v>
      </c>
      <c r="K3700" s="1">
        <v>43132.595439814802</v>
      </c>
      <c r="L3700" s="1">
        <v>43132.599305555603</v>
      </c>
      <c r="M3700" s="1">
        <v>8.3000000000000004E-2</v>
      </c>
      <c r="N3700" s="1">
        <v>0</v>
      </c>
      <c r="O3700" s="1">
        <v>0</v>
      </c>
      <c r="P3700" s="1">
        <v>0</v>
      </c>
      <c r="Q3700" s="1">
        <v>15.49</v>
      </c>
      <c r="R3700" s="1">
        <v>0</v>
      </c>
      <c r="S3700" s="1">
        <v>0</v>
      </c>
      <c r="T3700" s="1">
        <v>0</v>
      </c>
      <c r="U3700" s="1">
        <v>1.2856700000000001</v>
      </c>
    </row>
    <row r="3701" spans="1:21" x14ac:dyDescent="0.3">
      <c r="A3701" s="1" t="s">
        <v>6914</v>
      </c>
      <c r="B3701" s="1">
        <v>1</v>
      </c>
      <c r="C3701" s="1" t="s">
        <v>78</v>
      </c>
      <c r="D3701" s="1" t="s">
        <v>106</v>
      </c>
      <c r="E3701" s="1" t="s">
        <v>6915</v>
      </c>
      <c r="F3701" s="1" t="s">
        <v>165</v>
      </c>
      <c r="G3701" s="1" t="s">
        <v>71</v>
      </c>
      <c r="H3701" s="1" t="s">
        <v>127</v>
      </c>
      <c r="I3701" s="1" t="s">
        <v>22</v>
      </c>
      <c r="J3701" s="1" t="s">
        <v>128</v>
      </c>
      <c r="K3701" s="1">
        <v>43132.532962963</v>
      </c>
      <c r="L3701" s="1">
        <v>43132.568749999999</v>
      </c>
      <c r="M3701" s="1">
        <v>0.85</v>
      </c>
      <c r="N3701" s="1">
        <v>0</v>
      </c>
      <c r="O3701" s="1">
        <v>15.49</v>
      </c>
      <c r="P3701" s="1">
        <v>0</v>
      </c>
      <c r="Q3701" s="1">
        <v>0</v>
      </c>
      <c r="R3701" s="1">
        <v>0</v>
      </c>
      <c r="S3701" s="1">
        <v>13.166499999999999</v>
      </c>
      <c r="T3701" s="1">
        <v>0</v>
      </c>
      <c r="U3701" s="1">
        <v>0</v>
      </c>
    </row>
    <row r="3702" spans="1:21" x14ac:dyDescent="0.3">
      <c r="A3702" s="1" t="s">
        <v>6916</v>
      </c>
      <c r="B3702" s="1">
        <v>1</v>
      </c>
      <c r="C3702" s="1" t="s">
        <v>78</v>
      </c>
      <c r="D3702" s="1" t="s">
        <v>106</v>
      </c>
      <c r="E3702" s="1" t="s">
        <v>6917</v>
      </c>
      <c r="F3702" s="1" t="s">
        <v>173</v>
      </c>
      <c r="G3702" s="1" t="s">
        <v>71</v>
      </c>
      <c r="H3702" s="1" t="s">
        <v>127</v>
      </c>
      <c r="I3702" s="1" t="s">
        <v>22</v>
      </c>
      <c r="J3702" s="1" t="s">
        <v>128</v>
      </c>
      <c r="K3702" s="1">
        <v>43132.489120370403</v>
      </c>
      <c r="L3702" s="1">
        <v>43132.7277777778</v>
      </c>
      <c r="M3702" s="1">
        <v>5.7169999999999996</v>
      </c>
      <c r="N3702" s="1">
        <v>0</v>
      </c>
      <c r="O3702" s="1">
        <v>77.459999999999994</v>
      </c>
      <c r="P3702" s="1">
        <v>0</v>
      </c>
      <c r="Q3702" s="1">
        <v>0</v>
      </c>
      <c r="R3702" s="1">
        <v>0</v>
      </c>
      <c r="S3702" s="1">
        <v>442.83881999999994</v>
      </c>
      <c r="T3702" s="1">
        <v>0</v>
      </c>
      <c r="U3702" s="1">
        <v>0</v>
      </c>
    </row>
    <row r="3703" spans="1:21" x14ac:dyDescent="0.3">
      <c r="A3703" s="1" t="s">
        <v>6918</v>
      </c>
      <c r="B3703" s="1">
        <v>1</v>
      </c>
      <c r="C3703" s="1" t="s">
        <v>78</v>
      </c>
      <c r="D3703" s="1" t="s">
        <v>106</v>
      </c>
      <c r="E3703" s="1" t="s">
        <v>6919</v>
      </c>
      <c r="F3703" s="1" t="s">
        <v>152</v>
      </c>
      <c r="G3703" s="1" t="s">
        <v>71</v>
      </c>
      <c r="H3703" s="1" t="s">
        <v>127</v>
      </c>
      <c r="I3703" s="1" t="s">
        <v>22</v>
      </c>
      <c r="J3703" s="1" t="s">
        <v>128</v>
      </c>
      <c r="K3703" s="1">
        <v>43132.457812499997</v>
      </c>
      <c r="L3703" s="1">
        <v>43132.619444444397</v>
      </c>
      <c r="M3703" s="1">
        <v>3.867</v>
      </c>
      <c r="N3703" s="1">
        <v>0</v>
      </c>
      <c r="O3703" s="1">
        <v>0</v>
      </c>
      <c r="P3703" s="1">
        <v>0</v>
      </c>
      <c r="Q3703" s="1">
        <v>15.49</v>
      </c>
      <c r="R3703" s="1">
        <v>0</v>
      </c>
      <c r="S3703" s="1">
        <v>0</v>
      </c>
      <c r="T3703" s="1">
        <v>0</v>
      </c>
      <c r="U3703" s="1">
        <v>59.899830000000001</v>
      </c>
    </row>
    <row r="3704" spans="1:21" x14ac:dyDescent="0.3">
      <c r="A3704" s="1" t="s">
        <v>6920</v>
      </c>
      <c r="B3704" s="1">
        <v>1</v>
      </c>
      <c r="C3704" s="1" t="s">
        <v>78</v>
      </c>
      <c r="D3704" s="1" t="s">
        <v>106</v>
      </c>
      <c r="E3704" s="1" t="s">
        <v>6921</v>
      </c>
      <c r="F3704" s="1" t="s">
        <v>173</v>
      </c>
      <c r="G3704" s="1" t="s">
        <v>71</v>
      </c>
      <c r="H3704" s="1" t="s">
        <v>127</v>
      </c>
      <c r="I3704" s="1" t="s">
        <v>22</v>
      </c>
      <c r="J3704" s="1" t="s">
        <v>128</v>
      </c>
      <c r="K3704" s="1">
        <v>43132.377349536997</v>
      </c>
      <c r="L3704" s="1">
        <v>43132.488888888904</v>
      </c>
      <c r="M3704" s="1">
        <v>2.6669999999999998</v>
      </c>
      <c r="N3704" s="1">
        <v>0</v>
      </c>
      <c r="O3704" s="1">
        <v>0</v>
      </c>
      <c r="P3704" s="1">
        <v>0</v>
      </c>
      <c r="Q3704" s="1">
        <v>15.49</v>
      </c>
      <c r="R3704" s="1">
        <v>0</v>
      </c>
      <c r="S3704" s="1">
        <v>0</v>
      </c>
      <c r="T3704" s="1">
        <v>0</v>
      </c>
      <c r="U3704" s="1">
        <v>41.31183</v>
      </c>
    </row>
    <row r="3705" spans="1:21" x14ac:dyDescent="0.3">
      <c r="A3705" s="1" t="s">
        <v>6922</v>
      </c>
      <c r="B3705" s="1">
        <v>1</v>
      </c>
      <c r="C3705" s="1" t="s">
        <v>79</v>
      </c>
      <c r="D3705" s="1" t="s">
        <v>121</v>
      </c>
      <c r="E3705" s="1" t="s">
        <v>6923</v>
      </c>
      <c r="F3705" s="1" t="s">
        <v>133</v>
      </c>
      <c r="G3705" s="1" t="s">
        <v>72</v>
      </c>
      <c r="H3705" s="1" t="s">
        <v>127</v>
      </c>
      <c r="I3705" s="1" t="s">
        <v>22</v>
      </c>
      <c r="J3705" s="1" t="s">
        <v>128</v>
      </c>
      <c r="K3705" s="1">
        <v>43159.740104166704</v>
      </c>
      <c r="L3705" s="1">
        <v>43159.784722222197</v>
      </c>
      <c r="M3705" s="1">
        <v>1.0669999999999999</v>
      </c>
      <c r="N3705" s="1">
        <v>0</v>
      </c>
      <c r="O3705" s="1">
        <v>0</v>
      </c>
      <c r="P3705" s="1">
        <v>0</v>
      </c>
      <c r="Q3705" s="1">
        <v>62.37</v>
      </c>
      <c r="R3705" s="1">
        <v>0</v>
      </c>
      <c r="S3705" s="1">
        <v>0</v>
      </c>
      <c r="T3705" s="1">
        <v>0</v>
      </c>
      <c r="U3705" s="1">
        <v>66.548789999999997</v>
      </c>
    </row>
    <row r="3706" spans="1:21" x14ac:dyDescent="0.3">
      <c r="A3706" s="1" t="s">
        <v>6924</v>
      </c>
      <c r="B3706" s="1">
        <v>1</v>
      </c>
      <c r="C3706" s="1" t="s">
        <v>79</v>
      </c>
      <c r="D3706" s="1" t="s">
        <v>121</v>
      </c>
      <c r="E3706" s="1" t="s">
        <v>6925</v>
      </c>
      <c r="F3706" s="1" t="s">
        <v>133</v>
      </c>
      <c r="G3706" s="1" t="s">
        <v>72</v>
      </c>
      <c r="H3706" s="1" t="s">
        <v>127</v>
      </c>
      <c r="I3706" s="1" t="s">
        <v>22</v>
      </c>
      <c r="J3706" s="1" t="s">
        <v>128</v>
      </c>
      <c r="K3706" s="1">
        <v>43154.594004629602</v>
      </c>
      <c r="L3706" s="1">
        <v>43154.771527777797</v>
      </c>
      <c r="M3706" s="1">
        <v>4.25</v>
      </c>
      <c r="N3706" s="1">
        <v>0</v>
      </c>
      <c r="O3706" s="1">
        <v>0</v>
      </c>
      <c r="P3706" s="1">
        <v>0</v>
      </c>
      <c r="Q3706" s="1">
        <v>62.37</v>
      </c>
      <c r="R3706" s="1">
        <v>0</v>
      </c>
      <c r="S3706" s="1">
        <v>0</v>
      </c>
      <c r="T3706" s="1">
        <v>0</v>
      </c>
      <c r="U3706" s="1">
        <v>265.07249999999999</v>
      </c>
    </row>
    <row r="3707" spans="1:21" x14ac:dyDescent="0.3">
      <c r="A3707" s="1" t="s">
        <v>6926</v>
      </c>
      <c r="B3707" s="1">
        <v>1</v>
      </c>
      <c r="C3707" s="1" t="s">
        <v>79</v>
      </c>
      <c r="D3707" s="1" t="s">
        <v>121</v>
      </c>
      <c r="E3707" s="1" t="s">
        <v>6927</v>
      </c>
      <c r="F3707" s="1" t="s">
        <v>157</v>
      </c>
      <c r="G3707" s="1" t="s">
        <v>72</v>
      </c>
      <c r="H3707" s="1" t="s">
        <v>127</v>
      </c>
      <c r="I3707" s="1" t="s">
        <v>22</v>
      </c>
      <c r="J3707" s="1" t="s">
        <v>128</v>
      </c>
      <c r="K3707" s="1">
        <v>43145.7980902778</v>
      </c>
      <c r="L3707" s="1">
        <v>43145.815972222197</v>
      </c>
      <c r="M3707" s="1">
        <v>0.41699999999999998</v>
      </c>
      <c r="N3707" s="1">
        <v>0</v>
      </c>
      <c r="O3707" s="1">
        <v>0</v>
      </c>
      <c r="P3707" s="1">
        <v>10</v>
      </c>
      <c r="Q3707" s="1">
        <v>311.83</v>
      </c>
      <c r="R3707" s="1">
        <v>0</v>
      </c>
      <c r="S3707" s="1">
        <v>0</v>
      </c>
      <c r="T3707" s="1">
        <v>4.17</v>
      </c>
      <c r="U3707" s="1">
        <v>130.03310999999999</v>
      </c>
    </row>
    <row r="3708" spans="1:21" x14ac:dyDescent="0.3">
      <c r="A3708" s="1" t="s">
        <v>6928</v>
      </c>
      <c r="B3708" s="1">
        <v>1</v>
      </c>
      <c r="C3708" s="1" t="s">
        <v>79</v>
      </c>
      <c r="D3708" s="1" t="s">
        <v>121</v>
      </c>
      <c r="E3708" s="1" t="s">
        <v>6929</v>
      </c>
      <c r="F3708" s="1" t="s">
        <v>133</v>
      </c>
      <c r="G3708" s="1" t="s">
        <v>72</v>
      </c>
      <c r="H3708" s="1" t="s">
        <v>127</v>
      </c>
      <c r="I3708" s="1" t="s">
        <v>22</v>
      </c>
      <c r="J3708" s="1" t="s">
        <v>128</v>
      </c>
      <c r="K3708" s="1">
        <v>43142.637175925898</v>
      </c>
      <c r="L3708" s="1">
        <v>43142.659027777801</v>
      </c>
      <c r="M3708" s="1">
        <v>0.51700000000000002</v>
      </c>
      <c r="N3708" s="1">
        <v>0</v>
      </c>
      <c r="O3708" s="1">
        <v>62.37</v>
      </c>
      <c r="P3708" s="1">
        <v>0</v>
      </c>
      <c r="Q3708" s="1">
        <v>0</v>
      </c>
      <c r="R3708" s="1">
        <v>0</v>
      </c>
      <c r="S3708" s="1">
        <v>32.245289999999997</v>
      </c>
      <c r="T3708" s="1">
        <v>0</v>
      </c>
      <c r="U3708" s="1">
        <v>0</v>
      </c>
    </row>
    <row r="3709" spans="1:21" x14ac:dyDescent="0.3">
      <c r="A3709" s="1" t="s">
        <v>6930</v>
      </c>
      <c r="B3709" s="1">
        <v>1</v>
      </c>
      <c r="C3709" s="1" t="s">
        <v>79</v>
      </c>
      <c r="D3709" s="1" t="s">
        <v>121</v>
      </c>
      <c r="E3709" s="1" t="s">
        <v>6931</v>
      </c>
      <c r="F3709" s="1" t="s">
        <v>157</v>
      </c>
      <c r="G3709" s="1" t="s">
        <v>72</v>
      </c>
      <c r="H3709" s="1" t="s">
        <v>127</v>
      </c>
      <c r="I3709" s="1" t="s">
        <v>22</v>
      </c>
      <c r="J3709" s="1" t="s">
        <v>128</v>
      </c>
      <c r="K3709" s="1">
        <v>43142.599166666703</v>
      </c>
      <c r="L3709" s="1">
        <v>43142.616666666698</v>
      </c>
      <c r="M3709" s="1">
        <v>0.41699999999999998</v>
      </c>
      <c r="N3709" s="1">
        <v>0</v>
      </c>
      <c r="O3709" s="1">
        <v>0</v>
      </c>
      <c r="P3709" s="1">
        <v>26</v>
      </c>
      <c r="Q3709" s="1">
        <v>686.02</v>
      </c>
      <c r="R3709" s="1">
        <v>0</v>
      </c>
      <c r="S3709" s="1">
        <v>0</v>
      </c>
      <c r="T3709" s="1">
        <v>10.841999999999999</v>
      </c>
      <c r="U3709" s="1">
        <v>286.07033999999999</v>
      </c>
    </row>
    <row r="3710" spans="1:21" x14ac:dyDescent="0.3">
      <c r="A3710" s="1" t="s">
        <v>6932</v>
      </c>
      <c r="B3710" s="1">
        <v>1</v>
      </c>
      <c r="C3710" s="1" t="s">
        <v>79</v>
      </c>
      <c r="D3710" s="1" t="s">
        <v>121</v>
      </c>
      <c r="E3710" s="1" t="s">
        <v>6933</v>
      </c>
      <c r="F3710" s="1" t="s">
        <v>157</v>
      </c>
      <c r="G3710" s="1" t="s">
        <v>72</v>
      </c>
      <c r="H3710" s="1" t="s">
        <v>127</v>
      </c>
      <c r="I3710" s="1" t="s">
        <v>22</v>
      </c>
      <c r="J3710" s="1" t="s">
        <v>128</v>
      </c>
      <c r="K3710" s="1">
        <v>43142.581898148201</v>
      </c>
      <c r="L3710" s="1">
        <v>43142.591666666704</v>
      </c>
      <c r="M3710" s="1">
        <v>0.23300000000000001</v>
      </c>
      <c r="N3710" s="1">
        <v>9</v>
      </c>
      <c r="O3710" s="1">
        <v>1309.68</v>
      </c>
      <c r="P3710" s="1">
        <v>63</v>
      </c>
      <c r="Q3710" s="1">
        <v>1808.6</v>
      </c>
      <c r="R3710" s="1">
        <v>2.097</v>
      </c>
      <c r="S3710" s="1">
        <v>305.15544000000006</v>
      </c>
      <c r="T3710" s="1">
        <v>14.679</v>
      </c>
      <c r="U3710" s="1">
        <v>421.40379999999999</v>
      </c>
    </row>
    <row r="3711" spans="1:21" x14ac:dyDescent="0.3">
      <c r="A3711" s="1" t="s">
        <v>6934</v>
      </c>
      <c r="B3711" s="1">
        <v>1</v>
      </c>
      <c r="C3711" s="1" t="s">
        <v>79</v>
      </c>
      <c r="D3711" s="1" t="s">
        <v>121</v>
      </c>
      <c r="E3711" s="1" t="s">
        <v>6935</v>
      </c>
      <c r="F3711" s="1" t="s">
        <v>157</v>
      </c>
      <c r="G3711" s="1" t="s">
        <v>72</v>
      </c>
      <c r="H3711" s="1" t="s">
        <v>127</v>
      </c>
      <c r="I3711" s="1" t="s">
        <v>22</v>
      </c>
      <c r="J3711" s="1" t="s">
        <v>128</v>
      </c>
      <c r="K3711" s="1">
        <v>43136.786238425899</v>
      </c>
      <c r="L3711" s="1">
        <v>43136.806944444397</v>
      </c>
      <c r="M3711" s="1">
        <v>0.48299999999999998</v>
      </c>
      <c r="N3711" s="1">
        <v>0</v>
      </c>
      <c r="O3711" s="1">
        <v>0</v>
      </c>
      <c r="P3711" s="1">
        <v>10</v>
      </c>
      <c r="Q3711" s="1">
        <v>311.83</v>
      </c>
      <c r="R3711" s="1">
        <v>0</v>
      </c>
      <c r="S3711" s="1">
        <v>0</v>
      </c>
      <c r="T3711" s="1">
        <v>4.83</v>
      </c>
      <c r="U3711" s="1">
        <v>150.61389</v>
      </c>
    </row>
    <row r="3712" spans="1:21" x14ac:dyDescent="0.3">
      <c r="A3712" s="1" t="s">
        <v>6936</v>
      </c>
      <c r="B3712" s="1">
        <v>1</v>
      </c>
      <c r="C3712" s="1" t="s">
        <v>79</v>
      </c>
      <c r="D3712" s="1" t="s">
        <v>121</v>
      </c>
      <c r="E3712" s="1" t="s">
        <v>6937</v>
      </c>
      <c r="F3712" s="1" t="s">
        <v>157</v>
      </c>
      <c r="G3712" s="1" t="s">
        <v>72</v>
      </c>
      <c r="H3712" s="1" t="s">
        <v>127</v>
      </c>
      <c r="I3712" s="1" t="s">
        <v>22</v>
      </c>
      <c r="J3712" s="1" t="s">
        <v>128</v>
      </c>
      <c r="K3712" s="1">
        <v>43135.474212963003</v>
      </c>
      <c r="L3712" s="1">
        <v>43135.506249999999</v>
      </c>
      <c r="M3712" s="1">
        <v>0.76700000000000002</v>
      </c>
      <c r="N3712" s="1">
        <v>0</v>
      </c>
      <c r="O3712" s="1">
        <v>0</v>
      </c>
      <c r="P3712" s="1">
        <v>18</v>
      </c>
      <c r="Q3712" s="1">
        <v>1808.6</v>
      </c>
      <c r="R3712" s="1">
        <v>0</v>
      </c>
      <c r="S3712" s="1">
        <v>0</v>
      </c>
      <c r="T3712" s="1">
        <v>13.806000000000001</v>
      </c>
      <c r="U3712" s="1">
        <v>1387.1961999999999</v>
      </c>
    </row>
    <row r="3713" spans="1:21" x14ac:dyDescent="0.3">
      <c r="A3713" s="1" t="s">
        <v>6938</v>
      </c>
      <c r="B3713" s="1">
        <v>1</v>
      </c>
      <c r="C3713" s="1" t="s">
        <v>79</v>
      </c>
      <c r="D3713" s="1" t="s">
        <v>121</v>
      </c>
      <c r="E3713" s="1" t="s">
        <v>6939</v>
      </c>
      <c r="F3713" s="1" t="s">
        <v>144</v>
      </c>
      <c r="G3713" s="1" t="s">
        <v>72</v>
      </c>
      <c r="H3713" s="1" t="s">
        <v>127</v>
      </c>
      <c r="I3713" s="1" t="s">
        <v>22</v>
      </c>
      <c r="J3713" s="1" t="s">
        <v>128</v>
      </c>
      <c r="K3713" s="1">
        <v>43134.642685185201</v>
      </c>
      <c r="L3713" s="1">
        <v>43134.661805555603</v>
      </c>
      <c r="M3713" s="1">
        <v>0.45</v>
      </c>
      <c r="N3713" s="1">
        <v>0</v>
      </c>
      <c r="O3713" s="1">
        <v>0</v>
      </c>
      <c r="P3713" s="1">
        <v>0</v>
      </c>
      <c r="Q3713" s="1">
        <v>62.37</v>
      </c>
      <c r="R3713" s="1">
        <v>0</v>
      </c>
      <c r="S3713" s="1">
        <v>0</v>
      </c>
      <c r="T3713" s="1">
        <v>0</v>
      </c>
      <c r="U3713" s="1">
        <v>28.066499999999998</v>
      </c>
    </row>
    <row r="3714" spans="1:21" x14ac:dyDescent="0.3">
      <c r="A3714" s="1" t="s">
        <v>6940</v>
      </c>
      <c r="B3714" s="1">
        <v>1</v>
      </c>
      <c r="C3714" s="1" t="s">
        <v>79</v>
      </c>
      <c r="D3714" s="1" t="s">
        <v>121</v>
      </c>
      <c r="E3714" s="1" t="s">
        <v>6941</v>
      </c>
      <c r="F3714" s="1" t="s">
        <v>144</v>
      </c>
      <c r="G3714" s="1" t="s">
        <v>72</v>
      </c>
      <c r="H3714" s="1" t="s">
        <v>127</v>
      </c>
      <c r="I3714" s="1" t="s">
        <v>22</v>
      </c>
      <c r="J3714" s="1" t="s">
        <v>128</v>
      </c>
      <c r="K3714" s="1">
        <v>43133.746956018498</v>
      </c>
      <c r="L3714" s="1">
        <v>43133.766666666699</v>
      </c>
      <c r="M3714" s="1">
        <v>0.46700000000000003</v>
      </c>
      <c r="N3714" s="1">
        <v>0</v>
      </c>
      <c r="O3714" s="1">
        <v>0</v>
      </c>
      <c r="P3714" s="1">
        <v>4</v>
      </c>
      <c r="Q3714" s="1">
        <v>810.75</v>
      </c>
      <c r="R3714" s="1">
        <v>0</v>
      </c>
      <c r="S3714" s="1">
        <v>0</v>
      </c>
      <c r="T3714" s="1">
        <v>1.8680000000000001</v>
      </c>
      <c r="U3714" s="1">
        <v>378.62025</v>
      </c>
    </row>
    <row r="3715" spans="1:21" x14ac:dyDescent="0.3">
      <c r="A3715" s="1" t="s">
        <v>6942</v>
      </c>
      <c r="B3715" s="1">
        <v>1</v>
      </c>
      <c r="C3715" s="1" t="s">
        <v>79</v>
      </c>
      <c r="D3715" s="1" t="s">
        <v>114</v>
      </c>
      <c r="E3715" s="1" t="s">
        <v>6943</v>
      </c>
      <c r="F3715" s="1" t="s">
        <v>145</v>
      </c>
      <c r="G3715" s="1" t="s">
        <v>72</v>
      </c>
      <c r="H3715" s="1" t="s">
        <v>127</v>
      </c>
      <c r="I3715" s="1" t="s">
        <v>22</v>
      </c>
      <c r="J3715" s="1" t="s">
        <v>128</v>
      </c>
      <c r="K3715" s="1">
        <v>43159.662430555603</v>
      </c>
      <c r="L3715" s="1">
        <v>43159.740277777797</v>
      </c>
      <c r="M3715" s="1">
        <v>1.867</v>
      </c>
      <c r="N3715" s="1">
        <v>0</v>
      </c>
      <c r="O3715" s="1">
        <v>0</v>
      </c>
      <c r="P3715" s="1">
        <v>8</v>
      </c>
      <c r="Q3715" s="1">
        <v>1274.43</v>
      </c>
      <c r="R3715" s="1">
        <v>0</v>
      </c>
      <c r="S3715" s="1">
        <v>0</v>
      </c>
      <c r="T3715" s="1">
        <v>14.936</v>
      </c>
      <c r="U3715" s="1">
        <v>2379.3608100000001</v>
      </c>
    </row>
    <row r="3716" spans="1:21" x14ac:dyDescent="0.3">
      <c r="A3716" s="1" t="s">
        <v>6944</v>
      </c>
      <c r="B3716" s="1">
        <v>1</v>
      </c>
      <c r="C3716" s="1" t="s">
        <v>79</v>
      </c>
      <c r="D3716" s="1" t="s">
        <v>114</v>
      </c>
      <c r="E3716" s="1" t="s">
        <v>6945</v>
      </c>
      <c r="F3716" s="1" t="s">
        <v>157</v>
      </c>
      <c r="G3716" s="1" t="s">
        <v>72</v>
      </c>
      <c r="H3716" s="1" t="s">
        <v>127</v>
      </c>
      <c r="I3716" s="1" t="s">
        <v>22</v>
      </c>
      <c r="J3716" s="1" t="s">
        <v>128</v>
      </c>
      <c r="K3716" s="1">
        <v>43159.590300925898</v>
      </c>
      <c r="L3716" s="1">
        <v>43159.656944444403</v>
      </c>
      <c r="M3716" s="1">
        <v>1.583</v>
      </c>
      <c r="N3716" s="1">
        <v>0</v>
      </c>
      <c r="O3716" s="1">
        <v>0</v>
      </c>
      <c r="P3716" s="1">
        <v>5</v>
      </c>
      <c r="Q3716" s="1">
        <v>1416.03</v>
      </c>
      <c r="R3716" s="1">
        <v>0</v>
      </c>
      <c r="S3716" s="1">
        <v>0</v>
      </c>
      <c r="T3716" s="1">
        <v>7.915</v>
      </c>
      <c r="U3716" s="1">
        <v>2241.5754899999997</v>
      </c>
    </row>
    <row r="3717" spans="1:21" x14ac:dyDescent="0.3">
      <c r="A3717" s="1" t="s">
        <v>6946</v>
      </c>
      <c r="B3717" s="1">
        <v>1</v>
      </c>
      <c r="C3717" s="1" t="s">
        <v>79</v>
      </c>
      <c r="D3717" s="1" t="s">
        <v>114</v>
      </c>
      <c r="E3717" s="1" t="s">
        <v>6947</v>
      </c>
      <c r="F3717" s="1" t="s">
        <v>157</v>
      </c>
      <c r="G3717" s="1" t="s">
        <v>72</v>
      </c>
      <c r="H3717" s="1" t="s">
        <v>127</v>
      </c>
      <c r="I3717" s="1" t="s">
        <v>22</v>
      </c>
      <c r="J3717" s="1" t="s">
        <v>128</v>
      </c>
      <c r="K3717" s="1">
        <v>43159.519930555602</v>
      </c>
      <c r="L3717" s="1">
        <v>43159.613888888904</v>
      </c>
      <c r="M3717" s="1">
        <v>2.25</v>
      </c>
      <c r="N3717" s="1">
        <v>10</v>
      </c>
      <c r="O3717" s="1">
        <v>2832.06</v>
      </c>
      <c r="P3717" s="1">
        <v>0</v>
      </c>
      <c r="Q3717" s="1">
        <v>0</v>
      </c>
      <c r="R3717" s="1">
        <v>22.5</v>
      </c>
      <c r="S3717" s="1">
        <v>6372.1350000000002</v>
      </c>
      <c r="T3717" s="1">
        <v>0</v>
      </c>
      <c r="U3717" s="1">
        <v>0</v>
      </c>
    </row>
    <row r="3718" spans="1:21" x14ac:dyDescent="0.3">
      <c r="A3718" s="1" t="s">
        <v>6948</v>
      </c>
      <c r="B3718" s="1">
        <v>1</v>
      </c>
      <c r="C3718" s="1" t="s">
        <v>79</v>
      </c>
      <c r="D3718" s="1" t="s">
        <v>114</v>
      </c>
      <c r="E3718" s="1" t="s">
        <v>6949</v>
      </c>
      <c r="F3718" s="1" t="s">
        <v>133</v>
      </c>
      <c r="G3718" s="1" t="s">
        <v>72</v>
      </c>
      <c r="H3718" s="1" t="s">
        <v>127</v>
      </c>
      <c r="I3718" s="1" t="s">
        <v>22</v>
      </c>
      <c r="J3718" s="1" t="s">
        <v>128</v>
      </c>
      <c r="K3718" s="1">
        <v>43159.494097222203</v>
      </c>
      <c r="L3718" s="1">
        <v>43159.629861111098</v>
      </c>
      <c r="M3718" s="1">
        <v>3.25</v>
      </c>
      <c r="N3718" s="1">
        <v>0</v>
      </c>
      <c r="O3718" s="1">
        <v>0</v>
      </c>
      <c r="P3718" s="1">
        <v>0</v>
      </c>
      <c r="Q3718" s="1">
        <v>141.6</v>
      </c>
      <c r="R3718" s="1">
        <v>0</v>
      </c>
      <c r="S3718" s="1">
        <v>0</v>
      </c>
      <c r="T3718" s="1">
        <v>0</v>
      </c>
      <c r="U3718" s="1">
        <v>460.2</v>
      </c>
    </row>
    <row r="3719" spans="1:21" x14ac:dyDescent="0.3">
      <c r="A3719" s="1" t="s">
        <v>6950</v>
      </c>
      <c r="B3719" s="1">
        <v>1</v>
      </c>
      <c r="C3719" s="1" t="s">
        <v>79</v>
      </c>
      <c r="D3719" s="1" t="s">
        <v>114</v>
      </c>
      <c r="E3719" s="1" t="s">
        <v>6951</v>
      </c>
      <c r="F3719" s="1" t="s">
        <v>133</v>
      </c>
      <c r="G3719" s="1" t="s">
        <v>72</v>
      </c>
      <c r="H3719" s="1" t="s">
        <v>127</v>
      </c>
      <c r="I3719" s="1" t="s">
        <v>22</v>
      </c>
      <c r="J3719" s="1" t="s">
        <v>128</v>
      </c>
      <c r="K3719" s="1">
        <v>43159.389155092598</v>
      </c>
      <c r="L3719" s="1">
        <v>43159.4243055556</v>
      </c>
      <c r="M3719" s="1">
        <v>0.83299999999999996</v>
      </c>
      <c r="N3719" s="1">
        <v>0</v>
      </c>
      <c r="O3719" s="1">
        <v>0</v>
      </c>
      <c r="P3719" s="1">
        <v>0</v>
      </c>
      <c r="Q3719" s="1">
        <v>141.6</v>
      </c>
      <c r="R3719" s="1">
        <v>0</v>
      </c>
      <c r="S3719" s="1">
        <v>0</v>
      </c>
      <c r="T3719" s="1">
        <v>0</v>
      </c>
      <c r="U3719" s="1">
        <v>117.9528</v>
      </c>
    </row>
    <row r="3720" spans="1:21" x14ac:dyDescent="0.3">
      <c r="A3720" s="1" t="s">
        <v>6952</v>
      </c>
      <c r="B3720" s="1">
        <v>1</v>
      </c>
      <c r="C3720" s="1" t="s">
        <v>79</v>
      </c>
      <c r="D3720" s="1" t="s">
        <v>114</v>
      </c>
      <c r="E3720" s="1" t="s">
        <v>6953</v>
      </c>
      <c r="F3720" s="1" t="s">
        <v>157</v>
      </c>
      <c r="G3720" s="1" t="s">
        <v>72</v>
      </c>
      <c r="H3720" s="1" t="s">
        <v>127</v>
      </c>
      <c r="I3720" s="1" t="s">
        <v>22</v>
      </c>
      <c r="J3720" s="1" t="s">
        <v>128</v>
      </c>
      <c r="K3720" s="1">
        <v>43159.181458333303</v>
      </c>
      <c r="L3720" s="1">
        <v>43159.202083333301</v>
      </c>
      <c r="M3720" s="1">
        <v>0.48299999999999998</v>
      </c>
      <c r="N3720" s="1">
        <v>0</v>
      </c>
      <c r="O3720" s="1">
        <v>0</v>
      </c>
      <c r="P3720" s="1">
        <v>13</v>
      </c>
      <c r="Q3720" s="1">
        <v>849.62</v>
      </c>
      <c r="R3720" s="1">
        <v>0</v>
      </c>
      <c r="S3720" s="1">
        <v>0</v>
      </c>
      <c r="T3720" s="1">
        <v>6.2789999999999999</v>
      </c>
      <c r="U3720" s="1">
        <v>410.36646000000002</v>
      </c>
    </row>
    <row r="3721" spans="1:21" x14ac:dyDescent="0.3">
      <c r="A3721" s="1" t="s">
        <v>6954</v>
      </c>
      <c r="B3721" s="1">
        <v>1</v>
      </c>
      <c r="C3721" s="1" t="s">
        <v>79</v>
      </c>
      <c r="D3721" s="1" t="s">
        <v>114</v>
      </c>
      <c r="E3721" s="1" t="s">
        <v>6945</v>
      </c>
      <c r="F3721" s="1" t="s">
        <v>135</v>
      </c>
      <c r="G3721" s="1" t="s">
        <v>72</v>
      </c>
      <c r="H3721" s="1" t="s">
        <v>127</v>
      </c>
      <c r="I3721" s="1" t="s">
        <v>22</v>
      </c>
      <c r="J3721" s="1" t="s">
        <v>128</v>
      </c>
      <c r="K3721" s="1">
        <v>43158.593333333301</v>
      </c>
      <c r="L3721" s="1">
        <v>43158.651388888902</v>
      </c>
      <c r="M3721" s="1">
        <v>1.383</v>
      </c>
      <c r="N3721" s="1">
        <v>0</v>
      </c>
      <c r="O3721" s="1">
        <v>0</v>
      </c>
      <c r="P3721" s="1">
        <v>5</v>
      </c>
      <c r="Q3721" s="1">
        <v>1416.03</v>
      </c>
      <c r="R3721" s="1">
        <v>0</v>
      </c>
      <c r="S3721" s="1">
        <v>0</v>
      </c>
      <c r="T3721" s="1">
        <v>6.915</v>
      </c>
      <c r="U3721" s="1">
        <v>1958.36949</v>
      </c>
    </row>
    <row r="3722" spans="1:21" x14ac:dyDescent="0.3">
      <c r="A3722" s="1" t="s">
        <v>6955</v>
      </c>
      <c r="B3722" s="1">
        <v>1</v>
      </c>
      <c r="C3722" s="1" t="s">
        <v>79</v>
      </c>
      <c r="D3722" s="1" t="s">
        <v>114</v>
      </c>
      <c r="E3722" s="1" t="s">
        <v>6956</v>
      </c>
      <c r="F3722" s="1" t="s">
        <v>133</v>
      </c>
      <c r="G3722" s="1" t="s">
        <v>72</v>
      </c>
      <c r="H3722" s="1" t="s">
        <v>127</v>
      </c>
      <c r="I3722" s="1" t="s">
        <v>22</v>
      </c>
      <c r="J3722" s="1" t="s">
        <v>128</v>
      </c>
      <c r="K3722" s="1">
        <v>43158.423796296302</v>
      </c>
      <c r="L3722" s="1">
        <v>43158.590972222199</v>
      </c>
      <c r="M3722" s="1">
        <v>4</v>
      </c>
      <c r="N3722" s="1">
        <v>0</v>
      </c>
      <c r="O3722" s="1">
        <v>0</v>
      </c>
      <c r="P3722" s="1">
        <v>5</v>
      </c>
      <c r="Q3722" s="1">
        <v>141.6</v>
      </c>
      <c r="R3722" s="1">
        <v>0</v>
      </c>
      <c r="S3722" s="1">
        <v>0</v>
      </c>
      <c r="T3722" s="1">
        <v>20</v>
      </c>
      <c r="U3722" s="1">
        <v>566.4</v>
      </c>
    </row>
    <row r="3723" spans="1:21" x14ac:dyDescent="0.3">
      <c r="A3723" s="1" t="s">
        <v>6957</v>
      </c>
      <c r="B3723" s="1">
        <v>1</v>
      </c>
      <c r="C3723" s="1" t="s">
        <v>79</v>
      </c>
      <c r="D3723" s="1" t="s">
        <v>114</v>
      </c>
      <c r="E3723" s="1" t="s">
        <v>6958</v>
      </c>
      <c r="F3723" s="1" t="s">
        <v>133</v>
      </c>
      <c r="G3723" s="1" t="s">
        <v>72</v>
      </c>
      <c r="H3723" s="1" t="s">
        <v>127</v>
      </c>
      <c r="I3723" s="1" t="s">
        <v>22</v>
      </c>
      <c r="J3723" s="1" t="s">
        <v>128</v>
      </c>
      <c r="K3723" s="1">
        <v>43158.399398148104</v>
      </c>
      <c r="L3723" s="1">
        <v>43158.5756944444</v>
      </c>
      <c r="M3723" s="1">
        <v>4.2169999999999996</v>
      </c>
      <c r="N3723" s="1">
        <v>0</v>
      </c>
      <c r="O3723" s="1">
        <v>0</v>
      </c>
      <c r="P3723" s="1">
        <v>7</v>
      </c>
      <c r="Q3723" s="1">
        <v>424.81</v>
      </c>
      <c r="R3723" s="1">
        <v>0</v>
      </c>
      <c r="S3723" s="1">
        <v>0</v>
      </c>
      <c r="T3723" s="1">
        <v>29.518999999999998</v>
      </c>
      <c r="U3723" s="1">
        <v>1791.4237699999999</v>
      </c>
    </row>
    <row r="3724" spans="1:21" x14ac:dyDescent="0.3">
      <c r="A3724" s="1" t="s">
        <v>6959</v>
      </c>
      <c r="B3724" s="1">
        <v>1</v>
      </c>
      <c r="C3724" s="1" t="s">
        <v>79</v>
      </c>
      <c r="D3724" s="1" t="s">
        <v>114</v>
      </c>
      <c r="E3724" s="1" t="s">
        <v>6960</v>
      </c>
      <c r="F3724" s="1" t="s">
        <v>157</v>
      </c>
      <c r="G3724" s="1" t="s">
        <v>72</v>
      </c>
      <c r="H3724" s="1" t="s">
        <v>127</v>
      </c>
      <c r="I3724" s="1" t="s">
        <v>22</v>
      </c>
      <c r="J3724" s="1" t="s">
        <v>128</v>
      </c>
      <c r="K3724" s="1">
        <v>43158.370902777802</v>
      </c>
      <c r="L3724" s="1">
        <v>43158.425694444399</v>
      </c>
      <c r="M3724" s="1">
        <v>1.3</v>
      </c>
      <c r="N3724" s="1">
        <v>141</v>
      </c>
      <c r="O3724" s="1">
        <v>9204.19</v>
      </c>
      <c r="P3724" s="1">
        <v>0</v>
      </c>
      <c r="Q3724" s="1">
        <v>0</v>
      </c>
      <c r="R3724" s="1">
        <v>183.3</v>
      </c>
      <c r="S3724" s="1">
        <v>11965.447000000002</v>
      </c>
      <c r="T3724" s="1">
        <v>0</v>
      </c>
      <c r="U3724" s="1">
        <v>0</v>
      </c>
    </row>
    <row r="3725" spans="1:21" x14ac:dyDescent="0.3">
      <c r="A3725" s="1" t="s">
        <v>6961</v>
      </c>
      <c r="B3725" s="1">
        <v>1</v>
      </c>
      <c r="C3725" s="1" t="s">
        <v>79</v>
      </c>
      <c r="D3725" s="1" t="s">
        <v>114</v>
      </c>
      <c r="E3725" s="1" t="s">
        <v>6960</v>
      </c>
      <c r="F3725" s="1" t="s">
        <v>157</v>
      </c>
      <c r="G3725" s="1" t="s">
        <v>72</v>
      </c>
      <c r="H3725" s="1" t="s">
        <v>127</v>
      </c>
      <c r="I3725" s="1" t="s">
        <v>22</v>
      </c>
      <c r="J3725" s="1" t="s">
        <v>128</v>
      </c>
      <c r="K3725" s="1">
        <v>43158.345185185201</v>
      </c>
      <c r="L3725" s="1">
        <v>43158.361111111102</v>
      </c>
      <c r="M3725" s="1">
        <v>0.36699999999999999</v>
      </c>
      <c r="N3725" s="1">
        <v>141</v>
      </c>
      <c r="O3725" s="1">
        <v>9204.19</v>
      </c>
      <c r="P3725" s="1">
        <v>0</v>
      </c>
      <c r="Q3725" s="1">
        <v>0</v>
      </c>
      <c r="R3725" s="1">
        <v>51.747</v>
      </c>
      <c r="S3725" s="1">
        <v>3377.9377300000001</v>
      </c>
      <c r="T3725" s="1">
        <v>0</v>
      </c>
      <c r="U3725" s="1">
        <v>0</v>
      </c>
    </row>
    <row r="3726" spans="1:21" x14ac:dyDescent="0.3">
      <c r="A3726" s="1" t="s">
        <v>6962</v>
      </c>
      <c r="B3726" s="1">
        <v>1</v>
      </c>
      <c r="C3726" s="1" t="s">
        <v>79</v>
      </c>
      <c r="D3726" s="1" t="s">
        <v>114</v>
      </c>
      <c r="E3726" s="1" t="s">
        <v>6963</v>
      </c>
      <c r="F3726" s="1" t="s">
        <v>133</v>
      </c>
      <c r="G3726" s="1" t="s">
        <v>72</v>
      </c>
      <c r="H3726" s="1" t="s">
        <v>127</v>
      </c>
      <c r="I3726" s="1" t="s">
        <v>22</v>
      </c>
      <c r="J3726" s="1" t="s">
        <v>128</v>
      </c>
      <c r="K3726" s="1">
        <v>43158.3348611111</v>
      </c>
      <c r="L3726" s="1">
        <v>43158.697916666701</v>
      </c>
      <c r="M3726" s="1">
        <v>8.6999999999999993</v>
      </c>
      <c r="N3726" s="1">
        <v>0</v>
      </c>
      <c r="O3726" s="1">
        <v>0</v>
      </c>
      <c r="P3726" s="1">
        <v>0</v>
      </c>
      <c r="Q3726" s="1">
        <v>141.6</v>
      </c>
      <c r="R3726" s="1">
        <v>0</v>
      </c>
      <c r="S3726" s="1">
        <v>0</v>
      </c>
      <c r="T3726" s="1">
        <v>0</v>
      </c>
      <c r="U3726" s="1">
        <v>1231.9199999999998</v>
      </c>
    </row>
    <row r="3727" spans="1:21" x14ac:dyDescent="0.3">
      <c r="A3727" s="1" t="s">
        <v>6964</v>
      </c>
      <c r="B3727" s="1">
        <v>1</v>
      </c>
      <c r="C3727" s="1" t="s">
        <v>79</v>
      </c>
      <c r="D3727" s="1" t="s">
        <v>114</v>
      </c>
      <c r="E3727" s="1" t="s">
        <v>6965</v>
      </c>
      <c r="F3727" s="1" t="s">
        <v>157</v>
      </c>
      <c r="G3727" s="1" t="s">
        <v>72</v>
      </c>
      <c r="H3727" s="1" t="s">
        <v>127</v>
      </c>
      <c r="I3727" s="1" t="s">
        <v>22</v>
      </c>
      <c r="J3727" s="1" t="s">
        <v>128</v>
      </c>
      <c r="K3727" s="1">
        <v>43158.131655092599</v>
      </c>
      <c r="L3727" s="1">
        <v>43158.152777777803</v>
      </c>
      <c r="M3727" s="1">
        <v>0.5</v>
      </c>
      <c r="N3727" s="1">
        <v>8</v>
      </c>
      <c r="O3727" s="1">
        <v>2407.25</v>
      </c>
      <c r="P3727" s="1">
        <v>0</v>
      </c>
      <c r="Q3727" s="1">
        <v>0</v>
      </c>
      <c r="R3727" s="1">
        <v>4</v>
      </c>
      <c r="S3727" s="1">
        <v>1203.625</v>
      </c>
      <c r="T3727" s="1">
        <v>0</v>
      </c>
      <c r="U3727" s="1">
        <v>0</v>
      </c>
    </row>
    <row r="3728" spans="1:21" x14ac:dyDescent="0.3">
      <c r="A3728" s="1" t="s">
        <v>6966</v>
      </c>
      <c r="B3728" s="1">
        <v>1</v>
      </c>
      <c r="C3728" s="1" t="s">
        <v>79</v>
      </c>
      <c r="D3728" s="1" t="s">
        <v>114</v>
      </c>
      <c r="E3728" s="1" t="s">
        <v>6967</v>
      </c>
      <c r="F3728" s="1" t="s">
        <v>157</v>
      </c>
      <c r="G3728" s="1" t="s">
        <v>72</v>
      </c>
      <c r="H3728" s="1" t="s">
        <v>127</v>
      </c>
      <c r="I3728" s="1" t="s">
        <v>22</v>
      </c>
      <c r="J3728" s="1" t="s">
        <v>128</v>
      </c>
      <c r="K3728" s="1">
        <v>43158.0906944444</v>
      </c>
      <c r="L3728" s="1">
        <v>43158.125</v>
      </c>
      <c r="M3728" s="1">
        <v>0.81699999999999995</v>
      </c>
      <c r="N3728" s="1">
        <v>7</v>
      </c>
      <c r="O3728" s="1">
        <v>2124.04</v>
      </c>
      <c r="P3728" s="1">
        <v>0</v>
      </c>
      <c r="Q3728" s="1">
        <v>0</v>
      </c>
      <c r="R3728" s="1">
        <v>5.7189999999999994</v>
      </c>
      <c r="S3728" s="1">
        <v>1735.3406799999998</v>
      </c>
      <c r="T3728" s="1">
        <v>0</v>
      </c>
      <c r="U3728" s="1">
        <v>0</v>
      </c>
    </row>
    <row r="3729" spans="1:21" x14ac:dyDescent="0.3">
      <c r="A3729" s="1" t="s">
        <v>6968</v>
      </c>
      <c r="B3729" s="1">
        <v>1</v>
      </c>
      <c r="C3729" s="1" t="s">
        <v>79</v>
      </c>
      <c r="D3729" s="1" t="s">
        <v>114</v>
      </c>
      <c r="E3729" s="1" t="s">
        <v>6969</v>
      </c>
      <c r="F3729" s="1" t="s">
        <v>157</v>
      </c>
      <c r="G3729" s="1" t="s">
        <v>72</v>
      </c>
      <c r="H3729" s="1" t="s">
        <v>127</v>
      </c>
      <c r="I3729" s="1" t="s">
        <v>22</v>
      </c>
      <c r="J3729" s="1" t="s">
        <v>128</v>
      </c>
      <c r="K3729" s="1">
        <v>43158.090497685203</v>
      </c>
      <c r="L3729" s="1">
        <v>43158.126388888901</v>
      </c>
      <c r="M3729" s="1">
        <v>0.85</v>
      </c>
      <c r="N3729" s="1">
        <v>80</v>
      </c>
      <c r="O3729" s="1">
        <v>2407.25</v>
      </c>
      <c r="P3729" s="1">
        <v>0</v>
      </c>
      <c r="Q3729" s="1">
        <v>0</v>
      </c>
      <c r="R3729" s="1">
        <v>68</v>
      </c>
      <c r="S3729" s="1">
        <v>2046.1624999999999</v>
      </c>
      <c r="T3729" s="1">
        <v>0</v>
      </c>
      <c r="U3729" s="1">
        <v>0</v>
      </c>
    </row>
    <row r="3730" spans="1:21" x14ac:dyDescent="0.3">
      <c r="A3730" s="1" t="s">
        <v>6970</v>
      </c>
      <c r="B3730" s="1">
        <v>1</v>
      </c>
      <c r="C3730" s="1" t="s">
        <v>79</v>
      </c>
      <c r="D3730" s="1" t="s">
        <v>114</v>
      </c>
      <c r="E3730" s="1" t="s">
        <v>6971</v>
      </c>
      <c r="F3730" s="1" t="s">
        <v>157</v>
      </c>
      <c r="G3730" s="1" t="s">
        <v>72</v>
      </c>
      <c r="H3730" s="1" t="s">
        <v>127</v>
      </c>
      <c r="I3730" s="1" t="s">
        <v>22</v>
      </c>
      <c r="J3730" s="1" t="s">
        <v>128</v>
      </c>
      <c r="K3730" s="1">
        <v>43157.957662036999</v>
      </c>
      <c r="L3730" s="1">
        <v>43158.020138888904</v>
      </c>
      <c r="M3730" s="1">
        <v>1.4830000000000001</v>
      </c>
      <c r="N3730" s="1">
        <v>0</v>
      </c>
      <c r="O3730" s="1">
        <v>0</v>
      </c>
      <c r="P3730" s="1">
        <v>6</v>
      </c>
      <c r="Q3730" s="1">
        <v>141.6</v>
      </c>
      <c r="R3730" s="1">
        <v>0</v>
      </c>
      <c r="S3730" s="1">
        <v>0</v>
      </c>
      <c r="T3730" s="1">
        <v>8.8979999999999997</v>
      </c>
      <c r="U3730" s="1">
        <v>209.99280000000002</v>
      </c>
    </row>
    <row r="3731" spans="1:21" x14ac:dyDescent="0.3">
      <c r="A3731" s="1" t="s">
        <v>6972</v>
      </c>
      <c r="B3731" s="1">
        <v>1</v>
      </c>
      <c r="C3731" s="1" t="s">
        <v>79</v>
      </c>
      <c r="D3731" s="1" t="s">
        <v>114</v>
      </c>
      <c r="E3731" s="1" t="s">
        <v>6973</v>
      </c>
      <c r="F3731" s="1" t="s">
        <v>133</v>
      </c>
      <c r="G3731" s="1" t="s">
        <v>72</v>
      </c>
      <c r="H3731" s="1" t="s">
        <v>127</v>
      </c>
      <c r="I3731" s="1" t="s">
        <v>22</v>
      </c>
      <c r="J3731" s="1" t="s">
        <v>128</v>
      </c>
      <c r="K3731" s="1">
        <v>43157.805532407401</v>
      </c>
      <c r="L3731" s="1">
        <v>43157.935416666704</v>
      </c>
      <c r="M3731" s="1">
        <v>3.117</v>
      </c>
      <c r="N3731" s="1">
        <v>0</v>
      </c>
      <c r="O3731" s="1">
        <v>0</v>
      </c>
      <c r="P3731" s="1">
        <v>0</v>
      </c>
      <c r="Q3731" s="1">
        <v>141.6</v>
      </c>
      <c r="R3731" s="1">
        <v>0</v>
      </c>
      <c r="S3731" s="1">
        <v>0</v>
      </c>
      <c r="T3731" s="1">
        <v>0</v>
      </c>
      <c r="U3731" s="1">
        <v>441.36719999999997</v>
      </c>
    </row>
    <row r="3732" spans="1:21" x14ac:dyDescent="0.3">
      <c r="A3732" s="1" t="s">
        <v>6974</v>
      </c>
      <c r="B3732" s="1">
        <v>1</v>
      </c>
      <c r="C3732" s="1" t="s">
        <v>79</v>
      </c>
      <c r="D3732" s="1" t="s">
        <v>114</v>
      </c>
      <c r="E3732" s="1" t="s">
        <v>6975</v>
      </c>
      <c r="F3732" s="1" t="s">
        <v>145</v>
      </c>
      <c r="G3732" s="1" t="s">
        <v>72</v>
      </c>
      <c r="H3732" s="1" t="s">
        <v>127</v>
      </c>
      <c r="I3732" s="1" t="s">
        <v>22</v>
      </c>
      <c r="J3732" s="1" t="s">
        <v>128</v>
      </c>
      <c r="K3732" s="1">
        <v>43157.789641203701</v>
      </c>
      <c r="L3732" s="1">
        <v>43157.873611111099</v>
      </c>
      <c r="M3732" s="1">
        <v>2</v>
      </c>
      <c r="N3732" s="1">
        <v>13</v>
      </c>
      <c r="O3732" s="1">
        <v>6655.33</v>
      </c>
      <c r="P3732" s="1">
        <v>0</v>
      </c>
      <c r="Q3732" s="1">
        <v>0</v>
      </c>
      <c r="R3732" s="1">
        <v>26</v>
      </c>
      <c r="S3732" s="1">
        <v>13310.66</v>
      </c>
      <c r="T3732" s="1">
        <v>0</v>
      </c>
      <c r="U3732" s="1">
        <v>0</v>
      </c>
    </row>
    <row r="3733" spans="1:21" x14ac:dyDescent="0.3">
      <c r="A3733" s="1" t="s">
        <v>6976</v>
      </c>
      <c r="B3733" s="1">
        <v>1</v>
      </c>
      <c r="C3733" s="1" t="s">
        <v>79</v>
      </c>
      <c r="D3733" s="1" t="s">
        <v>114</v>
      </c>
      <c r="E3733" s="1" t="s">
        <v>6975</v>
      </c>
      <c r="F3733" s="1" t="s">
        <v>145</v>
      </c>
      <c r="G3733" s="1" t="s">
        <v>72</v>
      </c>
      <c r="H3733" s="1" t="s">
        <v>127</v>
      </c>
      <c r="I3733" s="1" t="s">
        <v>22</v>
      </c>
      <c r="J3733" s="1" t="s">
        <v>128</v>
      </c>
      <c r="K3733" s="1">
        <v>43157.754837963003</v>
      </c>
      <c r="L3733" s="1">
        <v>43157.775000000001</v>
      </c>
      <c r="M3733" s="1">
        <v>0.48299999999999998</v>
      </c>
      <c r="N3733" s="1">
        <v>13</v>
      </c>
      <c r="O3733" s="1">
        <v>6655.33</v>
      </c>
      <c r="P3733" s="1">
        <v>0</v>
      </c>
      <c r="Q3733" s="1">
        <v>0</v>
      </c>
      <c r="R3733" s="1">
        <v>6.2789999999999999</v>
      </c>
      <c r="S3733" s="1">
        <v>3214.52439</v>
      </c>
      <c r="T3733" s="1">
        <v>0</v>
      </c>
      <c r="U3733" s="1">
        <v>0</v>
      </c>
    </row>
    <row r="3734" spans="1:21" x14ac:dyDescent="0.3">
      <c r="A3734" s="1" t="s">
        <v>6977</v>
      </c>
      <c r="B3734" s="1">
        <v>1</v>
      </c>
      <c r="C3734" s="1" t="s">
        <v>79</v>
      </c>
      <c r="D3734" s="1" t="s">
        <v>114</v>
      </c>
      <c r="E3734" s="1" t="s">
        <v>6978</v>
      </c>
      <c r="F3734" s="1" t="s">
        <v>142</v>
      </c>
      <c r="G3734" s="1" t="s">
        <v>72</v>
      </c>
      <c r="H3734" s="1" t="s">
        <v>127</v>
      </c>
      <c r="I3734" s="1" t="s">
        <v>22</v>
      </c>
      <c r="J3734" s="1" t="s">
        <v>128</v>
      </c>
      <c r="K3734" s="1">
        <v>43157.745162036997</v>
      </c>
      <c r="L3734" s="1">
        <v>43157.827777777798</v>
      </c>
      <c r="M3734" s="1">
        <v>1.9670000000000001</v>
      </c>
      <c r="N3734" s="1">
        <v>0</v>
      </c>
      <c r="O3734" s="1">
        <v>0</v>
      </c>
      <c r="P3734" s="1">
        <v>22</v>
      </c>
      <c r="Q3734" s="1">
        <v>283.20999999999998</v>
      </c>
      <c r="R3734" s="1">
        <v>0</v>
      </c>
      <c r="S3734" s="1">
        <v>0</v>
      </c>
      <c r="T3734" s="1">
        <v>43.274000000000001</v>
      </c>
      <c r="U3734" s="1">
        <v>557.07407000000001</v>
      </c>
    </row>
    <row r="3735" spans="1:21" x14ac:dyDescent="0.3">
      <c r="A3735" s="1" t="s">
        <v>6979</v>
      </c>
      <c r="B3735" s="1">
        <v>1</v>
      </c>
      <c r="C3735" s="1" t="s">
        <v>79</v>
      </c>
      <c r="D3735" s="1" t="s">
        <v>114</v>
      </c>
      <c r="E3735" s="1" t="s">
        <v>6980</v>
      </c>
      <c r="F3735" s="1" t="s">
        <v>145</v>
      </c>
      <c r="G3735" s="1" t="s">
        <v>72</v>
      </c>
      <c r="H3735" s="1" t="s">
        <v>127</v>
      </c>
      <c r="I3735" s="1" t="s">
        <v>22</v>
      </c>
      <c r="J3735" s="1" t="s">
        <v>128</v>
      </c>
      <c r="K3735" s="1">
        <v>43157.730810185203</v>
      </c>
      <c r="L3735" s="1">
        <v>43157.770833333299</v>
      </c>
      <c r="M3735" s="1">
        <v>0.95</v>
      </c>
      <c r="N3735" s="1">
        <v>0</v>
      </c>
      <c r="O3735" s="1">
        <v>0</v>
      </c>
      <c r="P3735" s="1">
        <v>3</v>
      </c>
      <c r="Q3735" s="1">
        <v>1416.03</v>
      </c>
      <c r="R3735" s="1">
        <v>0</v>
      </c>
      <c r="S3735" s="1">
        <v>0</v>
      </c>
      <c r="T3735" s="1">
        <v>2.8499999999999996</v>
      </c>
      <c r="U3735" s="1">
        <v>1345.2284999999999</v>
      </c>
    </row>
    <row r="3736" spans="1:21" x14ac:dyDescent="0.3">
      <c r="A3736" s="1" t="s">
        <v>6981</v>
      </c>
      <c r="B3736" s="1">
        <v>1</v>
      </c>
      <c r="C3736" s="1" t="s">
        <v>79</v>
      </c>
      <c r="D3736" s="1" t="s">
        <v>114</v>
      </c>
      <c r="E3736" s="1" t="s">
        <v>6945</v>
      </c>
      <c r="F3736" s="1" t="s">
        <v>145</v>
      </c>
      <c r="G3736" s="1" t="s">
        <v>72</v>
      </c>
      <c r="H3736" s="1" t="s">
        <v>127</v>
      </c>
      <c r="I3736" s="1" t="s">
        <v>22</v>
      </c>
      <c r="J3736" s="1" t="s">
        <v>128</v>
      </c>
      <c r="K3736" s="1">
        <v>43157.727442129602</v>
      </c>
      <c r="L3736" s="1">
        <v>43157.841666666704</v>
      </c>
      <c r="M3736" s="1">
        <v>2.7330000000000001</v>
      </c>
      <c r="N3736" s="1">
        <v>0</v>
      </c>
      <c r="O3736" s="1">
        <v>0</v>
      </c>
      <c r="P3736" s="1">
        <v>5</v>
      </c>
      <c r="Q3736" s="1">
        <v>1416.03</v>
      </c>
      <c r="R3736" s="1">
        <v>0</v>
      </c>
      <c r="S3736" s="1">
        <v>0</v>
      </c>
      <c r="T3736" s="1">
        <v>13.665000000000001</v>
      </c>
      <c r="U3736" s="1">
        <v>3870.00999</v>
      </c>
    </row>
    <row r="3737" spans="1:21" x14ac:dyDescent="0.3">
      <c r="A3737" s="1" t="s">
        <v>6982</v>
      </c>
      <c r="B3737" s="1">
        <v>1</v>
      </c>
      <c r="C3737" s="1" t="s">
        <v>79</v>
      </c>
      <c r="D3737" s="1" t="s">
        <v>114</v>
      </c>
      <c r="E3737" s="1" t="s">
        <v>6975</v>
      </c>
      <c r="F3737" s="1" t="s">
        <v>145</v>
      </c>
      <c r="G3737" s="1" t="s">
        <v>72</v>
      </c>
      <c r="H3737" s="1" t="s">
        <v>127</v>
      </c>
      <c r="I3737" s="1" t="s">
        <v>22</v>
      </c>
      <c r="J3737" s="1" t="s">
        <v>128</v>
      </c>
      <c r="K3737" s="1">
        <v>43157.724733796298</v>
      </c>
      <c r="L3737" s="1">
        <v>43157.742361111101</v>
      </c>
      <c r="M3737" s="1">
        <v>0.41699999999999998</v>
      </c>
      <c r="N3737" s="1">
        <v>13</v>
      </c>
      <c r="O3737" s="1">
        <v>6655.33</v>
      </c>
      <c r="P3737" s="1">
        <v>0</v>
      </c>
      <c r="Q3737" s="1">
        <v>0</v>
      </c>
      <c r="R3737" s="1">
        <v>5.4209999999999994</v>
      </c>
      <c r="S3737" s="1">
        <v>2775.27261</v>
      </c>
      <c r="T3737" s="1">
        <v>0</v>
      </c>
      <c r="U3737" s="1">
        <v>0</v>
      </c>
    </row>
    <row r="3738" spans="1:21" x14ac:dyDescent="0.3">
      <c r="A3738" s="1" t="s">
        <v>6983</v>
      </c>
      <c r="B3738" s="1">
        <v>1</v>
      </c>
      <c r="C3738" s="1" t="s">
        <v>79</v>
      </c>
      <c r="D3738" s="1" t="s">
        <v>114</v>
      </c>
      <c r="E3738" s="1" t="s">
        <v>6984</v>
      </c>
      <c r="F3738" s="1" t="s">
        <v>133</v>
      </c>
      <c r="G3738" s="1" t="s">
        <v>72</v>
      </c>
      <c r="H3738" s="1" t="s">
        <v>127</v>
      </c>
      <c r="I3738" s="1" t="s">
        <v>22</v>
      </c>
      <c r="J3738" s="1" t="s">
        <v>128</v>
      </c>
      <c r="K3738" s="1">
        <v>43157.4753935185</v>
      </c>
      <c r="L3738" s="1">
        <v>43157.641666666699</v>
      </c>
      <c r="M3738" s="1">
        <v>3.9830000000000001</v>
      </c>
      <c r="N3738" s="1">
        <v>0</v>
      </c>
      <c r="O3738" s="1">
        <v>0</v>
      </c>
      <c r="P3738" s="1">
        <v>2</v>
      </c>
      <c r="Q3738" s="1">
        <v>1000</v>
      </c>
      <c r="R3738" s="1">
        <v>0</v>
      </c>
      <c r="S3738" s="1">
        <v>0</v>
      </c>
      <c r="T3738" s="1">
        <v>7.9660000000000002</v>
      </c>
      <c r="U3738" s="1">
        <v>3983</v>
      </c>
    </row>
    <row r="3739" spans="1:21" x14ac:dyDescent="0.3">
      <c r="A3739" s="1" t="s">
        <v>6985</v>
      </c>
      <c r="B3739" s="1">
        <v>1</v>
      </c>
      <c r="C3739" s="1" t="s">
        <v>79</v>
      </c>
      <c r="D3739" s="1" t="s">
        <v>114</v>
      </c>
      <c r="E3739" s="1" t="s">
        <v>6986</v>
      </c>
      <c r="F3739" s="1" t="s">
        <v>133</v>
      </c>
      <c r="G3739" s="1" t="s">
        <v>72</v>
      </c>
      <c r="H3739" s="1" t="s">
        <v>127</v>
      </c>
      <c r="I3739" s="1" t="s">
        <v>22</v>
      </c>
      <c r="J3739" s="1" t="s">
        <v>128</v>
      </c>
      <c r="K3739" s="1">
        <v>43157.447164351899</v>
      </c>
      <c r="L3739" s="1">
        <v>43157.527777777803</v>
      </c>
      <c r="M3739" s="1">
        <v>1.9330000000000001</v>
      </c>
      <c r="N3739" s="1">
        <v>0</v>
      </c>
      <c r="O3739" s="1">
        <v>0</v>
      </c>
      <c r="P3739" s="1">
        <v>0</v>
      </c>
      <c r="Q3739" s="1">
        <v>141.6</v>
      </c>
      <c r="R3739" s="1">
        <v>0</v>
      </c>
      <c r="S3739" s="1">
        <v>0</v>
      </c>
      <c r="T3739" s="1">
        <v>0</v>
      </c>
      <c r="U3739" s="1">
        <v>273.71280000000002</v>
      </c>
    </row>
    <row r="3740" spans="1:21" x14ac:dyDescent="0.3">
      <c r="A3740" s="1" t="s">
        <v>6987</v>
      </c>
      <c r="B3740" s="1">
        <v>1</v>
      </c>
      <c r="C3740" s="1" t="s">
        <v>79</v>
      </c>
      <c r="D3740" s="1" t="s">
        <v>114</v>
      </c>
      <c r="E3740" s="1" t="s">
        <v>6988</v>
      </c>
      <c r="F3740" s="1" t="s">
        <v>131</v>
      </c>
      <c r="G3740" s="1" t="s">
        <v>72</v>
      </c>
      <c r="H3740" s="1" t="s">
        <v>127</v>
      </c>
      <c r="I3740" s="1" t="s">
        <v>22</v>
      </c>
      <c r="J3740" s="1" t="s">
        <v>130</v>
      </c>
      <c r="K3740" s="1">
        <v>43157.386655092603</v>
      </c>
      <c r="L3740" s="1">
        <v>43157.732638888898</v>
      </c>
      <c r="M3740" s="1">
        <v>8.3000000000000007</v>
      </c>
      <c r="N3740" s="1">
        <v>100</v>
      </c>
      <c r="O3740" s="1">
        <v>7646.55</v>
      </c>
      <c r="P3740" s="1">
        <v>0</v>
      </c>
      <c r="Q3740" s="1">
        <v>0</v>
      </c>
      <c r="R3740" s="1">
        <v>830.00000000000011</v>
      </c>
      <c r="S3740" s="1">
        <v>63466.365000000005</v>
      </c>
      <c r="T3740" s="1">
        <v>0</v>
      </c>
      <c r="U3740" s="1">
        <v>0</v>
      </c>
    </row>
    <row r="3741" spans="1:21" x14ac:dyDescent="0.3">
      <c r="A3741" s="1" t="s">
        <v>6989</v>
      </c>
      <c r="B3741" s="1">
        <v>1</v>
      </c>
      <c r="C3741" s="1" t="s">
        <v>79</v>
      </c>
      <c r="D3741" s="1" t="s">
        <v>114</v>
      </c>
      <c r="E3741" s="1" t="s">
        <v>6990</v>
      </c>
      <c r="F3741" s="1" t="s">
        <v>133</v>
      </c>
      <c r="G3741" s="1" t="s">
        <v>72</v>
      </c>
      <c r="H3741" s="1" t="s">
        <v>127</v>
      </c>
      <c r="I3741" s="1" t="s">
        <v>22</v>
      </c>
      <c r="J3741" s="1" t="s">
        <v>128</v>
      </c>
      <c r="K3741" s="1">
        <v>43156.853206018503</v>
      </c>
      <c r="L3741" s="1">
        <v>43156.951388888898</v>
      </c>
      <c r="M3741" s="1">
        <v>2.35</v>
      </c>
      <c r="N3741" s="1">
        <v>0</v>
      </c>
      <c r="O3741" s="1">
        <v>0</v>
      </c>
      <c r="P3741" s="1">
        <v>8</v>
      </c>
      <c r="Q3741" s="1">
        <v>708.01</v>
      </c>
      <c r="R3741" s="1">
        <v>0</v>
      </c>
      <c r="S3741" s="1">
        <v>0</v>
      </c>
      <c r="T3741" s="1">
        <v>18.8</v>
      </c>
      <c r="U3741" s="1">
        <v>1663.8235</v>
      </c>
    </row>
    <row r="3742" spans="1:21" x14ac:dyDescent="0.3">
      <c r="A3742" s="1" t="s">
        <v>6991</v>
      </c>
      <c r="B3742" s="1">
        <v>1</v>
      </c>
      <c r="C3742" s="1" t="s">
        <v>79</v>
      </c>
      <c r="D3742" s="1" t="s">
        <v>114</v>
      </c>
      <c r="E3742" s="1" t="s">
        <v>6992</v>
      </c>
      <c r="F3742" s="1" t="s">
        <v>157</v>
      </c>
      <c r="G3742" s="1" t="s">
        <v>72</v>
      </c>
      <c r="H3742" s="1" t="s">
        <v>127</v>
      </c>
      <c r="I3742" s="1" t="s">
        <v>22</v>
      </c>
      <c r="J3742" s="1" t="s">
        <v>128</v>
      </c>
      <c r="K3742" s="1">
        <v>43156.794907407399</v>
      </c>
      <c r="L3742" s="1">
        <v>43156.911805555603</v>
      </c>
      <c r="M3742" s="1">
        <v>2.8</v>
      </c>
      <c r="N3742" s="1">
        <v>0</v>
      </c>
      <c r="O3742" s="1">
        <v>0</v>
      </c>
      <c r="P3742" s="1">
        <v>5</v>
      </c>
      <c r="Q3742" s="1">
        <v>566.41</v>
      </c>
      <c r="R3742" s="1">
        <v>0</v>
      </c>
      <c r="S3742" s="1">
        <v>0</v>
      </c>
      <c r="T3742" s="1">
        <v>14</v>
      </c>
      <c r="U3742" s="1">
        <v>1585.9479999999999</v>
      </c>
    </row>
    <row r="3743" spans="1:21" x14ac:dyDescent="0.3">
      <c r="A3743" s="1" t="s">
        <v>6993</v>
      </c>
      <c r="B3743" s="1">
        <v>1</v>
      </c>
      <c r="C3743" s="1" t="s">
        <v>79</v>
      </c>
      <c r="D3743" s="1" t="s">
        <v>114</v>
      </c>
      <c r="E3743" s="1" t="s">
        <v>6994</v>
      </c>
      <c r="F3743" s="1" t="s">
        <v>133</v>
      </c>
      <c r="G3743" s="1" t="s">
        <v>72</v>
      </c>
      <c r="H3743" s="1" t="s">
        <v>127</v>
      </c>
      <c r="I3743" s="1" t="s">
        <v>22</v>
      </c>
      <c r="J3743" s="1" t="s">
        <v>128</v>
      </c>
      <c r="K3743" s="1">
        <v>43156.607141203698</v>
      </c>
      <c r="L3743" s="1">
        <v>43156.759722222203</v>
      </c>
      <c r="M3743" s="1">
        <v>3.65</v>
      </c>
      <c r="N3743" s="1">
        <v>0</v>
      </c>
      <c r="O3743" s="1">
        <v>0</v>
      </c>
      <c r="P3743" s="1">
        <v>17</v>
      </c>
      <c r="Q3743" s="1">
        <v>283.20999999999998</v>
      </c>
      <c r="R3743" s="1">
        <v>0</v>
      </c>
      <c r="S3743" s="1">
        <v>0</v>
      </c>
      <c r="T3743" s="1">
        <v>62.05</v>
      </c>
      <c r="U3743" s="1">
        <v>1033.7165</v>
      </c>
    </row>
    <row r="3744" spans="1:21" x14ac:dyDescent="0.3">
      <c r="A3744" s="1" t="s">
        <v>6995</v>
      </c>
      <c r="B3744" s="1">
        <v>1</v>
      </c>
      <c r="C3744" s="1" t="s">
        <v>79</v>
      </c>
      <c r="D3744" s="1" t="s">
        <v>114</v>
      </c>
      <c r="E3744" s="1" t="s">
        <v>6996</v>
      </c>
      <c r="F3744" s="1" t="s">
        <v>157</v>
      </c>
      <c r="G3744" s="1" t="s">
        <v>72</v>
      </c>
      <c r="H3744" s="1" t="s">
        <v>127</v>
      </c>
      <c r="I3744" s="1" t="s">
        <v>22</v>
      </c>
      <c r="J3744" s="1" t="s">
        <v>128</v>
      </c>
      <c r="K3744" s="1">
        <v>43156.562337962998</v>
      </c>
      <c r="L3744" s="1">
        <v>43156.6027777778</v>
      </c>
      <c r="M3744" s="1">
        <v>0.96699999999999997</v>
      </c>
      <c r="N3744" s="1">
        <v>80</v>
      </c>
      <c r="O3744" s="1">
        <v>2407.25</v>
      </c>
      <c r="P3744" s="1">
        <v>0</v>
      </c>
      <c r="Q3744" s="1">
        <v>0</v>
      </c>
      <c r="R3744" s="1">
        <v>77.36</v>
      </c>
      <c r="S3744" s="1">
        <v>2327.8107500000001</v>
      </c>
      <c r="T3744" s="1">
        <v>0</v>
      </c>
      <c r="U3744" s="1">
        <v>0</v>
      </c>
    </row>
    <row r="3745" spans="1:21" x14ac:dyDescent="0.3">
      <c r="A3745" s="1" t="s">
        <v>6997</v>
      </c>
      <c r="B3745" s="1">
        <v>1</v>
      </c>
      <c r="C3745" s="1" t="s">
        <v>79</v>
      </c>
      <c r="D3745" s="1" t="s">
        <v>114</v>
      </c>
      <c r="E3745" s="1" t="s">
        <v>6998</v>
      </c>
      <c r="F3745" s="1" t="s">
        <v>133</v>
      </c>
      <c r="G3745" s="1" t="s">
        <v>72</v>
      </c>
      <c r="H3745" s="1" t="s">
        <v>127</v>
      </c>
      <c r="I3745" s="1" t="s">
        <v>22</v>
      </c>
      <c r="J3745" s="1" t="s">
        <v>128</v>
      </c>
      <c r="K3745" s="1">
        <v>43156.404687499999</v>
      </c>
      <c r="L3745" s="1">
        <v>43156.511805555601</v>
      </c>
      <c r="M3745" s="1">
        <v>2.5670000000000002</v>
      </c>
      <c r="N3745" s="1">
        <v>0</v>
      </c>
      <c r="O3745" s="1">
        <v>0</v>
      </c>
      <c r="P3745" s="1">
        <v>1</v>
      </c>
      <c r="Q3745" s="1">
        <v>141.6</v>
      </c>
      <c r="R3745" s="1">
        <v>0</v>
      </c>
      <c r="S3745" s="1">
        <v>0</v>
      </c>
      <c r="T3745" s="1">
        <v>2.5670000000000002</v>
      </c>
      <c r="U3745" s="1">
        <v>363.48720000000003</v>
      </c>
    </row>
    <row r="3746" spans="1:21" x14ac:dyDescent="0.3">
      <c r="A3746" s="1" t="s">
        <v>6999</v>
      </c>
      <c r="B3746" s="1">
        <v>1</v>
      </c>
      <c r="C3746" s="1" t="s">
        <v>79</v>
      </c>
      <c r="D3746" s="1" t="s">
        <v>114</v>
      </c>
      <c r="E3746" s="1" t="s">
        <v>7000</v>
      </c>
      <c r="F3746" s="1" t="s">
        <v>134</v>
      </c>
      <c r="G3746" s="1" t="s">
        <v>72</v>
      </c>
      <c r="H3746" s="1" t="s">
        <v>127</v>
      </c>
      <c r="I3746" s="1" t="s">
        <v>22</v>
      </c>
      <c r="J3746" s="1" t="s">
        <v>130</v>
      </c>
      <c r="K3746" s="1">
        <v>43156.393726851798</v>
      </c>
      <c r="L3746" s="1">
        <v>43156.613194444399</v>
      </c>
      <c r="M3746" s="1">
        <v>5.2670000000000003</v>
      </c>
      <c r="N3746" s="1">
        <v>45</v>
      </c>
      <c r="O3746" s="1">
        <v>3115.26</v>
      </c>
      <c r="P3746" s="1">
        <v>0</v>
      </c>
      <c r="Q3746" s="1">
        <v>0</v>
      </c>
      <c r="R3746" s="1">
        <v>237.01500000000001</v>
      </c>
      <c r="S3746" s="1">
        <v>16408.074420000001</v>
      </c>
      <c r="T3746" s="1">
        <v>0</v>
      </c>
      <c r="U3746" s="1">
        <v>0</v>
      </c>
    </row>
    <row r="3747" spans="1:21" x14ac:dyDescent="0.3">
      <c r="A3747" s="1" t="s">
        <v>7001</v>
      </c>
      <c r="B3747" s="1">
        <v>1</v>
      </c>
      <c r="C3747" s="1" t="s">
        <v>79</v>
      </c>
      <c r="D3747" s="1" t="s">
        <v>114</v>
      </c>
      <c r="E3747" s="1" t="s">
        <v>7002</v>
      </c>
      <c r="F3747" s="1" t="s">
        <v>131</v>
      </c>
      <c r="G3747" s="1" t="s">
        <v>72</v>
      </c>
      <c r="H3747" s="1" t="s">
        <v>127</v>
      </c>
      <c r="I3747" s="1" t="s">
        <v>22</v>
      </c>
      <c r="J3747" s="1" t="s">
        <v>130</v>
      </c>
      <c r="K3747" s="1">
        <v>43156.382118055597</v>
      </c>
      <c r="L3747" s="1">
        <v>43156.527083333298</v>
      </c>
      <c r="M3747" s="1">
        <v>3.4670000000000001</v>
      </c>
      <c r="N3747" s="1">
        <v>1</v>
      </c>
      <c r="O3747" s="1">
        <v>283.20999999999998</v>
      </c>
      <c r="P3747" s="1">
        <v>0</v>
      </c>
      <c r="Q3747" s="1">
        <v>0</v>
      </c>
      <c r="R3747" s="1">
        <v>3.4670000000000001</v>
      </c>
      <c r="S3747" s="1">
        <v>981.88906999999995</v>
      </c>
      <c r="T3747" s="1">
        <v>0</v>
      </c>
      <c r="U3747" s="1">
        <v>0</v>
      </c>
    </row>
    <row r="3748" spans="1:21" x14ac:dyDescent="0.3">
      <c r="A3748" s="1" t="s">
        <v>7003</v>
      </c>
      <c r="B3748" s="1">
        <v>1</v>
      </c>
      <c r="C3748" s="1" t="s">
        <v>79</v>
      </c>
      <c r="D3748" s="1" t="s">
        <v>114</v>
      </c>
      <c r="E3748" s="1" t="s">
        <v>7004</v>
      </c>
      <c r="F3748" s="1" t="s">
        <v>133</v>
      </c>
      <c r="G3748" s="1" t="s">
        <v>72</v>
      </c>
      <c r="H3748" s="1" t="s">
        <v>127</v>
      </c>
      <c r="I3748" s="1" t="s">
        <v>22</v>
      </c>
      <c r="J3748" s="1" t="s">
        <v>128</v>
      </c>
      <c r="K3748" s="1">
        <v>43155.9071527778</v>
      </c>
      <c r="L3748" s="1">
        <v>43156.111111111102</v>
      </c>
      <c r="M3748" s="1">
        <v>4.883</v>
      </c>
      <c r="N3748" s="1">
        <v>0</v>
      </c>
      <c r="O3748" s="1">
        <v>0</v>
      </c>
      <c r="P3748" s="1">
        <v>0</v>
      </c>
      <c r="Q3748" s="1">
        <v>141.6</v>
      </c>
      <c r="R3748" s="1">
        <v>0</v>
      </c>
      <c r="S3748" s="1">
        <v>0</v>
      </c>
      <c r="T3748" s="1">
        <v>0</v>
      </c>
      <c r="U3748" s="1">
        <v>691.43279999999993</v>
      </c>
    </row>
    <row r="3749" spans="1:21" x14ac:dyDescent="0.3">
      <c r="A3749" s="1" t="s">
        <v>7005</v>
      </c>
      <c r="B3749" s="1">
        <v>1</v>
      </c>
      <c r="C3749" s="1" t="s">
        <v>79</v>
      </c>
      <c r="D3749" s="1" t="s">
        <v>114</v>
      </c>
      <c r="E3749" s="1" t="s">
        <v>7006</v>
      </c>
      <c r="F3749" s="1" t="s">
        <v>133</v>
      </c>
      <c r="G3749" s="1" t="s">
        <v>72</v>
      </c>
      <c r="H3749" s="1" t="s">
        <v>127</v>
      </c>
      <c r="I3749" s="1" t="s">
        <v>22</v>
      </c>
      <c r="J3749" s="1" t="s">
        <v>128</v>
      </c>
      <c r="K3749" s="1">
        <v>43155.850972222201</v>
      </c>
      <c r="L3749" s="1">
        <v>43156.003472222197</v>
      </c>
      <c r="M3749" s="1">
        <v>3.65</v>
      </c>
      <c r="N3749" s="1">
        <v>0</v>
      </c>
      <c r="O3749" s="1">
        <v>0</v>
      </c>
      <c r="P3749" s="1">
        <v>2</v>
      </c>
      <c r="Q3749" s="1">
        <v>283.20999999999998</v>
      </c>
      <c r="R3749" s="1">
        <v>0</v>
      </c>
      <c r="S3749" s="1">
        <v>0</v>
      </c>
      <c r="T3749" s="1">
        <v>7.3</v>
      </c>
      <c r="U3749" s="1">
        <v>1033.7165</v>
      </c>
    </row>
    <row r="3750" spans="1:21" x14ac:dyDescent="0.3">
      <c r="A3750" s="1" t="s">
        <v>7007</v>
      </c>
      <c r="B3750" s="1">
        <v>1</v>
      </c>
      <c r="C3750" s="1" t="s">
        <v>79</v>
      </c>
      <c r="D3750" s="1" t="s">
        <v>114</v>
      </c>
      <c r="E3750" s="1" t="s">
        <v>7008</v>
      </c>
      <c r="F3750" s="1" t="s">
        <v>157</v>
      </c>
      <c r="G3750" s="1" t="s">
        <v>72</v>
      </c>
      <c r="H3750" s="1" t="s">
        <v>127</v>
      </c>
      <c r="I3750" s="1" t="s">
        <v>22</v>
      </c>
      <c r="J3750" s="1" t="s">
        <v>128</v>
      </c>
      <c r="K3750" s="1">
        <v>43155.785243055601</v>
      </c>
      <c r="L3750" s="1">
        <v>43155.854166666701</v>
      </c>
      <c r="M3750" s="1">
        <v>1.65</v>
      </c>
      <c r="N3750" s="1">
        <v>170</v>
      </c>
      <c r="O3750" s="1">
        <v>7363.35</v>
      </c>
      <c r="P3750" s="1">
        <v>0</v>
      </c>
      <c r="Q3750" s="1">
        <v>0</v>
      </c>
      <c r="R3750" s="1">
        <v>280.5</v>
      </c>
      <c r="S3750" s="1">
        <v>12149.5275</v>
      </c>
      <c r="T3750" s="1">
        <v>0</v>
      </c>
      <c r="U3750" s="1">
        <v>0</v>
      </c>
    </row>
    <row r="3751" spans="1:21" x14ac:dyDescent="0.3">
      <c r="A3751" s="1" t="s">
        <v>7009</v>
      </c>
      <c r="B3751" s="1">
        <v>1</v>
      </c>
      <c r="C3751" s="1" t="s">
        <v>79</v>
      </c>
      <c r="D3751" s="1" t="s">
        <v>114</v>
      </c>
      <c r="E3751" s="1" t="s">
        <v>6945</v>
      </c>
      <c r="F3751" s="1" t="s">
        <v>135</v>
      </c>
      <c r="G3751" s="1" t="s">
        <v>72</v>
      </c>
      <c r="H3751" s="1" t="s">
        <v>127</v>
      </c>
      <c r="I3751" s="1" t="s">
        <v>22</v>
      </c>
      <c r="J3751" s="1" t="s">
        <v>128</v>
      </c>
      <c r="K3751" s="1">
        <v>43155.782037037003</v>
      </c>
      <c r="L3751" s="1">
        <v>43155.905555555597</v>
      </c>
      <c r="M3751" s="1">
        <v>2.95</v>
      </c>
      <c r="N3751" s="1">
        <v>0</v>
      </c>
      <c r="O3751" s="1">
        <v>0</v>
      </c>
      <c r="P3751" s="1">
        <v>5</v>
      </c>
      <c r="Q3751" s="1">
        <v>1416.03</v>
      </c>
      <c r="R3751" s="1">
        <v>0</v>
      </c>
      <c r="S3751" s="1">
        <v>0</v>
      </c>
      <c r="T3751" s="1">
        <v>14.75</v>
      </c>
      <c r="U3751" s="1">
        <v>4177.2885000000006</v>
      </c>
    </row>
    <row r="3752" spans="1:21" x14ac:dyDescent="0.3">
      <c r="A3752" s="1" t="s">
        <v>7010</v>
      </c>
      <c r="B3752" s="1">
        <v>1</v>
      </c>
      <c r="C3752" s="1" t="s">
        <v>79</v>
      </c>
      <c r="D3752" s="1" t="s">
        <v>114</v>
      </c>
      <c r="E3752" s="1" t="s">
        <v>6975</v>
      </c>
      <c r="F3752" s="1" t="s">
        <v>157</v>
      </c>
      <c r="G3752" s="1" t="s">
        <v>72</v>
      </c>
      <c r="H3752" s="1" t="s">
        <v>127</v>
      </c>
      <c r="I3752" s="1" t="s">
        <v>22</v>
      </c>
      <c r="J3752" s="1" t="s">
        <v>128</v>
      </c>
      <c r="K3752" s="1">
        <v>43155.760347222204</v>
      </c>
      <c r="L3752" s="1">
        <v>43155.779861111099</v>
      </c>
      <c r="M3752" s="1">
        <v>0.46700000000000003</v>
      </c>
      <c r="N3752" s="1">
        <v>13</v>
      </c>
      <c r="O3752" s="1">
        <v>6655.33</v>
      </c>
      <c r="P3752" s="1">
        <v>0</v>
      </c>
      <c r="Q3752" s="1">
        <v>0</v>
      </c>
      <c r="R3752" s="1">
        <v>6.0710000000000006</v>
      </c>
      <c r="S3752" s="1">
        <v>3108.0391100000002</v>
      </c>
      <c r="T3752" s="1">
        <v>0</v>
      </c>
      <c r="U3752" s="1">
        <v>0</v>
      </c>
    </row>
    <row r="3753" spans="1:21" x14ac:dyDescent="0.3">
      <c r="A3753" s="1" t="s">
        <v>7011</v>
      </c>
      <c r="B3753" s="1">
        <v>1</v>
      </c>
      <c r="C3753" s="1" t="s">
        <v>79</v>
      </c>
      <c r="D3753" s="1" t="s">
        <v>114</v>
      </c>
      <c r="E3753" s="1" t="s">
        <v>6975</v>
      </c>
      <c r="F3753" s="1" t="s">
        <v>157</v>
      </c>
      <c r="G3753" s="1" t="s">
        <v>72</v>
      </c>
      <c r="H3753" s="1" t="s">
        <v>127</v>
      </c>
      <c r="I3753" s="1" t="s">
        <v>22</v>
      </c>
      <c r="J3753" s="1" t="s">
        <v>128</v>
      </c>
      <c r="K3753" s="1">
        <v>43155.735173611101</v>
      </c>
      <c r="L3753" s="1">
        <v>43155.840277777803</v>
      </c>
      <c r="M3753" s="1">
        <v>2.5169999999999999</v>
      </c>
      <c r="N3753" s="1">
        <v>13</v>
      </c>
      <c r="O3753" s="1">
        <v>6655.33</v>
      </c>
      <c r="P3753" s="1">
        <v>0</v>
      </c>
      <c r="Q3753" s="1">
        <v>0</v>
      </c>
      <c r="R3753" s="1">
        <v>32.720999999999997</v>
      </c>
      <c r="S3753" s="1">
        <v>16751.465609999999</v>
      </c>
      <c r="T3753" s="1">
        <v>0</v>
      </c>
      <c r="U3753" s="1">
        <v>0</v>
      </c>
    </row>
    <row r="3754" spans="1:21" x14ac:dyDescent="0.3">
      <c r="A3754" s="1" t="s">
        <v>7012</v>
      </c>
      <c r="B3754" s="1">
        <v>1</v>
      </c>
      <c r="C3754" s="1" t="s">
        <v>79</v>
      </c>
      <c r="D3754" s="1" t="s">
        <v>114</v>
      </c>
      <c r="E3754" s="1" t="s">
        <v>7013</v>
      </c>
      <c r="F3754" s="1" t="s">
        <v>157</v>
      </c>
      <c r="G3754" s="1" t="s">
        <v>72</v>
      </c>
      <c r="H3754" s="1" t="s">
        <v>127</v>
      </c>
      <c r="I3754" s="1" t="s">
        <v>22</v>
      </c>
      <c r="J3754" s="1" t="s">
        <v>128</v>
      </c>
      <c r="K3754" s="1">
        <v>43155.733738425901</v>
      </c>
      <c r="L3754" s="1">
        <v>43155.806944444397</v>
      </c>
      <c r="M3754" s="1">
        <v>1.75</v>
      </c>
      <c r="N3754" s="1">
        <v>30</v>
      </c>
      <c r="O3754" s="1">
        <v>2832.06</v>
      </c>
      <c r="P3754" s="1">
        <v>0</v>
      </c>
      <c r="Q3754" s="1">
        <v>0</v>
      </c>
      <c r="R3754" s="1">
        <v>52.5</v>
      </c>
      <c r="S3754" s="1">
        <v>4956.1049999999996</v>
      </c>
      <c r="T3754" s="1">
        <v>0</v>
      </c>
      <c r="U3754" s="1">
        <v>0</v>
      </c>
    </row>
    <row r="3755" spans="1:21" x14ac:dyDescent="0.3">
      <c r="A3755" s="1" t="s">
        <v>7014</v>
      </c>
      <c r="B3755" s="1">
        <v>1</v>
      </c>
      <c r="C3755" s="1" t="s">
        <v>79</v>
      </c>
      <c r="D3755" s="1" t="s">
        <v>114</v>
      </c>
      <c r="E3755" s="1" t="s">
        <v>7015</v>
      </c>
      <c r="F3755" s="1" t="s">
        <v>144</v>
      </c>
      <c r="G3755" s="1" t="s">
        <v>72</v>
      </c>
      <c r="H3755" s="1" t="s">
        <v>127</v>
      </c>
      <c r="I3755" s="1" t="s">
        <v>22</v>
      </c>
      <c r="J3755" s="1" t="s">
        <v>128</v>
      </c>
      <c r="K3755" s="1">
        <v>43154.691736111097</v>
      </c>
      <c r="L3755" s="1">
        <v>43154.734027777798</v>
      </c>
      <c r="M3755" s="1">
        <v>1</v>
      </c>
      <c r="N3755" s="1">
        <v>1</v>
      </c>
      <c r="O3755" s="1">
        <v>141.6</v>
      </c>
      <c r="P3755" s="1">
        <v>0</v>
      </c>
      <c r="Q3755" s="1">
        <v>0</v>
      </c>
      <c r="R3755" s="1">
        <v>1</v>
      </c>
      <c r="S3755" s="1">
        <v>141.6</v>
      </c>
      <c r="T3755" s="1">
        <v>0</v>
      </c>
      <c r="U3755" s="1">
        <v>0</v>
      </c>
    </row>
    <row r="3756" spans="1:21" x14ac:dyDescent="0.3">
      <c r="A3756" s="1" t="s">
        <v>7016</v>
      </c>
      <c r="B3756" s="1">
        <v>1</v>
      </c>
      <c r="C3756" s="1" t="s">
        <v>79</v>
      </c>
      <c r="D3756" s="1" t="s">
        <v>114</v>
      </c>
      <c r="E3756" s="1" t="s">
        <v>7017</v>
      </c>
      <c r="F3756" s="1" t="s">
        <v>133</v>
      </c>
      <c r="G3756" s="1" t="s">
        <v>72</v>
      </c>
      <c r="H3756" s="1" t="s">
        <v>127</v>
      </c>
      <c r="I3756" s="1" t="s">
        <v>22</v>
      </c>
      <c r="J3756" s="1" t="s">
        <v>128</v>
      </c>
      <c r="K3756" s="1">
        <v>43154.654189814799</v>
      </c>
      <c r="L3756" s="1">
        <v>43154.729166666701</v>
      </c>
      <c r="M3756" s="1">
        <v>1.7829999999999999</v>
      </c>
      <c r="N3756" s="1">
        <v>0</v>
      </c>
      <c r="O3756" s="1">
        <v>0</v>
      </c>
      <c r="P3756" s="1">
        <v>4</v>
      </c>
      <c r="Q3756" s="1">
        <v>141.6</v>
      </c>
      <c r="R3756" s="1">
        <v>0</v>
      </c>
      <c r="S3756" s="1">
        <v>0</v>
      </c>
      <c r="T3756" s="1">
        <v>7.1319999999999997</v>
      </c>
      <c r="U3756" s="1">
        <v>252.47279999999998</v>
      </c>
    </row>
    <row r="3757" spans="1:21" x14ac:dyDescent="0.3">
      <c r="A3757" s="1" t="s">
        <v>7018</v>
      </c>
      <c r="B3757" s="1">
        <v>1</v>
      </c>
      <c r="C3757" s="1" t="s">
        <v>79</v>
      </c>
      <c r="D3757" s="1" t="s">
        <v>114</v>
      </c>
      <c r="E3757" s="1" t="s">
        <v>7019</v>
      </c>
      <c r="F3757" s="1" t="s">
        <v>133</v>
      </c>
      <c r="G3757" s="1" t="s">
        <v>72</v>
      </c>
      <c r="H3757" s="1" t="s">
        <v>127</v>
      </c>
      <c r="I3757" s="1" t="s">
        <v>22</v>
      </c>
      <c r="J3757" s="1" t="s">
        <v>128</v>
      </c>
      <c r="K3757" s="1">
        <v>43154.465844907398</v>
      </c>
      <c r="L3757" s="1">
        <v>43154.536111111098</v>
      </c>
      <c r="M3757" s="1">
        <v>1.6830000000000001</v>
      </c>
      <c r="N3757" s="1">
        <v>0</v>
      </c>
      <c r="O3757" s="1">
        <v>0</v>
      </c>
      <c r="P3757" s="1">
        <v>0</v>
      </c>
      <c r="Q3757" s="1">
        <v>141.6</v>
      </c>
      <c r="R3757" s="1">
        <v>0</v>
      </c>
      <c r="S3757" s="1">
        <v>0</v>
      </c>
      <c r="T3757" s="1">
        <v>0</v>
      </c>
      <c r="U3757" s="1">
        <v>238.31280000000001</v>
      </c>
    </row>
    <row r="3758" spans="1:21" x14ac:dyDescent="0.3">
      <c r="A3758" s="1" t="s">
        <v>7020</v>
      </c>
      <c r="B3758" s="1">
        <v>1</v>
      </c>
      <c r="C3758" s="1" t="s">
        <v>79</v>
      </c>
      <c r="D3758" s="1" t="s">
        <v>114</v>
      </c>
      <c r="E3758" s="1" t="s">
        <v>7021</v>
      </c>
      <c r="F3758" s="1" t="s">
        <v>157</v>
      </c>
      <c r="G3758" s="1" t="s">
        <v>72</v>
      </c>
      <c r="H3758" s="1" t="s">
        <v>127</v>
      </c>
      <c r="I3758" s="1" t="s">
        <v>22</v>
      </c>
      <c r="J3758" s="1" t="s">
        <v>128</v>
      </c>
      <c r="K3758" s="1">
        <v>43154.430208333302</v>
      </c>
      <c r="L3758" s="1">
        <v>43154.4555555556</v>
      </c>
      <c r="M3758" s="1">
        <v>0.6</v>
      </c>
      <c r="N3758" s="1">
        <v>0</v>
      </c>
      <c r="O3758" s="1">
        <v>3115.26</v>
      </c>
      <c r="P3758" s="1">
        <v>0</v>
      </c>
      <c r="Q3758" s="1">
        <v>0</v>
      </c>
      <c r="R3758" s="1">
        <v>0</v>
      </c>
      <c r="S3758" s="1">
        <v>1869.1559999999999</v>
      </c>
      <c r="T3758" s="1">
        <v>0</v>
      </c>
      <c r="U3758" s="1">
        <v>0</v>
      </c>
    </row>
    <row r="3759" spans="1:21" x14ac:dyDescent="0.3">
      <c r="A3759" s="1" t="s">
        <v>7022</v>
      </c>
      <c r="B3759" s="1">
        <v>1</v>
      </c>
      <c r="C3759" s="1" t="s">
        <v>79</v>
      </c>
      <c r="D3759" s="1" t="s">
        <v>114</v>
      </c>
      <c r="E3759" s="1" t="s">
        <v>7023</v>
      </c>
      <c r="F3759" s="1" t="s">
        <v>133</v>
      </c>
      <c r="G3759" s="1" t="s">
        <v>72</v>
      </c>
      <c r="H3759" s="1" t="s">
        <v>127</v>
      </c>
      <c r="I3759" s="1" t="s">
        <v>22</v>
      </c>
      <c r="J3759" s="1" t="s">
        <v>128</v>
      </c>
      <c r="K3759" s="1">
        <v>43154.412627314799</v>
      </c>
      <c r="L3759" s="1">
        <v>43154.502083333296</v>
      </c>
      <c r="M3759" s="1">
        <v>2.133</v>
      </c>
      <c r="N3759" s="1">
        <v>0</v>
      </c>
      <c r="O3759" s="1">
        <v>0</v>
      </c>
      <c r="P3759" s="1">
        <v>0</v>
      </c>
      <c r="Q3759" s="1">
        <v>141.6</v>
      </c>
      <c r="R3759" s="1">
        <v>0</v>
      </c>
      <c r="S3759" s="1">
        <v>0</v>
      </c>
      <c r="T3759" s="1">
        <v>0</v>
      </c>
      <c r="U3759" s="1">
        <v>302.03280000000001</v>
      </c>
    </row>
    <row r="3760" spans="1:21" x14ac:dyDescent="0.3">
      <c r="A3760" s="1" t="s">
        <v>7024</v>
      </c>
      <c r="B3760" s="1">
        <v>1</v>
      </c>
      <c r="C3760" s="1" t="s">
        <v>79</v>
      </c>
      <c r="D3760" s="1" t="s">
        <v>114</v>
      </c>
      <c r="E3760" s="1" t="s">
        <v>7025</v>
      </c>
      <c r="F3760" s="1" t="s">
        <v>144</v>
      </c>
      <c r="G3760" s="1" t="s">
        <v>72</v>
      </c>
      <c r="H3760" s="1" t="s">
        <v>127</v>
      </c>
      <c r="I3760" s="1" t="s">
        <v>22</v>
      </c>
      <c r="J3760" s="1" t="s">
        <v>128</v>
      </c>
      <c r="K3760" s="1">
        <v>43153.826180555603</v>
      </c>
      <c r="L3760" s="1">
        <v>43153.868750000001</v>
      </c>
      <c r="M3760" s="1">
        <v>1.0169999999999999</v>
      </c>
      <c r="N3760" s="1">
        <v>0</v>
      </c>
      <c r="O3760" s="1">
        <v>0</v>
      </c>
      <c r="P3760" s="1">
        <v>0</v>
      </c>
      <c r="Q3760" s="1">
        <v>141.6</v>
      </c>
      <c r="R3760" s="1">
        <v>0</v>
      </c>
      <c r="S3760" s="1">
        <v>0</v>
      </c>
      <c r="T3760" s="1">
        <v>0</v>
      </c>
      <c r="U3760" s="1">
        <v>144.00719999999998</v>
      </c>
    </row>
    <row r="3761" spans="1:21" x14ac:dyDescent="0.3">
      <c r="A3761" s="1" t="s">
        <v>7026</v>
      </c>
      <c r="B3761" s="1">
        <v>1</v>
      </c>
      <c r="C3761" s="1" t="s">
        <v>79</v>
      </c>
      <c r="D3761" s="1" t="s">
        <v>114</v>
      </c>
      <c r="E3761" s="1" t="s">
        <v>7021</v>
      </c>
      <c r="F3761" s="1" t="s">
        <v>145</v>
      </c>
      <c r="G3761" s="1" t="s">
        <v>72</v>
      </c>
      <c r="H3761" s="1" t="s">
        <v>127</v>
      </c>
      <c r="I3761" s="1" t="s">
        <v>22</v>
      </c>
      <c r="J3761" s="1" t="s">
        <v>128</v>
      </c>
      <c r="K3761" s="1">
        <v>43153.541956018496</v>
      </c>
      <c r="L3761" s="1">
        <v>43153.596527777801</v>
      </c>
      <c r="M3761" s="1">
        <v>1.3</v>
      </c>
      <c r="N3761" s="1">
        <v>0</v>
      </c>
      <c r="O3761" s="1">
        <v>3115.26</v>
      </c>
      <c r="P3761" s="1">
        <v>0</v>
      </c>
      <c r="Q3761" s="1">
        <v>0</v>
      </c>
      <c r="R3761" s="1">
        <v>0</v>
      </c>
      <c r="S3761" s="1">
        <v>4049.8380000000006</v>
      </c>
      <c r="T3761" s="1">
        <v>0</v>
      </c>
      <c r="U3761" s="1">
        <v>0</v>
      </c>
    </row>
    <row r="3762" spans="1:21" x14ac:dyDescent="0.3">
      <c r="A3762" s="1" t="s">
        <v>7027</v>
      </c>
      <c r="B3762" s="1">
        <v>1</v>
      </c>
      <c r="C3762" s="1" t="s">
        <v>79</v>
      </c>
      <c r="D3762" s="1" t="s">
        <v>114</v>
      </c>
      <c r="E3762" s="1" t="s">
        <v>7028</v>
      </c>
      <c r="F3762" s="1" t="s">
        <v>157</v>
      </c>
      <c r="G3762" s="1" t="s">
        <v>72</v>
      </c>
      <c r="H3762" s="1" t="s">
        <v>127</v>
      </c>
      <c r="I3762" s="1" t="s">
        <v>22</v>
      </c>
      <c r="J3762" s="1" t="s">
        <v>128</v>
      </c>
      <c r="K3762" s="1">
        <v>43152.8045949074</v>
      </c>
      <c r="L3762" s="1">
        <v>43152.996527777803</v>
      </c>
      <c r="M3762" s="1">
        <v>4.5999999999999996</v>
      </c>
      <c r="N3762" s="1">
        <v>0</v>
      </c>
      <c r="O3762" s="1">
        <v>0</v>
      </c>
      <c r="P3762" s="1">
        <v>1</v>
      </c>
      <c r="Q3762" s="1">
        <v>0</v>
      </c>
      <c r="R3762" s="1">
        <v>0</v>
      </c>
      <c r="S3762" s="1">
        <v>0</v>
      </c>
      <c r="T3762" s="1">
        <v>4.5999999999999996</v>
      </c>
      <c r="U3762" s="1">
        <v>0</v>
      </c>
    </row>
    <row r="3763" spans="1:21" x14ac:dyDescent="0.3">
      <c r="A3763" s="1" t="s">
        <v>7029</v>
      </c>
      <c r="B3763" s="1">
        <v>1</v>
      </c>
      <c r="C3763" s="1" t="s">
        <v>79</v>
      </c>
      <c r="D3763" s="1" t="s">
        <v>114</v>
      </c>
      <c r="E3763" s="1" t="s">
        <v>7030</v>
      </c>
      <c r="F3763" s="1" t="s">
        <v>157</v>
      </c>
      <c r="G3763" s="1" t="s">
        <v>72</v>
      </c>
      <c r="H3763" s="1" t="s">
        <v>127</v>
      </c>
      <c r="I3763" s="1" t="s">
        <v>22</v>
      </c>
      <c r="J3763" s="1" t="s">
        <v>128</v>
      </c>
      <c r="K3763" s="1">
        <v>43152.630763888897</v>
      </c>
      <c r="L3763" s="1">
        <v>43152.648611111101</v>
      </c>
      <c r="M3763" s="1">
        <v>0.41699999999999998</v>
      </c>
      <c r="N3763" s="1">
        <v>38</v>
      </c>
      <c r="O3763" s="1">
        <v>3256.87</v>
      </c>
      <c r="P3763" s="1">
        <v>0</v>
      </c>
      <c r="Q3763" s="1">
        <v>0</v>
      </c>
      <c r="R3763" s="1">
        <v>15.846</v>
      </c>
      <c r="S3763" s="1">
        <v>1358.1147899999999</v>
      </c>
      <c r="T3763" s="1">
        <v>0</v>
      </c>
      <c r="U3763" s="1">
        <v>0</v>
      </c>
    </row>
    <row r="3764" spans="1:21" x14ac:dyDescent="0.3">
      <c r="A3764" s="1" t="s">
        <v>7031</v>
      </c>
      <c r="B3764" s="1">
        <v>1</v>
      </c>
      <c r="C3764" s="1" t="s">
        <v>79</v>
      </c>
      <c r="D3764" s="1" t="s">
        <v>114</v>
      </c>
      <c r="E3764" s="1" t="s">
        <v>7032</v>
      </c>
      <c r="F3764" s="1" t="s">
        <v>133</v>
      </c>
      <c r="G3764" s="1" t="s">
        <v>72</v>
      </c>
      <c r="H3764" s="1" t="s">
        <v>127</v>
      </c>
      <c r="I3764" s="1" t="s">
        <v>22</v>
      </c>
      <c r="J3764" s="1" t="s">
        <v>128</v>
      </c>
      <c r="K3764" s="1">
        <v>43152.403067129599</v>
      </c>
      <c r="L3764" s="1">
        <v>43152.491666666698</v>
      </c>
      <c r="M3764" s="1">
        <v>2.117</v>
      </c>
      <c r="N3764" s="1">
        <v>0</v>
      </c>
      <c r="O3764" s="1">
        <v>0</v>
      </c>
      <c r="P3764" s="1">
        <v>0</v>
      </c>
      <c r="Q3764" s="1">
        <v>424.81</v>
      </c>
      <c r="R3764" s="1">
        <v>0</v>
      </c>
      <c r="S3764" s="1">
        <v>0</v>
      </c>
      <c r="T3764" s="1">
        <v>0</v>
      </c>
      <c r="U3764" s="1">
        <v>899.32276999999999</v>
      </c>
    </row>
    <row r="3765" spans="1:21" x14ac:dyDescent="0.3">
      <c r="A3765" s="1" t="s">
        <v>7033</v>
      </c>
      <c r="B3765" s="1">
        <v>1</v>
      </c>
      <c r="C3765" s="1" t="s">
        <v>79</v>
      </c>
      <c r="D3765" s="1" t="s">
        <v>114</v>
      </c>
      <c r="E3765" s="1" t="s">
        <v>6996</v>
      </c>
      <c r="F3765" s="1" t="s">
        <v>141</v>
      </c>
      <c r="G3765" s="1" t="s">
        <v>72</v>
      </c>
      <c r="H3765" s="1" t="s">
        <v>127</v>
      </c>
      <c r="I3765" s="1" t="s">
        <v>22</v>
      </c>
      <c r="J3765" s="1" t="s">
        <v>128</v>
      </c>
      <c r="K3765" s="1">
        <v>43151.704675925903</v>
      </c>
      <c r="L3765" s="1">
        <v>43151.729861111096</v>
      </c>
      <c r="M3765" s="1">
        <v>0.6</v>
      </c>
      <c r="N3765" s="1">
        <v>80</v>
      </c>
      <c r="O3765" s="1">
        <v>2407.25</v>
      </c>
      <c r="P3765" s="1">
        <v>0</v>
      </c>
      <c r="Q3765" s="1">
        <v>0</v>
      </c>
      <c r="R3765" s="1">
        <v>48</v>
      </c>
      <c r="S3765" s="1">
        <v>1444.35</v>
      </c>
      <c r="T3765" s="1">
        <v>0</v>
      </c>
      <c r="U3765" s="1">
        <v>0</v>
      </c>
    </row>
    <row r="3766" spans="1:21" x14ac:dyDescent="0.3">
      <c r="A3766" s="1" t="s">
        <v>7034</v>
      </c>
      <c r="B3766" s="1">
        <v>1</v>
      </c>
      <c r="C3766" s="1" t="s">
        <v>79</v>
      </c>
      <c r="D3766" s="1" t="s">
        <v>114</v>
      </c>
      <c r="E3766" s="1" t="s">
        <v>6988</v>
      </c>
      <c r="F3766" s="1" t="s">
        <v>145</v>
      </c>
      <c r="G3766" s="1" t="s">
        <v>72</v>
      </c>
      <c r="H3766" s="1" t="s">
        <v>127</v>
      </c>
      <c r="I3766" s="1" t="s">
        <v>22</v>
      </c>
      <c r="J3766" s="1" t="s">
        <v>128</v>
      </c>
      <c r="K3766" s="1">
        <v>43151.682916666701</v>
      </c>
      <c r="L3766" s="1">
        <v>43151.7097222222</v>
      </c>
      <c r="M3766" s="1">
        <v>0.63300000000000001</v>
      </c>
      <c r="N3766" s="1">
        <v>100</v>
      </c>
      <c r="O3766" s="1">
        <v>7646.55</v>
      </c>
      <c r="P3766" s="1">
        <v>0</v>
      </c>
      <c r="Q3766" s="1">
        <v>0</v>
      </c>
      <c r="R3766" s="1">
        <v>63.3</v>
      </c>
      <c r="S3766" s="1">
        <v>4840.2661500000004</v>
      </c>
      <c r="T3766" s="1">
        <v>0</v>
      </c>
      <c r="U3766" s="1">
        <v>0</v>
      </c>
    </row>
    <row r="3767" spans="1:21" x14ac:dyDescent="0.3">
      <c r="A3767" s="1" t="s">
        <v>7035</v>
      </c>
      <c r="B3767" s="1">
        <v>1</v>
      </c>
      <c r="C3767" s="1" t="s">
        <v>79</v>
      </c>
      <c r="D3767" s="1" t="s">
        <v>114</v>
      </c>
      <c r="E3767" s="1" t="s">
        <v>7036</v>
      </c>
      <c r="F3767" s="1" t="s">
        <v>133</v>
      </c>
      <c r="G3767" s="1" t="s">
        <v>72</v>
      </c>
      <c r="H3767" s="1" t="s">
        <v>127</v>
      </c>
      <c r="I3767" s="1" t="s">
        <v>22</v>
      </c>
      <c r="J3767" s="1" t="s">
        <v>128</v>
      </c>
      <c r="K3767" s="1">
        <v>43151.511620370402</v>
      </c>
      <c r="L3767" s="1">
        <v>43151.778472222199</v>
      </c>
      <c r="M3767" s="1">
        <v>6.4</v>
      </c>
      <c r="N3767" s="1">
        <v>0</v>
      </c>
      <c r="O3767" s="1">
        <v>0</v>
      </c>
      <c r="P3767" s="1">
        <v>1</v>
      </c>
      <c r="Q3767" s="1">
        <v>283.20999999999998</v>
      </c>
      <c r="R3767" s="1">
        <v>0</v>
      </c>
      <c r="S3767" s="1">
        <v>0</v>
      </c>
      <c r="T3767" s="1">
        <v>6.4</v>
      </c>
      <c r="U3767" s="1">
        <v>1812.5439999999999</v>
      </c>
    </row>
    <row r="3768" spans="1:21" x14ac:dyDescent="0.3">
      <c r="A3768" s="1" t="s">
        <v>7037</v>
      </c>
      <c r="B3768" s="1">
        <v>1</v>
      </c>
      <c r="C3768" s="1" t="s">
        <v>79</v>
      </c>
      <c r="D3768" s="1" t="s">
        <v>114</v>
      </c>
      <c r="E3768" s="1" t="s">
        <v>7038</v>
      </c>
      <c r="F3768" s="1" t="s">
        <v>131</v>
      </c>
      <c r="G3768" s="1" t="s">
        <v>72</v>
      </c>
      <c r="H3768" s="1" t="s">
        <v>127</v>
      </c>
      <c r="I3768" s="1" t="s">
        <v>22</v>
      </c>
      <c r="J3768" s="1" t="s">
        <v>130</v>
      </c>
      <c r="K3768" s="1">
        <v>43151.389062499999</v>
      </c>
      <c r="L3768" s="1">
        <v>43151.649305555598</v>
      </c>
      <c r="M3768" s="1">
        <v>6.2329999999999997</v>
      </c>
      <c r="N3768" s="1">
        <v>24</v>
      </c>
      <c r="O3768" s="1">
        <v>4248.09</v>
      </c>
      <c r="P3768" s="1">
        <v>0</v>
      </c>
      <c r="Q3768" s="1">
        <v>0</v>
      </c>
      <c r="R3768" s="1">
        <v>149.59199999999998</v>
      </c>
      <c r="S3768" s="1">
        <v>26478.344969999998</v>
      </c>
      <c r="T3768" s="1">
        <v>0</v>
      </c>
      <c r="U3768" s="1">
        <v>0</v>
      </c>
    </row>
    <row r="3769" spans="1:21" x14ac:dyDescent="0.3">
      <c r="A3769" s="1" t="s">
        <v>7039</v>
      </c>
      <c r="B3769" s="1">
        <v>1</v>
      </c>
      <c r="C3769" s="1" t="s">
        <v>79</v>
      </c>
      <c r="D3769" s="1" t="s">
        <v>114</v>
      </c>
      <c r="E3769" s="1" t="s">
        <v>7040</v>
      </c>
      <c r="F3769" s="1" t="s">
        <v>131</v>
      </c>
      <c r="G3769" s="1" t="s">
        <v>72</v>
      </c>
      <c r="H3769" s="1" t="s">
        <v>127</v>
      </c>
      <c r="I3769" s="1" t="s">
        <v>22</v>
      </c>
      <c r="J3769" s="1" t="s">
        <v>130</v>
      </c>
      <c r="K3769" s="1">
        <v>43150.375775462999</v>
      </c>
      <c r="L3769" s="1">
        <v>43150.557638888902</v>
      </c>
      <c r="M3769" s="1">
        <v>4.3499999999999996</v>
      </c>
      <c r="N3769" s="1">
        <v>25</v>
      </c>
      <c r="O3769" s="1">
        <v>2124.04</v>
      </c>
      <c r="P3769" s="1">
        <v>0</v>
      </c>
      <c r="Q3769" s="1">
        <v>0</v>
      </c>
      <c r="R3769" s="1">
        <v>108.74999999999999</v>
      </c>
      <c r="S3769" s="1">
        <v>9239.5739999999987</v>
      </c>
      <c r="T3769" s="1">
        <v>0</v>
      </c>
      <c r="U3769" s="1">
        <v>0</v>
      </c>
    </row>
    <row r="3770" spans="1:21" x14ac:dyDescent="0.3">
      <c r="A3770" s="1" t="s">
        <v>7041</v>
      </c>
      <c r="B3770" s="1">
        <v>1</v>
      </c>
      <c r="C3770" s="1" t="s">
        <v>79</v>
      </c>
      <c r="D3770" s="1" t="s">
        <v>114</v>
      </c>
      <c r="E3770" s="1" t="s">
        <v>6996</v>
      </c>
      <c r="F3770" s="1" t="s">
        <v>157</v>
      </c>
      <c r="G3770" s="1" t="s">
        <v>72</v>
      </c>
      <c r="H3770" s="1" t="s">
        <v>127</v>
      </c>
      <c r="I3770" s="1" t="s">
        <v>22</v>
      </c>
      <c r="J3770" s="1" t="s">
        <v>128</v>
      </c>
      <c r="K3770" s="1">
        <v>43149.567129629599</v>
      </c>
      <c r="L3770" s="1">
        <v>43149.615277777797</v>
      </c>
      <c r="M3770" s="1">
        <v>1.1499999999999999</v>
      </c>
      <c r="N3770" s="1">
        <v>80</v>
      </c>
      <c r="O3770" s="1">
        <v>2407.25</v>
      </c>
      <c r="P3770" s="1">
        <v>0</v>
      </c>
      <c r="Q3770" s="1">
        <v>0</v>
      </c>
      <c r="R3770" s="1">
        <v>92</v>
      </c>
      <c r="S3770" s="1">
        <v>2768.3374999999996</v>
      </c>
      <c r="T3770" s="1">
        <v>0</v>
      </c>
      <c r="U3770" s="1">
        <v>0</v>
      </c>
    </row>
    <row r="3771" spans="1:21" x14ac:dyDescent="0.3">
      <c r="A3771" s="1" t="s">
        <v>7042</v>
      </c>
      <c r="B3771" s="1">
        <v>1</v>
      </c>
      <c r="C3771" s="1" t="s">
        <v>79</v>
      </c>
      <c r="D3771" s="1" t="s">
        <v>114</v>
      </c>
      <c r="E3771" s="1" t="s">
        <v>7043</v>
      </c>
      <c r="F3771" s="1" t="s">
        <v>161</v>
      </c>
      <c r="G3771" s="1" t="s">
        <v>72</v>
      </c>
      <c r="H3771" s="1" t="s">
        <v>127</v>
      </c>
      <c r="I3771" s="1" t="s">
        <v>22</v>
      </c>
      <c r="J3771" s="1" t="s">
        <v>128</v>
      </c>
      <c r="K3771" s="1">
        <v>43149.492118055598</v>
      </c>
      <c r="L3771" s="1">
        <v>43149.552777777797</v>
      </c>
      <c r="M3771" s="1">
        <v>1.45</v>
      </c>
      <c r="N3771" s="1">
        <v>0</v>
      </c>
      <c r="O3771" s="1">
        <v>0</v>
      </c>
      <c r="P3771" s="1">
        <v>0</v>
      </c>
      <c r="Q3771" s="1">
        <v>141.6</v>
      </c>
      <c r="R3771" s="1">
        <v>0</v>
      </c>
      <c r="S3771" s="1">
        <v>0</v>
      </c>
      <c r="T3771" s="1">
        <v>0</v>
      </c>
      <c r="U3771" s="1">
        <v>205.32</v>
      </c>
    </row>
    <row r="3772" spans="1:21" x14ac:dyDescent="0.3">
      <c r="A3772" s="1" t="s">
        <v>7044</v>
      </c>
      <c r="B3772" s="1">
        <v>1</v>
      </c>
      <c r="C3772" s="1" t="s">
        <v>79</v>
      </c>
      <c r="D3772" s="1" t="s">
        <v>114</v>
      </c>
      <c r="E3772" s="1" t="s">
        <v>7045</v>
      </c>
      <c r="F3772" s="1" t="s">
        <v>133</v>
      </c>
      <c r="G3772" s="1" t="s">
        <v>72</v>
      </c>
      <c r="H3772" s="1" t="s">
        <v>127</v>
      </c>
      <c r="I3772" s="1" t="s">
        <v>22</v>
      </c>
      <c r="J3772" s="1" t="s">
        <v>128</v>
      </c>
      <c r="K3772" s="1">
        <v>43149.489386574103</v>
      </c>
      <c r="L3772" s="1">
        <v>43149.629861111098</v>
      </c>
      <c r="M3772" s="1">
        <v>3.367</v>
      </c>
      <c r="N3772" s="1">
        <v>0</v>
      </c>
      <c r="O3772" s="1">
        <v>0</v>
      </c>
      <c r="P3772" s="1">
        <v>2</v>
      </c>
      <c r="Q3772" s="1">
        <v>424.81</v>
      </c>
      <c r="R3772" s="1">
        <v>0</v>
      </c>
      <c r="S3772" s="1">
        <v>0</v>
      </c>
      <c r="T3772" s="1">
        <v>6.734</v>
      </c>
      <c r="U3772" s="1">
        <v>1430.33527</v>
      </c>
    </row>
    <row r="3773" spans="1:21" x14ac:dyDescent="0.3">
      <c r="A3773" s="1" t="s">
        <v>7046</v>
      </c>
      <c r="B3773" s="1">
        <v>1</v>
      </c>
      <c r="C3773" s="1" t="s">
        <v>79</v>
      </c>
      <c r="D3773" s="1" t="s">
        <v>114</v>
      </c>
      <c r="E3773" s="1" t="s">
        <v>7047</v>
      </c>
      <c r="F3773" s="1" t="s">
        <v>133</v>
      </c>
      <c r="G3773" s="1" t="s">
        <v>72</v>
      </c>
      <c r="H3773" s="1" t="s">
        <v>127</v>
      </c>
      <c r="I3773" s="1" t="s">
        <v>22</v>
      </c>
      <c r="J3773" s="1" t="s">
        <v>128</v>
      </c>
      <c r="K3773" s="1">
        <v>43147.733506944402</v>
      </c>
      <c r="L3773" s="1">
        <v>43147.7902777778</v>
      </c>
      <c r="M3773" s="1">
        <v>1.35</v>
      </c>
      <c r="N3773" s="1">
        <v>0</v>
      </c>
      <c r="O3773" s="1">
        <v>0</v>
      </c>
      <c r="P3773" s="1">
        <v>0</v>
      </c>
      <c r="Q3773" s="1">
        <v>141.6</v>
      </c>
      <c r="R3773" s="1">
        <v>0</v>
      </c>
      <c r="S3773" s="1">
        <v>0</v>
      </c>
      <c r="T3773" s="1">
        <v>0</v>
      </c>
      <c r="U3773" s="1">
        <v>191.16</v>
      </c>
    </row>
    <row r="3774" spans="1:21" x14ac:dyDescent="0.3">
      <c r="A3774" s="1" t="s">
        <v>7048</v>
      </c>
      <c r="B3774" s="1">
        <v>1</v>
      </c>
      <c r="C3774" s="1" t="s">
        <v>79</v>
      </c>
      <c r="D3774" s="1" t="s">
        <v>114</v>
      </c>
      <c r="E3774" s="1" t="s">
        <v>7045</v>
      </c>
      <c r="F3774" s="1" t="s">
        <v>133</v>
      </c>
      <c r="G3774" s="1" t="s">
        <v>72</v>
      </c>
      <c r="H3774" s="1" t="s">
        <v>127</v>
      </c>
      <c r="I3774" s="1" t="s">
        <v>22</v>
      </c>
      <c r="J3774" s="1" t="s">
        <v>128</v>
      </c>
      <c r="K3774" s="1">
        <v>43147.523252314801</v>
      </c>
      <c r="L3774" s="1">
        <v>43147.572222222203</v>
      </c>
      <c r="M3774" s="1">
        <v>1.167</v>
      </c>
      <c r="N3774" s="1">
        <v>0</v>
      </c>
      <c r="O3774" s="1">
        <v>0</v>
      </c>
      <c r="P3774" s="1">
        <v>4</v>
      </c>
      <c r="Q3774" s="1">
        <v>1132.82</v>
      </c>
      <c r="R3774" s="1">
        <v>0</v>
      </c>
      <c r="S3774" s="1">
        <v>0</v>
      </c>
      <c r="T3774" s="1">
        <v>4.6680000000000001</v>
      </c>
      <c r="U3774" s="1">
        <v>1322.0009399999999</v>
      </c>
    </row>
    <row r="3775" spans="1:21" x14ac:dyDescent="0.3">
      <c r="A3775" s="1" t="s">
        <v>7049</v>
      </c>
      <c r="B3775" s="1">
        <v>1</v>
      </c>
      <c r="C3775" s="1" t="s">
        <v>79</v>
      </c>
      <c r="D3775" s="1" t="s">
        <v>114</v>
      </c>
      <c r="E3775" s="1" t="s">
        <v>7050</v>
      </c>
      <c r="F3775" s="1" t="s">
        <v>157</v>
      </c>
      <c r="G3775" s="1" t="s">
        <v>72</v>
      </c>
      <c r="H3775" s="1" t="s">
        <v>127</v>
      </c>
      <c r="I3775" s="1" t="s">
        <v>22</v>
      </c>
      <c r="J3775" s="1" t="s">
        <v>128</v>
      </c>
      <c r="K3775" s="1">
        <v>43147.440219907403</v>
      </c>
      <c r="L3775" s="1">
        <v>43147.480555555601</v>
      </c>
      <c r="M3775" s="1">
        <v>0.96699999999999997</v>
      </c>
      <c r="N3775" s="1">
        <v>0</v>
      </c>
      <c r="O3775" s="1">
        <v>0</v>
      </c>
      <c r="P3775" s="1">
        <v>40</v>
      </c>
      <c r="Q3775" s="1">
        <v>1699.23</v>
      </c>
      <c r="R3775" s="1">
        <v>0</v>
      </c>
      <c r="S3775" s="1">
        <v>0</v>
      </c>
      <c r="T3775" s="1">
        <v>38.68</v>
      </c>
      <c r="U3775" s="1">
        <v>1643.1554100000001</v>
      </c>
    </row>
    <row r="3776" spans="1:21" x14ac:dyDescent="0.3">
      <c r="A3776" s="1" t="s">
        <v>7051</v>
      </c>
      <c r="B3776" s="1">
        <v>1</v>
      </c>
      <c r="C3776" s="1" t="s">
        <v>79</v>
      </c>
      <c r="D3776" s="1" t="s">
        <v>114</v>
      </c>
      <c r="E3776" s="1" t="s">
        <v>6994</v>
      </c>
      <c r="F3776" s="1" t="s">
        <v>133</v>
      </c>
      <c r="G3776" s="1" t="s">
        <v>72</v>
      </c>
      <c r="H3776" s="1" t="s">
        <v>127</v>
      </c>
      <c r="I3776" s="1" t="s">
        <v>22</v>
      </c>
      <c r="J3776" s="1" t="s">
        <v>128</v>
      </c>
      <c r="K3776" s="1">
        <v>43146.722546296303</v>
      </c>
      <c r="L3776" s="1">
        <v>43146.808333333298</v>
      </c>
      <c r="M3776" s="1">
        <v>2.0499999999999998</v>
      </c>
      <c r="N3776" s="1">
        <v>0</v>
      </c>
      <c r="O3776" s="1">
        <v>0</v>
      </c>
      <c r="P3776" s="1">
        <v>17</v>
      </c>
      <c r="Q3776" s="1">
        <v>283.20999999999998</v>
      </c>
      <c r="R3776" s="1">
        <v>0</v>
      </c>
      <c r="S3776" s="1">
        <v>0</v>
      </c>
      <c r="T3776" s="1">
        <v>34.849999999999994</v>
      </c>
      <c r="U3776" s="1">
        <v>580.58049999999992</v>
      </c>
    </row>
    <row r="3777" spans="1:21" x14ac:dyDescent="0.3">
      <c r="A3777" s="1" t="s">
        <v>7052</v>
      </c>
      <c r="B3777" s="1">
        <v>1</v>
      </c>
      <c r="C3777" s="1" t="s">
        <v>79</v>
      </c>
      <c r="D3777" s="1" t="s">
        <v>114</v>
      </c>
      <c r="E3777" s="1" t="s">
        <v>7053</v>
      </c>
      <c r="F3777" s="1" t="s">
        <v>133</v>
      </c>
      <c r="G3777" s="1" t="s">
        <v>72</v>
      </c>
      <c r="H3777" s="1" t="s">
        <v>127</v>
      </c>
      <c r="I3777" s="1" t="s">
        <v>22</v>
      </c>
      <c r="J3777" s="1" t="s">
        <v>128</v>
      </c>
      <c r="K3777" s="1">
        <v>43146.604120370401</v>
      </c>
      <c r="L3777" s="1">
        <v>43146.713194444397</v>
      </c>
      <c r="M3777" s="1">
        <v>2.617</v>
      </c>
      <c r="N3777" s="1">
        <v>0</v>
      </c>
      <c r="O3777" s="1">
        <v>0</v>
      </c>
      <c r="P3777" s="1">
        <v>1</v>
      </c>
      <c r="Q3777" s="1">
        <v>141.6</v>
      </c>
      <c r="R3777" s="1">
        <v>0</v>
      </c>
      <c r="S3777" s="1">
        <v>0</v>
      </c>
      <c r="T3777" s="1">
        <v>2.617</v>
      </c>
      <c r="U3777" s="1">
        <v>370.56719999999996</v>
      </c>
    </row>
    <row r="3778" spans="1:21" x14ac:dyDescent="0.3">
      <c r="A3778" s="1" t="s">
        <v>7054</v>
      </c>
      <c r="B3778" s="1">
        <v>1</v>
      </c>
      <c r="C3778" s="1" t="s">
        <v>79</v>
      </c>
      <c r="D3778" s="1" t="s">
        <v>114</v>
      </c>
      <c r="E3778" s="1" t="s">
        <v>7055</v>
      </c>
      <c r="F3778" s="1" t="s">
        <v>133</v>
      </c>
      <c r="G3778" s="1" t="s">
        <v>72</v>
      </c>
      <c r="H3778" s="1" t="s">
        <v>127</v>
      </c>
      <c r="I3778" s="1" t="s">
        <v>22</v>
      </c>
      <c r="J3778" s="1" t="s">
        <v>128</v>
      </c>
      <c r="K3778" s="1">
        <v>43146.446689814802</v>
      </c>
      <c r="L3778" s="1">
        <v>43146.484027777798</v>
      </c>
      <c r="M3778" s="1">
        <v>0.88300000000000001</v>
      </c>
      <c r="N3778" s="1">
        <v>0</v>
      </c>
      <c r="O3778" s="1">
        <v>0</v>
      </c>
      <c r="P3778" s="1">
        <v>0</v>
      </c>
      <c r="Q3778" s="1">
        <v>141.6</v>
      </c>
      <c r="R3778" s="1">
        <v>0</v>
      </c>
      <c r="S3778" s="1">
        <v>0</v>
      </c>
      <c r="T3778" s="1">
        <v>0</v>
      </c>
      <c r="U3778" s="1">
        <v>125.03279999999999</v>
      </c>
    </row>
    <row r="3779" spans="1:21" x14ac:dyDescent="0.3">
      <c r="A3779" s="1" t="s">
        <v>7056</v>
      </c>
      <c r="B3779" s="1">
        <v>1</v>
      </c>
      <c r="C3779" s="1" t="s">
        <v>79</v>
      </c>
      <c r="D3779" s="1" t="s">
        <v>114</v>
      </c>
      <c r="E3779" s="1" t="s">
        <v>7057</v>
      </c>
      <c r="F3779" s="1" t="s">
        <v>157</v>
      </c>
      <c r="G3779" s="1" t="s">
        <v>72</v>
      </c>
      <c r="H3779" s="1" t="s">
        <v>127</v>
      </c>
      <c r="I3779" s="1" t="s">
        <v>22</v>
      </c>
      <c r="J3779" s="1" t="s">
        <v>128</v>
      </c>
      <c r="K3779" s="1">
        <v>43146.399976851899</v>
      </c>
      <c r="L3779" s="1">
        <v>43146.425694444399</v>
      </c>
      <c r="M3779" s="1">
        <v>0.61699999999999999</v>
      </c>
      <c r="N3779" s="1">
        <v>0</v>
      </c>
      <c r="O3779" s="1">
        <v>0</v>
      </c>
      <c r="P3779" s="1">
        <v>5</v>
      </c>
      <c r="Q3779" s="1">
        <v>1416.03</v>
      </c>
      <c r="R3779" s="1">
        <v>0</v>
      </c>
      <c r="S3779" s="1">
        <v>0</v>
      </c>
      <c r="T3779" s="1">
        <v>3.085</v>
      </c>
      <c r="U3779" s="1">
        <v>873.69051000000002</v>
      </c>
    </row>
    <row r="3780" spans="1:21" x14ac:dyDescent="0.3">
      <c r="A3780" s="1" t="s">
        <v>7058</v>
      </c>
      <c r="B3780" s="1">
        <v>1</v>
      </c>
      <c r="C3780" s="1" t="s">
        <v>79</v>
      </c>
      <c r="D3780" s="1" t="s">
        <v>114</v>
      </c>
      <c r="E3780" s="1" t="s">
        <v>6975</v>
      </c>
      <c r="F3780" s="1" t="s">
        <v>157</v>
      </c>
      <c r="G3780" s="1" t="s">
        <v>72</v>
      </c>
      <c r="H3780" s="1" t="s">
        <v>127</v>
      </c>
      <c r="I3780" s="1" t="s">
        <v>22</v>
      </c>
      <c r="J3780" s="1" t="s">
        <v>128</v>
      </c>
      <c r="K3780" s="1">
        <v>43146.393703703703</v>
      </c>
      <c r="L3780" s="1">
        <v>43146.413194444402</v>
      </c>
      <c r="M3780" s="1">
        <v>0.46700000000000003</v>
      </c>
      <c r="N3780" s="1">
        <v>13</v>
      </c>
      <c r="O3780" s="1">
        <v>6655.33</v>
      </c>
      <c r="P3780" s="1">
        <v>0</v>
      </c>
      <c r="Q3780" s="1">
        <v>0</v>
      </c>
      <c r="R3780" s="1">
        <v>6.0710000000000006</v>
      </c>
      <c r="S3780" s="1">
        <v>3108.0391100000002</v>
      </c>
      <c r="T3780" s="1">
        <v>0</v>
      </c>
      <c r="U3780" s="1">
        <v>0</v>
      </c>
    </row>
    <row r="3781" spans="1:21" x14ac:dyDescent="0.3">
      <c r="A3781" s="1" t="s">
        <v>7059</v>
      </c>
      <c r="B3781" s="1">
        <v>1</v>
      </c>
      <c r="C3781" s="1" t="s">
        <v>79</v>
      </c>
      <c r="D3781" s="1" t="s">
        <v>114</v>
      </c>
      <c r="E3781" s="1" t="s">
        <v>7060</v>
      </c>
      <c r="F3781" s="1" t="s">
        <v>133</v>
      </c>
      <c r="G3781" s="1" t="s">
        <v>72</v>
      </c>
      <c r="H3781" s="1" t="s">
        <v>127</v>
      </c>
      <c r="I3781" s="1" t="s">
        <v>22</v>
      </c>
      <c r="J3781" s="1" t="s">
        <v>128</v>
      </c>
      <c r="K3781" s="1">
        <v>43145.851168981499</v>
      </c>
      <c r="L3781" s="1">
        <v>43145.8930555556</v>
      </c>
      <c r="M3781" s="1">
        <v>1</v>
      </c>
      <c r="N3781" s="1">
        <v>0</v>
      </c>
      <c r="O3781" s="1">
        <v>0</v>
      </c>
      <c r="P3781" s="1">
        <v>0</v>
      </c>
      <c r="Q3781" s="1">
        <v>141.6</v>
      </c>
      <c r="R3781" s="1">
        <v>0</v>
      </c>
      <c r="S3781" s="1">
        <v>0</v>
      </c>
      <c r="T3781" s="1">
        <v>0</v>
      </c>
      <c r="U3781" s="1">
        <v>141.6</v>
      </c>
    </row>
    <row r="3782" spans="1:21" x14ac:dyDescent="0.3">
      <c r="A3782" s="1" t="s">
        <v>7061</v>
      </c>
      <c r="B3782" s="1">
        <v>1</v>
      </c>
      <c r="C3782" s="1" t="s">
        <v>79</v>
      </c>
      <c r="D3782" s="1" t="s">
        <v>114</v>
      </c>
      <c r="E3782" s="1" t="s">
        <v>7062</v>
      </c>
      <c r="F3782" s="1" t="s">
        <v>140</v>
      </c>
      <c r="G3782" s="1" t="s">
        <v>72</v>
      </c>
      <c r="H3782" s="1" t="s">
        <v>127</v>
      </c>
      <c r="I3782" s="1" t="s">
        <v>22</v>
      </c>
      <c r="J3782" s="1" t="s">
        <v>128</v>
      </c>
      <c r="K3782" s="1">
        <v>43145.792453703703</v>
      </c>
      <c r="L3782" s="1">
        <v>43145.823611111096</v>
      </c>
      <c r="M3782" s="1">
        <v>0.73299999999999998</v>
      </c>
      <c r="N3782" s="1">
        <v>0</v>
      </c>
      <c r="O3782" s="1">
        <v>0</v>
      </c>
      <c r="P3782" s="1">
        <v>0</v>
      </c>
      <c r="Q3782" s="1">
        <v>141.6</v>
      </c>
      <c r="R3782" s="1">
        <v>0</v>
      </c>
      <c r="S3782" s="1">
        <v>0</v>
      </c>
      <c r="T3782" s="1">
        <v>0</v>
      </c>
      <c r="U3782" s="1">
        <v>103.7928</v>
      </c>
    </row>
    <row r="3783" spans="1:21" x14ac:dyDescent="0.3">
      <c r="A3783" s="1" t="s">
        <v>7063</v>
      </c>
      <c r="B3783" s="1">
        <v>1</v>
      </c>
      <c r="C3783" s="1" t="s">
        <v>79</v>
      </c>
      <c r="D3783" s="1" t="s">
        <v>114</v>
      </c>
      <c r="E3783" s="1" t="s">
        <v>7064</v>
      </c>
      <c r="F3783" s="1" t="s">
        <v>133</v>
      </c>
      <c r="G3783" s="1" t="s">
        <v>72</v>
      </c>
      <c r="H3783" s="1" t="s">
        <v>127</v>
      </c>
      <c r="I3783" s="1" t="s">
        <v>22</v>
      </c>
      <c r="J3783" s="1" t="s">
        <v>128</v>
      </c>
      <c r="K3783" s="1">
        <v>43145.783796296302</v>
      </c>
      <c r="L3783" s="1">
        <v>43145.797916666699</v>
      </c>
      <c r="M3783" s="1">
        <v>0.33300000000000002</v>
      </c>
      <c r="N3783" s="1">
        <v>0</v>
      </c>
      <c r="O3783" s="1">
        <v>0</v>
      </c>
      <c r="P3783" s="1">
        <v>0</v>
      </c>
      <c r="Q3783" s="1">
        <v>141.6</v>
      </c>
      <c r="R3783" s="1">
        <v>0</v>
      </c>
      <c r="S3783" s="1">
        <v>0</v>
      </c>
      <c r="T3783" s="1">
        <v>0</v>
      </c>
      <c r="U3783" s="1">
        <v>47.152799999999999</v>
      </c>
    </row>
    <row r="3784" spans="1:21" x14ac:dyDescent="0.3">
      <c r="A3784" s="1" t="s">
        <v>7065</v>
      </c>
      <c r="B3784" s="1">
        <v>1</v>
      </c>
      <c r="C3784" s="1" t="s">
        <v>79</v>
      </c>
      <c r="D3784" s="1" t="s">
        <v>114</v>
      </c>
      <c r="E3784" s="1" t="s">
        <v>7066</v>
      </c>
      <c r="F3784" s="1" t="s">
        <v>133</v>
      </c>
      <c r="G3784" s="1" t="s">
        <v>72</v>
      </c>
      <c r="H3784" s="1" t="s">
        <v>127</v>
      </c>
      <c r="I3784" s="1" t="s">
        <v>22</v>
      </c>
      <c r="J3784" s="1" t="s">
        <v>128</v>
      </c>
      <c r="K3784" s="1">
        <v>43145.667604166701</v>
      </c>
      <c r="L3784" s="1">
        <v>43145.746527777803</v>
      </c>
      <c r="M3784" s="1">
        <v>1.883</v>
      </c>
      <c r="N3784" s="1">
        <v>0</v>
      </c>
      <c r="O3784" s="1">
        <v>0</v>
      </c>
      <c r="P3784" s="1">
        <v>0</v>
      </c>
      <c r="Q3784" s="1">
        <v>141.6</v>
      </c>
      <c r="R3784" s="1">
        <v>0</v>
      </c>
      <c r="S3784" s="1">
        <v>0</v>
      </c>
      <c r="T3784" s="1">
        <v>0</v>
      </c>
      <c r="U3784" s="1">
        <v>266.63279999999997</v>
      </c>
    </row>
    <row r="3785" spans="1:21" x14ac:dyDescent="0.3">
      <c r="A3785" s="1" t="s">
        <v>7067</v>
      </c>
      <c r="B3785" s="1">
        <v>1</v>
      </c>
      <c r="C3785" s="1" t="s">
        <v>79</v>
      </c>
      <c r="D3785" s="1" t="s">
        <v>114</v>
      </c>
      <c r="E3785" s="1" t="s">
        <v>7068</v>
      </c>
      <c r="F3785" s="1" t="s">
        <v>157</v>
      </c>
      <c r="G3785" s="1" t="s">
        <v>72</v>
      </c>
      <c r="H3785" s="1" t="s">
        <v>127</v>
      </c>
      <c r="I3785" s="1" t="s">
        <v>22</v>
      </c>
      <c r="J3785" s="1" t="s">
        <v>128</v>
      </c>
      <c r="K3785" s="1">
        <v>43145.636921296304</v>
      </c>
      <c r="L3785" s="1">
        <v>43145.7902777778</v>
      </c>
      <c r="M3785" s="1">
        <v>3.6669999999999998</v>
      </c>
      <c r="N3785" s="1">
        <v>23</v>
      </c>
      <c r="O3785" s="1">
        <v>2407.25</v>
      </c>
      <c r="P3785" s="1">
        <v>0</v>
      </c>
      <c r="Q3785" s="1">
        <v>0</v>
      </c>
      <c r="R3785" s="1">
        <v>84.340999999999994</v>
      </c>
      <c r="S3785" s="1">
        <v>8827.3857499999995</v>
      </c>
      <c r="T3785" s="1">
        <v>0</v>
      </c>
      <c r="U3785" s="1">
        <v>0</v>
      </c>
    </row>
    <row r="3786" spans="1:21" x14ac:dyDescent="0.3">
      <c r="A3786" s="1" t="s">
        <v>7069</v>
      </c>
      <c r="B3786" s="1">
        <v>1</v>
      </c>
      <c r="C3786" s="1" t="s">
        <v>79</v>
      </c>
      <c r="D3786" s="1" t="s">
        <v>114</v>
      </c>
      <c r="E3786" s="1" t="s">
        <v>6975</v>
      </c>
      <c r="F3786" s="1" t="s">
        <v>157</v>
      </c>
      <c r="G3786" s="1" t="s">
        <v>72</v>
      </c>
      <c r="H3786" s="1" t="s">
        <v>127</v>
      </c>
      <c r="I3786" s="1" t="s">
        <v>22</v>
      </c>
      <c r="J3786" s="1" t="s">
        <v>128</v>
      </c>
      <c r="K3786" s="1">
        <v>43145.448032407403</v>
      </c>
      <c r="L3786" s="1">
        <v>43145.630555555603</v>
      </c>
      <c r="M3786" s="1">
        <v>4.367</v>
      </c>
      <c r="N3786" s="1">
        <v>13</v>
      </c>
      <c r="O3786" s="1">
        <v>6655.33</v>
      </c>
      <c r="P3786" s="1">
        <v>0</v>
      </c>
      <c r="Q3786" s="1">
        <v>0</v>
      </c>
      <c r="R3786" s="1">
        <v>56.771000000000001</v>
      </c>
      <c r="S3786" s="1">
        <v>29063.826109999998</v>
      </c>
      <c r="T3786" s="1">
        <v>0</v>
      </c>
      <c r="U3786" s="1">
        <v>0</v>
      </c>
    </row>
    <row r="3787" spans="1:21" x14ac:dyDescent="0.3">
      <c r="A3787" s="1" t="s">
        <v>7070</v>
      </c>
      <c r="B3787" s="1">
        <v>1</v>
      </c>
      <c r="C3787" s="1" t="s">
        <v>79</v>
      </c>
      <c r="D3787" s="1" t="s">
        <v>114</v>
      </c>
      <c r="E3787" s="1" t="s">
        <v>6980</v>
      </c>
      <c r="F3787" s="1" t="s">
        <v>157</v>
      </c>
      <c r="G3787" s="1" t="s">
        <v>72</v>
      </c>
      <c r="H3787" s="1" t="s">
        <v>127</v>
      </c>
      <c r="I3787" s="1" t="s">
        <v>22</v>
      </c>
      <c r="J3787" s="1" t="s">
        <v>128</v>
      </c>
      <c r="K3787" s="1">
        <v>43145.400671296302</v>
      </c>
      <c r="L3787" s="1">
        <v>43145.623611111099</v>
      </c>
      <c r="M3787" s="1">
        <v>5.35</v>
      </c>
      <c r="N3787" s="1">
        <v>0</v>
      </c>
      <c r="O3787" s="1">
        <v>0</v>
      </c>
      <c r="P3787" s="1">
        <v>3</v>
      </c>
      <c r="Q3787" s="1">
        <v>1416.03</v>
      </c>
      <c r="R3787" s="1">
        <v>0</v>
      </c>
      <c r="S3787" s="1">
        <v>0</v>
      </c>
      <c r="T3787" s="1">
        <v>16.049999999999997</v>
      </c>
      <c r="U3787" s="1">
        <v>7575.7604999999994</v>
      </c>
    </row>
    <row r="3788" spans="1:21" x14ac:dyDescent="0.3">
      <c r="A3788" s="1" t="s">
        <v>7071</v>
      </c>
      <c r="B3788" s="1">
        <v>1</v>
      </c>
      <c r="C3788" s="1" t="s">
        <v>79</v>
      </c>
      <c r="D3788" s="1" t="s">
        <v>114</v>
      </c>
      <c r="E3788" s="1" t="s">
        <v>7072</v>
      </c>
      <c r="F3788" s="1" t="s">
        <v>133</v>
      </c>
      <c r="G3788" s="1" t="s">
        <v>72</v>
      </c>
      <c r="H3788" s="1" t="s">
        <v>127</v>
      </c>
      <c r="I3788" s="1" t="s">
        <v>22</v>
      </c>
      <c r="J3788" s="1" t="s">
        <v>128</v>
      </c>
      <c r="K3788" s="1">
        <v>43144.918495370403</v>
      </c>
      <c r="L3788" s="1">
        <v>43144.963194444397</v>
      </c>
      <c r="M3788" s="1">
        <v>1.0669999999999999</v>
      </c>
      <c r="N3788" s="1">
        <v>0</v>
      </c>
      <c r="O3788" s="1">
        <v>141.6</v>
      </c>
      <c r="P3788" s="1">
        <v>0</v>
      </c>
      <c r="Q3788" s="1">
        <v>0</v>
      </c>
      <c r="R3788" s="1">
        <v>0</v>
      </c>
      <c r="S3788" s="1">
        <v>151.0872</v>
      </c>
      <c r="T3788" s="1">
        <v>0</v>
      </c>
      <c r="U3788" s="1">
        <v>0</v>
      </c>
    </row>
    <row r="3789" spans="1:21" x14ac:dyDescent="0.3">
      <c r="A3789" s="1" t="s">
        <v>7073</v>
      </c>
      <c r="B3789" s="1">
        <v>1</v>
      </c>
      <c r="C3789" s="1" t="s">
        <v>79</v>
      </c>
      <c r="D3789" s="1" t="s">
        <v>114</v>
      </c>
      <c r="E3789" s="1" t="s">
        <v>7074</v>
      </c>
      <c r="F3789" s="1" t="s">
        <v>145</v>
      </c>
      <c r="G3789" s="1" t="s">
        <v>72</v>
      </c>
      <c r="H3789" s="1" t="s">
        <v>127</v>
      </c>
      <c r="I3789" s="1" t="s">
        <v>22</v>
      </c>
      <c r="J3789" s="1" t="s">
        <v>128</v>
      </c>
      <c r="K3789" s="1">
        <v>43144.882650462998</v>
      </c>
      <c r="L3789" s="1">
        <v>43144.901388888902</v>
      </c>
      <c r="M3789" s="1">
        <v>0.433</v>
      </c>
      <c r="N3789" s="1">
        <v>0</v>
      </c>
      <c r="O3789" s="1">
        <v>566.41</v>
      </c>
      <c r="P3789" s="1">
        <v>0</v>
      </c>
      <c r="Q3789" s="1">
        <v>0</v>
      </c>
      <c r="R3789" s="1">
        <v>0</v>
      </c>
      <c r="S3789" s="1">
        <v>245.25552999999999</v>
      </c>
      <c r="T3789" s="1">
        <v>0</v>
      </c>
      <c r="U3789" s="1">
        <v>0</v>
      </c>
    </row>
    <row r="3790" spans="1:21" x14ac:dyDescent="0.3">
      <c r="A3790" s="1" t="s">
        <v>7075</v>
      </c>
      <c r="B3790" s="1">
        <v>1</v>
      </c>
      <c r="C3790" s="1" t="s">
        <v>79</v>
      </c>
      <c r="D3790" s="1" t="s">
        <v>114</v>
      </c>
      <c r="E3790" s="1" t="s">
        <v>6996</v>
      </c>
      <c r="F3790" s="1" t="s">
        <v>133</v>
      </c>
      <c r="G3790" s="1" t="s">
        <v>72</v>
      </c>
      <c r="H3790" s="1" t="s">
        <v>127</v>
      </c>
      <c r="I3790" s="1" t="s">
        <v>22</v>
      </c>
      <c r="J3790" s="1" t="s">
        <v>128</v>
      </c>
      <c r="K3790" s="1">
        <v>43144.802789351903</v>
      </c>
      <c r="L3790" s="1">
        <v>43144.910416666702</v>
      </c>
      <c r="M3790" s="1">
        <v>2.5670000000000002</v>
      </c>
      <c r="N3790" s="1">
        <v>80</v>
      </c>
      <c r="O3790" s="1">
        <v>2407.25</v>
      </c>
      <c r="P3790" s="1">
        <v>0</v>
      </c>
      <c r="Q3790" s="1">
        <v>0</v>
      </c>
      <c r="R3790" s="1">
        <v>205.36</v>
      </c>
      <c r="S3790" s="1">
        <v>6179.41075</v>
      </c>
      <c r="T3790" s="1">
        <v>0</v>
      </c>
      <c r="U3790" s="1">
        <v>0</v>
      </c>
    </row>
    <row r="3791" spans="1:21" x14ac:dyDescent="0.3">
      <c r="A3791" s="1" t="s">
        <v>7076</v>
      </c>
      <c r="B3791" s="1">
        <v>1</v>
      </c>
      <c r="C3791" s="1" t="s">
        <v>79</v>
      </c>
      <c r="D3791" s="1" t="s">
        <v>114</v>
      </c>
      <c r="E3791" s="1" t="s">
        <v>7077</v>
      </c>
      <c r="F3791" s="1" t="s">
        <v>145</v>
      </c>
      <c r="G3791" s="1" t="s">
        <v>72</v>
      </c>
      <c r="H3791" s="1" t="s">
        <v>127</v>
      </c>
      <c r="I3791" s="1" t="s">
        <v>22</v>
      </c>
      <c r="J3791" s="1" t="s">
        <v>128</v>
      </c>
      <c r="K3791" s="1">
        <v>43144.753923611097</v>
      </c>
      <c r="L3791" s="1">
        <v>43144.8215277778</v>
      </c>
      <c r="M3791" s="1">
        <v>1.617</v>
      </c>
      <c r="N3791" s="1">
        <v>0</v>
      </c>
      <c r="O3791" s="1">
        <v>0</v>
      </c>
      <c r="P3791" s="1">
        <v>0</v>
      </c>
      <c r="Q3791" s="1">
        <v>424.81</v>
      </c>
      <c r="R3791" s="1">
        <v>0</v>
      </c>
      <c r="S3791" s="1">
        <v>0</v>
      </c>
      <c r="T3791" s="1">
        <v>0</v>
      </c>
      <c r="U3791" s="1">
        <v>686.91777000000002</v>
      </c>
    </row>
    <row r="3792" spans="1:21" x14ac:dyDescent="0.3">
      <c r="A3792" s="1" t="s">
        <v>7078</v>
      </c>
      <c r="B3792" s="1">
        <v>1</v>
      </c>
      <c r="C3792" s="1" t="s">
        <v>79</v>
      </c>
      <c r="D3792" s="1" t="s">
        <v>114</v>
      </c>
      <c r="E3792" s="1" t="s">
        <v>7079</v>
      </c>
      <c r="F3792" s="1" t="s">
        <v>133</v>
      </c>
      <c r="G3792" s="1" t="s">
        <v>72</v>
      </c>
      <c r="H3792" s="1" t="s">
        <v>127</v>
      </c>
      <c r="I3792" s="1" t="s">
        <v>22</v>
      </c>
      <c r="J3792" s="1" t="s">
        <v>128</v>
      </c>
      <c r="K3792" s="1">
        <v>43144.629583333299</v>
      </c>
      <c r="L3792" s="1">
        <v>43144.779166666704</v>
      </c>
      <c r="M3792" s="1">
        <v>3.5830000000000002</v>
      </c>
      <c r="N3792" s="1">
        <v>0</v>
      </c>
      <c r="O3792" s="1">
        <v>0</v>
      </c>
      <c r="P3792" s="1">
        <v>0</v>
      </c>
      <c r="Q3792" s="1">
        <v>141.6</v>
      </c>
      <c r="R3792" s="1">
        <v>0</v>
      </c>
      <c r="S3792" s="1">
        <v>0</v>
      </c>
      <c r="T3792" s="1">
        <v>0</v>
      </c>
      <c r="U3792" s="1">
        <v>507.3528</v>
      </c>
    </row>
    <row r="3793" spans="1:21" x14ac:dyDescent="0.3">
      <c r="A3793" s="1" t="s">
        <v>7080</v>
      </c>
      <c r="B3793" s="1">
        <v>1</v>
      </c>
      <c r="C3793" s="1" t="s">
        <v>79</v>
      </c>
      <c r="D3793" s="1" t="s">
        <v>114</v>
      </c>
      <c r="E3793" s="1" t="s">
        <v>7081</v>
      </c>
      <c r="F3793" s="1" t="s">
        <v>160</v>
      </c>
      <c r="G3793" s="1" t="s">
        <v>72</v>
      </c>
      <c r="H3793" s="1" t="s">
        <v>127</v>
      </c>
      <c r="I3793" s="1" t="s">
        <v>22</v>
      </c>
      <c r="J3793" s="1" t="s">
        <v>128</v>
      </c>
      <c r="K3793" s="1">
        <v>43144.5074537037</v>
      </c>
      <c r="L3793" s="1">
        <v>43144.679166666698</v>
      </c>
      <c r="M3793" s="1">
        <v>4.117</v>
      </c>
      <c r="N3793" s="1">
        <v>0</v>
      </c>
      <c r="O3793" s="1">
        <v>0</v>
      </c>
      <c r="P3793" s="1">
        <v>0</v>
      </c>
      <c r="Q3793" s="1">
        <v>141.6</v>
      </c>
      <c r="R3793" s="1">
        <v>0</v>
      </c>
      <c r="S3793" s="1">
        <v>0</v>
      </c>
      <c r="T3793" s="1">
        <v>0</v>
      </c>
      <c r="U3793" s="1">
        <v>582.96719999999993</v>
      </c>
    </row>
    <row r="3794" spans="1:21" x14ac:dyDescent="0.3">
      <c r="A3794" s="1" t="s">
        <v>7082</v>
      </c>
      <c r="B3794" s="1">
        <v>1</v>
      </c>
      <c r="C3794" s="1" t="s">
        <v>79</v>
      </c>
      <c r="D3794" s="1" t="s">
        <v>114</v>
      </c>
      <c r="E3794" s="1" t="s">
        <v>7083</v>
      </c>
      <c r="F3794" s="1" t="s">
        <v>133</v>
      </c>
      <c r="G3794" s="1" t="s">
        <v>72</v>
      </c>
      <c r="H3794" s="1" t="s">
        <v>127</v>
      </c>
      <c r="I3794" s="1" t="s">
        <v>22</v>
      </c>
      <c r="J3794" s="1" t="s">
        <v>128</v>
      </c>
      <c r="K3794" s="1">
        <v>43144.367986111101</v>
      </c>
      <c r="L3794" s="1">
        <v>43144.405555555597</v>
      </c>
      <c r="M3794" s="1">
        <v>0.9</v>
      </c>
      <c r="N3794" s="1">
        <v>0</v>
      </c>
      <c r="O3794" s="1">
        <v>0</v>
      </c>
      <c r="P3794" s="1">
        <v>2</v>
      </c>
      <c r="Q3794" s="1">
        <v>283.20999999999998</v>
      </c>
      <c r="R3794" s="1">
        <v>0</v>
      </c>
      <c r="S3794" s="1">
        <v>0</v>
      </c>
      <c r="T3794" s="1">
        <v>1.8</v>
      </c>
      <c r="U3794" s="1">
        <v>254.88899999999998</v>
      </c>
    </row>
    <row r="3795" spans="1:21" x14ac:dyDescent="0.3">
      <c r="A3795" s="1" t="s">
        <v>7084</v>
      </c>
      <c r="B3795" s="1">
        <v>1</v>
      </c>
      <c r="C3795" s="1" t="s">
        <v>79</v>
      </c>
      <c r="D3795" s="1" t="s">
        <v>114</v>
      </c>
      <c r="E3795" s="1" t="s">
        <v>7085</v>
      </c>
      <c r="F3795" s="1" t="s">
        <v>156</v>
      </c>
      <c r="G3795" s="1" t="s">
        <v>72</v>
      </c>
      <c r="H3795" s="1" t="s">
        <v>127</v>
      </c>
      <c r="I3795" s="1" t="s">
        <v>22</v>
      </c>
      <c r="J3795" s="1" t="s">
        <v>128</v>
      </c>
      <c r="K3795" s="1">
        <v>43143.622106481504</v>
      </c>
      <c r="L3795" s="1">
        <v>43143.662499999999</v>
      </c>
      <c r="M3795" s="1">
        <v>0.96699999999999997</v>
      </c>
      <c r="N3795" s="1">
        <v>24</v>
      </c>
      <c r="O3795" s="1">
        <v>4248.09</v>
      </c>
      <c r="P3795" s="1">
        <v>0</v>
      </c>
      <c r="Q3795" s="1">
        <v>0</v>
      </c>
      <c r="R3795" s="1">
        <v>23.207999999999998</v>
      </c>
      <c r="S3795" s="1">
        <v>4107.9030300000004</v>
      </c>
      <c r="T3795" s="1">
        <v>0</v>
      </c>
      <c r="U3795" s="1">
        <v>0</v>
      </c>
    </row>
    <row r="3796" spans="1:21" x14ac:dyDescent="0.3">
      <c r="A3796" s="1" t="s">
        <v>7086</v>
      </c>
      <c r="B3796" s="1">
        <v>1</v>
      </c>
      <c r="C3796" s="1" t="s">
        <v>79</v>
      </c>
      <c r="D3796" s="1" t="s">
        <v>114</v>
      </c>
      <c r="E3796" s="1" t="s">
        <v>7087</v>
      </c>
      <c r="F3796" s="1" t="s">
        <v>135</v>
      </c>
      <c r="G3796" s="1" t="s">
        <v>72</v>
      </c>
      <c r="H3796" s="1" t="s">
        <v>127</v>
      </c>
      <c r="I3796" s="1" t="s">
        <v>22</v>
      </c>
      <c r="J3796" s="1" t="s">
        <v>128</v>
      </c>
      <c r="K3796" s="1">
        <v>43143.057893518497</v>
      </c>
      <c r="L3796" s="1">
        <v>43143.126388888901</v>
      </c>
      <c r="M3796" s="1">
        <v>1.633</v>
      </c>
      <c r="N3796" s="1">
        <v>0</v>
      </c>
      <c r="O3796" s="1">
        <v>0</v>
      </c>
      <c r="P3796" s="1">
        <v>0</v>
      </c>
      <c r="Q3796" s="1">
        <v>141.6</v>
      </c>
      <c r="R3796" s="1">
        <v>0</v>
      </c>
      <c r="S3796" s="1">
        <v>0</v>
      </c>
      <c r="T3796" s="1">
        <v>0</v>
      </c>
      <c r="U3796" s="1">
        <v>231.2328</v>
      </c>
    </row>
    <row r="3797" spans="1:21" x14ac:dyDescent="0.3">
      <c r="A3797" s="1" t="s">
        <v>7088</v>
      </c>
      <c r="B3797" s="1">
        <v>1</v>
      </c>
      <c r="C3797" s="1" t="s">
        <v>79</v>
      </c>
      <c r="D3797" s="1" t="s">
        <v>114</v>
      </c>
      <c r="E3797" s="1" t="s">
        <v>7038</v>
      </c>
      <c r="F3797" s="1" t="s">
        <v>157</v>
      </c>
      <c r="G3797" s="1" t="s">
        <v>72</v>
      </c>
      <c r="H3797" s="1" t="s">
        <v>127</v>
      </c>
      <c r="I3797" s="1" t="s">
        <v>22</v>
      </c>
      <c r="J3797" s="1" t="s">
        <v>128</v>
      </c>
      <c r="K3797" s="1">
        <v>43142.778472222199</v>
      </c>
      <c r="L3797" s="1">
        <v>43142.819444444402</v>
      </c>
      <c r="M3797" s="1">
        <v>0.98299999999999998</v>
      </c>
      <c r="N3797" s="1">
        <v>54</v>
      </c>
      <c r="O3797" s="1">
        <v>4248.09</v>
      </c>
      <c r="P3797" s="1">
        <v>0</v>
      </c>
      <c r="Q3797" s="1">
        <v>0</v>
      </c>
      <c r="R3797" s="1">
        <v>53.082000000000001</v>
      </c>
      <c r="S3797" s="1">
        <v>4175.8724700000002</v>
      </c>
      <c r="T3797" s="1">
        <v>0</v>
      </c>
      <c r="U3797" s="1">
        <v>0</v>
      </c>
    </row>
    <row r="3798" spans="1:21" x14ac:dyDescent="0.3">
      <c r="A3798" s="1" t="s">
        <v>7089</v>
      </c>
      <c r="B3798" s="1">
        <v>1</v>
      </c>
      <c r="C3798" s="1" t="s">
        <v>79</v>
      </c>
      <c r="D3798" s="1" t="s">
        <v>114</v>
      </c>
      <c r="E3798" s="1" t="s">
        <v>7083</v>
      </c>
      <c r="F3798" s="1" t="s">
        <v>133</v>
      </c>
      <c r="G3798" s="1" t="s">
        <v>72</v>
      </c>
      <c r="H3798" s="1" t="s">
        <v>127</v>
      </c>
      <c r="I3798" s="1" t="s">
        <v>22</v>
      </c>
      <c r="J3798" s="1" t="s">
        <v>128</v>
      </c>
      <c r="K3798" s="1">
        <v>43142.764965277798</v>
      </c>
      <c r="L3798" s="1">
        <v>43142.979861111096</v>
      </c>
      <c r="M3798" s="1">
        <v>5.15</v>
      </c>
      <c r="N3798" s="1">
        <v>0</v>
      </c>
      <c r="O3798" s="1">
        <v>0</v>
      </c>
      <c r="P3798" s="1">
        <v>1</v>
      </c>
      <c r="Q3798" s="1">
        <v>283.20999999999998</v>
      </c>
      <c r="R3798" s="1">
        <v>0</v>
      </c>
      <c r="S3798" s="1">
        <v>0</v>
      </c>
      <c r="T3798" s="1">
        <v>5.15</v>
      </c>
      <c r="U3798" s="1">
        <v>1458.5315000000001</v>
      </c>
    </row>
    <row r="3799" spans="1:21" x14ac:dyDescent="0.3">
      <c r="A3799" s="1" t="s">
        <v>7090</v>
      </c>
      <c r="B3799" s="1">
        <v>1</v>
      </c>
      <c r="C3799" s="1" t="s">
        <v>79</v>
      </c>
      <c r="D3799" s="1" t="s">
        <v>114</v>
      </c>
      <c r="E3799" s="1" t="s">
        <v>7091</v>
      </c>
      <c r="F3799" s="1" t="s">
        <v>133</v>
      </c>
      <c r="G3799" s="1" t="s">
        <v>72</v>
      </c>
      <c r="H3799" s="1" t="s">
        <v>127</v>
      </c>
      <c r="I3799" s="1" t="s">
        <v>22</v>
      </c>
      <c r="J3799" s="1" t="s">
        <v>128</v>
      </c>
      <c r="K3799" s="1">
        <v>43142.732013888897</v>
      </c>
      <c r="L3799" s="1">
        <v>43142.770833333299</v>
      </c>
      <c r="M3799" s="1">
        <v>0.91700000000000004</v>
      </c>
      <c r="N3799" s="1">
        <v>0</v>
      </c>
      <c r="O3799" s="1">
        <v>424.81</v>
      </c>
      <c r="P3799" s="1">
        <v>0</v>
      </c>
      <c r="Q3799" s="1">
        <v>0</v>
      </c>
      <c r="R3799" s="1">
        <v>0</v>
      </c>
      <c r="S3799" s="1">
        <v>389.55077</v>
      </c>
      <c r="T3799" s="1">
        <v>0</v>
      </c>
      <c r="U3799" s="1">
        <v>0</v>
      </c>
    </row>
    <row r="3800" spans="1:21" x14ac:dyDescent="0.3">
      <c r="A3800" s="1" t="s">
        <v>7092</v>
      </c>
      <c r="B3800" s="1">
        <v>1</v>
      </c>
      <c r="C3800" s="1" t="s">
        <v>79</v>
      </c>
      <c r="D3800" s="1" t="s">
        <v>114</v>
      </c>
      <c r="E3800" s="1" t="s">
        <v>7093</v>
      </c>
      <c r="F3800" s="1" t="s">
        <v>157</v>
      </c>
      <c r="G3800" s="1" t="s">
        <v>72</v>
      </c>
      <c r="H3800" s="1" t="s">
        <v>127</v>
      </c>
      <c r="I3800" s="1" t="s">
        <v>22</v>
      </c>
      <c r="J3800" s="1" t="s">
        <v>128</v>
      </c>
      <c r="K3800" s="1">
        <v>43142.622523148202</v>
      </c>
      <c r="L3800" s="1">
        <v>43142.760416666701</v>
      </c>
      <c r="M3800" s="1">
        <v>3.3</v>
      </c>
      <c r="N3800" s="1">
        <v>1</v>
      </c>
      <c r="O3800" s="1">
        <v>141.6</v>
      </c>
      <c r="P3800" s="1">
        <v>0</v>
      </c>
      <c r="Q3800" s="1">
        <v>0</v>
      </c>
      <c r="R3800" s="1">
        <v>3.3</v>
      </c>
      <c r="S3800" s="1">
        <v>467.28</v>
      </c>
      <c r="T3800" s="1">
        <v>0</v>
      </c>
      <c r="U3800" s="1">
        <v>0</v>
      </c>
    </row>
    <row r="3801" spans="1:21" x14ac:dyDescent="0.3">
      <c r="A3801" s="1" t="s">
        <v>7094</v>
      </c>
      <c r="B3801" s="1">
        <v>1</v>
      </c>
      <c r="C3801" s="1" t="s">
        <v>79</v>
      </c>
      <c r="D3801" s="1" t="s">
        <v>114</v>
      </c>
      <c r="E3801" s="1" t="s">
        <v>7095</v>
      </c>
      <c r="F3801" s="1" t="s">
        <v>157</v>
      </c>
      <c r="G3801" s="1" t="s">
        <v>72</v>
      </c>
      <c r="H3801" s="1" t="s">
        <v>127</v>
      </c>
      <c r="I3801" s="1" t="s">
        <v>22</v>
      </c>
      <c r="J3801" s="1" t="s">
        <v>128</v>
      </c>
      <c r="K3801" s="1">
        <v>43142.6089236111</v>
      </c>
      <c r="L3801" s="1">
        <v>43142.643750000003</v>
      </c>
      <c r="M3801" s="1">
        <v>0.83299999999999996</v>
      </c>
      <c r="N3801" s="1">
        <v>44</v>
      </c>
      <c r="O3801" s="1">
        <v>7788.16</v>
      </c>
      <c r="P3801" s="1">
        <v>0</v>
      </c>
      <c r="Q3801" s="1">
        <v>0</v>
      </c>
      <c r="R3801" s="1">
        <v>36.652000000000001</v>
      </c>
      <c r="S3801" s="1">
        <v>6487.5372799999996</v>
      </c>
      <c r="T3801" s="1">
        <v>0</v>
      </c>
      <c r="U3801" s="1">
        <v>0</v>
      </c>
    </row>
    <row r="3802" spans="1:21" x14ac:dyDescent="0.3">
      <c r="A3802" s="1" t="s">
        <v>7096</v>
      </c>
      <c r="B3802" s="1">
        <v>1</v>
      </c>
      <c r="C3802" s="1" t="s">
        <v>79</v>
      </c>
      <c r="D3802" s="1" t="s">
        <v>114</v>
      </c>
      <c r="E3802" s="1" t="s">
        <v>7097</v>
      </c>
      <c r="F3802" s="1" t="s">
        <v>157</v>
      </c>
      <c r="G3802" s="1" t="s">
        <v>72</v>
      </c>
      <c r="H3802" s="1" t="s">
        <v>127</v>
      </c>
      <c r="I3802" s="1" t="s">
        <v>22</v>
      </c>
      <c r="J3802" s="1" t="s">
        <v>128</v>
      </c>
      <c r="K3802" s="1">
        <v>43142.564236111102</v>
      </c>
      <c r="L3802" s="1">
        <v>43142.609027777798</v>
      </c>
      <c r="M3802" s="1">
        <v>1.0669999999999999</v>
      </c>
      <c r="N3802" s="1">
        <v>9</v>
      </c>
      <c r="O3802" s="1">
        <v>4389.6899999999996</v>
      </c>
      <c r="P3802" s="1">
        <v>0</v>
      </c>
      <c r="Q3802" s="1">
        <v>0</v>
      </c>
      <c r="R3802" s="1">
        <v>9.6029999999999998</v>
      </c>
      <c r="S3802" s="1">
        <v>4683.7992299999996</v>
      </c>
      <c r="T3802" s="1">
        <v>0</v>
      </c>
      <c r="U3802" s="1">
        <v>0</v>
      </c>
    </row>
    <row r="3803" spans="1:21" x14ac:dyDescent="0.3">
      <c r="A3803" s="1" t="s">
        <v>7098</v>
      </c>
      <c r="B3803" s="1">
        <v>1</v>
      </c>
      <c r="C3803" s="1" t="s">
        <v>79</v>
      </c>
      <c r="D3803" s="1" t="s">
        <v>114</v>
      </c>
      <c r="E3803" s="1" t="s">
        <v>7099</v>
      </c>
      <c r="F3803" s="1" t="s">
        <v>157</v>
      </c>
      <c r="G3803" s="1" t="s">
        <v>72</v>
      </c>
      <c r="H3803" s="1" t="s">
        <v>127</v>
      </c>
      <c r="I3803" s="1" t="s">
        <v>22</v>
      </c>
      <c r="J3803" s="1" t="s">
        <v>128</v>
      </c>
      <c r="K3803" s="1">
        <v>43142.552175925899</v>
      </c>
      <c r="L3803" s="1">
        <v>43142.588194444397</v>
      </c>
      <c r="M3803" s="1">
        <v>0.85</v>
      </c>
      <c r="N3803" s="1">
        <v>11</v>
      </c>
      <c r="O3803" s="1">
        <v>6655.33</v>
      </c>
      <c r="P3803" s="1">
        <v>0</v>
      </c>
      <c r="Q3803" s="1">
        <v>0</v>
      </c>
      <c r="R3803" s="1">
        <v>9.35</v>
      </c>
      <c r="S3803" s="1">
        <v>5657.0304999999998</v>
      </c>
      <c r="T3803" s="1">
        <v>0</v>
      </c>
      <c r="U3803" s="1">
        <v>0</v>
      </c>
    </row>
    <row r="3804" spans="1:21" x14ac:dyDescent="0.3">
      <c r="A3804" s="1" t="s">
        <v>7100</v>
      </c>
      <c r="B3804" s="1">
        <v>1</v>
      </c>
      <c r="C3804" s="1" t="s">
        <v>79</v>
      </c>
      <c r="D3804" s="1" t="s">
        <v>114</v>
      </c>
      <c r="E3804" s="1" t="s">
        <v>7101</v>
      </c>
      <c r="F3804" s="1" t="s">
        <v>157</v>
      </c>
      <c r="G3804" s="1" t="s">
        <v>72</v>
      </c>
      <c r="H3804" s="1" t="s">
        <v>127</v>
      </c>
      <c r="I3804" s="1" t="s">
        <v>22</v>
      </c>
      <c r="J3804" s="1" t="s">
        <v>128</v>
      </c>
      <c r="K3804" s="1">
        <v>43142.539386574099</v>
      </c>
      <c r="L3804" s="1">
        <v>43142.557638888902</v>
      </c>
      <c r="M3804" s="1">
        <v>0.433</v>
      </c>
      <c r="N3804" s="1">
        <v>3</v>
      </c>
      <c r="O3804" s="1">
        <v>2124.04</v>
      </c>
      <c r="P3804" s="1">
        <v>0</v>
      </c>
      <c r="Q3804" s="1">
        <v>0</v>
      </c>
      <c r="R3804" s="1">
        <v>1.2989999999999999</v>
      </c>
      <c r="S3804" s="1">
        <v>919.70931999999993</v>
      </c>
      <c r="T3804" s="1">
        <v>0</v>
      </c>
      <c r="U3804" s="1">
        <v>0</v>
      </c>
    </row>
    <row r="3805" spans="1:21" x14ac:dyDescent="0.3">
      <c r="A3805" s="1" t="s">
        <v>7102</v>
      </c>
      <c r="B3805" s="1">
        <v>1</v>
      </c>
      <c r="C3805" s="1" t="s">
        <v>79</v>
      </c>
      <c r="D3805" s="1" t="s">
        <v>114</v>
      </c>
      <c r="E3805" s="1" t="s">
        <v>7103</v>
      </c>
      <c r="F3805" s="1" t="s">
        <v>157</v>
      </c>
      <c r="G3805" s="1" t="s">
        <v>72</v>
      </c>
      <c r="H3805" s="1" t="s">
        <v>127</v>
      </c>
      <c r="I3805" s="1" t="s">
        <v>22</v>
      </c>
      <c r="J3805" s="1" t="s">
        <v>128</v>
      </c>
      <c r="K3805" s="1">
        <v>43142.491157407399</v>
      </c>
      <c r="L3805" s="1">
        <v>43142.5180555556</v>
      </c>
      <c r="M3805" s="1">
        <v>0.63300000000000001</v>
      </c>
      <c r="N3805" s="1">
        <v>69</v>
      </c>
      <c r="O3805" s="1">
        <v>2973.66</v>
      </c>
      <c r="P3805" s="1">
        <v>0</v>
      </c>
      <c r="Q3805" s="1">
        <v>0</v>
      </c>
      <c r="R3805" s="1">
        <v>43.677</v>
      </c>
      <c r="S3805" s="1">
        <v>1882.3267799999999</v>
      </c>
      <c r="T3805" s="1">
        <v>0</v>
      </c>
      <c r="U3805" s="1">
        <v>0</v>
      </c>
    </row>
    <row r="3806" spans="1:21" x14ac:dyDescent="0.3">
      <c r="A3806" s="1" t="s">
        <v>7104</v>
      </c>
      <c r="B3806" s="1">
        <v>1</v>
      </c>
      <c r="C3806" s="1" t="s">
        <v>79</v>
      </c>
      <c r="D3806" s="1" t="s">
        <v>114</v>
      </c>
      <c r="E3806" s="1" t="s">
        <v>7105</v>
      </c>
      <c r="F3806" s="1" t="s">
        <v>157</v>
      </c>
      <c r="G3806" s="1" t="s">
        <v>72</v>
      </c>
      <c r="H3806" s="1" t="s">
        <v>127</v>
      </c>
      <c r="I3806" s="1" t="s">
        <v>22</v>
      </c>
      <c r="J3806" s="1" t="s">
        <v>128</v>
      </c>
      <c r="K3806" s="1">
        <v>43142.490682870397</v>
      </c>
      <c r="L3806" s="1">
        <v>43142.536111111098</v>
      </c>
      <c r="M3806" s="1">
        <v>1.083</v>
      </c>
      <c r="N3806" s="1">
        <v>24</v>
      </c>
      <c r="O3806" s="1">
        <v>4248.09</v>
      </c>
      <c r="P3806" s="1">
        <v>0</v>
      </c>
      <c r="Q3806" s="1">
        <v>0</v>
      </c>
      <c r="R3806" s="1">
        <v>25.991999999999997</v>
      </c>
      <c r="S3806" s="1">
        <v>4600.6814700000004</v>
      </c>
      <c r="T3806" s="1">
        <v>0</v>
      </c>
      <c r="U3806" s="1">
        <v>0</v>
      </c>
    </row>
    <row r="3807" spans="1:21" x14ac:dyDescent="0.3">
      <c r="A3807" s="1" t="s">
        <v>7106</v>
      </c>
      <c r="B3807" s="1">
        <v>1</v>
      </c>
      <c r="C3807" s="1" t="s">
        <v>79</v>
      </c>
      <c r="D3807" s="1" t="s">
        <v>114</v>
      </c>
      <c r="E3807" s="1" t="s">
        <v>7107</v>
      </c>
      <c r="F3807" s="1" t="s">
        <v>157</v>
      </c>
      <c r="G3807" s="1" t="s">
        <v>72</v>
      </c>
      <c r="H3807" s="1" t="s">
        <v>127</v>
      </c>
      <c r="I3807" s="1" t="s">
        <v>22</v>
      </c>
      <c r="J3807" s="1" t="s">
        <v>128</v>
      </c>
      <c r="K3807" s="1">
        <v>43142.460625</v>
      </c>
      <c r="L3807" s="1">
        <v>43142.491666666698</v>
      </c>
      <c r="M3807" s="1">
        <v>0.73299999999999998</v>
      </c>
      <c r="N3807" s="1">
        <v>0</v>
      </c>
      <c r="O3807" s="1">
        <v>0</v>
      </c>
      <c r="P3807" s="1">
        <v>0</v>
      </c>
      <c r="Q3807" s="1">
        <v>566.41</v>
      </c>
      <c r="R3807" s="1">
        <v>0</v>
      </c>
      <c r="S3807" s="1">
        <v>0</v>
      </c>
      <c r="T3807" s="1">
        <v>0</v>
      </c>
      <c r="U3807" s="1">
        <v>415.17852999999997</v>
      </c>
    </row>
    <row r="3808" spans="1:21" x14ac:dyDescent="0.3">
      <c r="A3808" s="1" t="s">
        <v>7108</v>
      </c>
      <c r="B3808" s="1">
        <v>1</v>
      </c>
      <c r="C3808" s="1" t="s">
        <v>79</v>
      </c>
      <c r="D3808" s="1" t="s">
        <v>114</v>
      </c>
      <c r="E3808" s="1" t="s">
        <v>7109</v>
      </c>
      <c r="F3808" s="1" t="s">
        <v>133</v>
      </c>
      <c r="G3808" s="1" t="s">
        <v>72</v>
      </c>
      <c r="H3808" s="1" t="s">
        <v>127</v>
      </c>
      <c r="I3808" s="1" t="s">
        <v>22</v>
      </c>
      <c r="J3808" s="1" t="s">
        <v>128</v>
      </c>
      <c r="K3808" s="1">
        <v>43142.449004629598</v>
      </c>
      <c r="L3808" s="1">
        <v>43142.495833333298</v>
      </c>
      <c r="M3808" s="1">
        <v>1.117</v>
      </c>
      <c r="N3808" s="1">
        <v>0</v>
      </c>
      <c r="O3808" s="1">
        <v>141.6</v>
      </c>
      <c r="P3808" s="1">
        <v>0</v>
      </c>
      <c r="Q3808" s="1">
        <v>0</v>
      </c>
      <c r="R3808" s="1">
        <v>0</v>
      </c>
      <c r="S3808" s="1">
        <v>158.16719999999998</v>
      </c>
      <c r="T3808" s="1">
        <v>0</v>
      </c>
      <c r="U3808" s="1">
        <v>0</v>
      </c>
    </row>
    <row r="3809" spans="1:21" x14ac:dyDescent="0.3">
      <c r="A3809" s="1" t="s">
        <v>7110</v>
      </c>
      <c r="B3809" s="1">
        <v>1</v>
      </c>
      <c r="C3809" s="1" t="s">
        <v>79</v>
      </c>
      <c r="D3809" s="1" t="s">
        <v>114</v>
      </c>
      <c r="E3809" s="1" t="s">
        <v>7107</v>
      </c>
      <c r="F3809" s="1" t="s">
        <v>157</v>
      </c>
      <c r="G3809" s="1" t="s">
        <v>72</v>
      </c>
      <c r="H3809" s="1" t="s">
        <v>127</v>
      </c>
      <c r="I3809" s="1" t="s">
        <v>22</v>
      </c>
      <c r="J3809" s="1" t="s">
        <v>128</v>
      </c>
      <c r="K3809" s="1">
        <v>43142.362650463001</v>
      </c>
      <c r="L3809" s="1">
        <v>43142.372222222199</v>
      </c>
      <c r="M3809" s="1">
        <v>0.217</v>
      </c>
      <c r="N3809" s="1">
        <v>0</v>
      </c>
      <c r="O3809" s="1">
        <v>0</v>
      </c>
      <c r="P3809" s="1">
        <v>0</v>
      </c>
      <c r="Q3809" s="1">
        <v>566.41</v>
      </c>
      <c r="R3809" s="1">
        <v>0</v>
      </c>
      <c r="S3809" s="1">
        <v>0</v>
      </c>
      <c r="T3809" s="1">
        <v>0</v>
      </c>
      <c r="U3809" s="1">
        <v>122.91096999999999</v>
      </c>
    </row>
    <row r="3810" spans="1:21" x14ac:dyDescent="0.3">
      <c r="A3810" s="1" t="s">
        <v>7111</v>
      </c>
      <c r="B3810" s="1">
        <v>1</v>
      </c>
      <c r="C3810" s="1" t="s">
        <v>79</v>
      </c>
      <c r="D3810" s="1" t="s">
        <v>114</v>
      </c>
      <c r="E3810" s="1" t="s">
        <v>7112</v>
      </c>
      <c r="F3810" s="1" t="s">
        <v>157</v>
      </c>
      <c r="G3810" s="1" t="s">
        <v>72</v>
      </c>
      <c r="H3810" s="1" t="s">
        <v>127</v>
      </c>
      <c r="I3810" s="1" t="s">
        <v>22</v>
      </c>
      <c r="J3810" s="1" t="s">
        <v>128</v>
      </c>
      <c r="K3810" s="1">
        <v>43142.361712963</v>
      </c>
      <c r="L3810" s="1">
        <v>43142.390277777798</v>
      </c>
      <c r="M3810" s="1">
        <v>0.68300000000000005</v>
      </c>
      <c r="N3810" s="1">
        <v>5</v>
      </c>
      <c r="O3810" s="1">
        <v>2548.85</v>
      </c>
      <c r="P3810" s="1">
        <v>0</v>
      </c>
      <c r="Q3810" s="1">
        <v>0</v>
      </c>
      <c r="R3810" s="1">
        <v>3.415</v>
      </c>
      <c r="S3810" s="1">
        <v>1740.86455</v>
      </c>
      <c r="T3810" s="1">
        <v>0</v>
      </c>
      <c r="U3810" s="1">
        <v>0</v>
      </c>
    </row>
    <row r="3811" spans="1:21" x14ac:dyDescent="0.3">
      <c r="A3811" s="1" t="s">
        <v>7113</v>
      </c>
      <c r="B3811" s="1">
        <v>1</v>
      </c>
      <c r="C3811" s="1" t="s">
        <v>79</v>
      </c>
      <c r="D3811" s="1" t="s">
        <v>114</v>
      </c>
      <c r="E3811" s="1" t="s">
        <v>6945</v>
      </c>
      <c r="F3811" s="1" t="s">
        <v>157</v>
      </c>
      <c r="G3811" s="1" t="s">
        <v>72</v>
      </c>
      <c r="H3811" s="1" t="s">
        <v>127</v>
      </c>
      <c r="I3811" s="1" t="s">
        <v>22</v>
      </c>
      <c r="J3811" s="1" t="s">
        <v>128</v>
      </c>
      <c r="K3811" s="1">
        <v>43142.245416666701</v>
      </c>
      <c r="L3811" s="1">
        <v>43142.2590277778</v>
      </c>
      <c r="M3811" s="1">
        <v>0.317</v>
      </c>
      <c r="N3811" s="1">
        <v>0</v>
      </c>
      <c r="O3811" s="1">
        <v>0</v>
      </c>
      <c r="P3811" s="1">
        <v>5</v>
      </c>
      <c r="Q3811" s="1">
        <v>1416.03</v>
      </c>
      <c r="R3811" s="1">
        <v>0</v>
      </c>
      <c r="S3811" s="1">
        <v>0</v>
      </c>
      <c r="T3811" s="1">
        <v>1.585</v>
      </c>
      <c r="U3811" s="1">
        <v>448.88150999999999</v>
      </c>
    </row>
    <row r="3812" spans="1:21" x14ac:dyDescent="0.3">
      <c r="A3812" s="1" t="s">
        <v>7114</v>
      </c>
      <c r="B3812" s="1">
        <v>1</v>
      </c>
      <c r="C3812" s="1" t="s">
        <v>79</v>
      </c>
      <c r="D3812" s="1" t="s">
        <v>114</v>
      </c>
      <c r="E3812" s="1" t="s">
        <v>7115</v>
      </c>
      <c r="F3812" s="1" t="s">
        <v>157</v>
      </c>
      <c r="G3812" s="1" t="s">
        <v>72</v>
      </c>
      <c r="H3812" s="1" t="s">
        <v>127</v>
      </c>
      <c r="I3812" s="1" t="s">
        <v>22</v>
      </c>
      <c r="J3812" s="1" t="s">
        <v>128</v>
      </c>
      <c r="K3812" s="1">
        <v>43142.2097222222</v>
      </c>
      <c r="L3812" s="1">
        <v>43142.231249999997</v>
      </c>
      <c r="M3812" s="1">
        <v>0.51700000000000002</v>
      </c>
      <c r="N3812" s="1">
        <v>0</v>
      </c>
      <c r="O3812" s="1">
        <v>6655.33</v>
      </c>
      <c r="P3812" s="1">
        <v>0</v>
      </c>
      <c r="Q3812" s="1">
        <v>0</v>
      </c>
      <c r="R3812" s="1">
        <v>0</v>
      </c>
      <c r="S3812" s="1">
        <v>3440.8056099999999</v>
      </c>
      <c r="T3812" s="1">
        <v>0</v>
      </c>
      <c r="U3812" s="1">
        <v>0</v>
      </c>
    </row>
    <row r="3813" spans="1:21" x14ac:dyDescent="0.3">
      <c r="A3813" s="1" t="s">
        <v>7116</v>
      </c>
      <c r="B3813" s="1">
        <v>1</v>
      </c>
      <c r="C3813" s="1" t="s">
        <v>79</v>
      </c>
      <c r="D3813" s="1" t="s">
        <v>114</v>
      </c>
      <c r="E3813" s="1" t="s">
        <v>7117</v>
      </c>
      <c r="F3813" s="1" t="s">
        <v>157</v>
      </c>
      <c r="G3813" s="1" t="s">
        <v>72</v>
      </c>
      <c r="H3813" s="1" t="s">
        <v>127</v>
      </c>
      <c r="I3813" s="1" t="s">
        <v>22</v>
      </c>
      <c r="J3813" s="1" t="s">
        <v>128</v>
      </c>
      <c r="K3813" s="1">
        <v>43142.152337963002</v>
      </c>
      <c r="L3813" s="1">
        <v>43142.191666666702</v>
      </c>
      <c r="M3813" s="1">
        <v>0.93300000000000005</v>
      </c>
      <c r="N3813" s="1">
        <v>4</v>
      </c>
      <c r="O3813" s="1">
        <v>4248.09</v>
      </c>
      <c r="P3813" s="1">
        <v>0</v>
      </c>
      <c r="Q3813" s="1">
        <v>0</v>
      </c>
      <c r="R3813" s="1">
        <v>3.7320000000000002</v>
      </c>
      <c r="S3813" s="1">
        <v>3963.4679700000002</v>
      </c>
      <c r="T3813" s="1">
        <v>0</v>
      </c>
      <c r="U3813" s="1">
        <v>0</v>
      </c>
    </row>
    <row r="3814" spans="1:21" x14ac:dyDescent="0.3">
      <c r="A3814" s="1" t="s">
        <v>7118</v>
      </c>
      <c r="B3814" s="1">
        <v>1</v>
      </c>
      <c r="C3814" s="1" t="s">
        <v>79</v>
      </c>
      <c r="D3814" s="1" t="s">
        <v>114</v>
      </c>
      <c r="E3814" s="1" t="s">
        <v>7119</v>
      </c>
      <c r="F3814" s="1" t="s">
        <v>133</v>
      </c>
      <c r="G3814" s="1" t="s">
        <v>72</v>
      </c>
      <c r="H3814" s="1" t="s">
        <v>127</v>
      </c>
      <c r="I3814" s="1" t="s">
        <v>22</v>
      </c>
      <c r="J3814" s="1" t="s">
        <v>128</v>
      </c>
      <c r="K3814" s="1">
        <v>43141.715219907397</v>
      </c>
      <c r="L3814" s="1">
        <v>43141.795138888898</v>
      </c>
      <c r="M3814" s="1">
        <v>1.917</v>
      </c>
      <c r="N3814" s="1">
        <v>0</v>
      </c>
      <c r="O3814" s="1">
        <v>0</v>
      </c>
      <c r="P3814" s="1">
        <v>0</v>
      </c>
      <c r="Q3814" s="1">
        <v>141.6</v>
      </c>
      <c r="R3814" s="1">
        <v>0</v>
      </c>
      <c r="S3814" s="1">
        <v>0</v>
      </c>
      <c r="T3814" s="1">
        <v>0</v>
      </c>
      <c r="U3814" s="1">
        <v>271.44720000000001</v>
      </c>
    </row>
    <row r="3815" spans="1:21" x14ac:dyDescent="0.3">
      <c r="A3815" s="1" t="s">
        <v>7120</v>
      </c>
      <c r="B3815" s="1">
        <v>1</v>
      </c>
      <c r="C3815" s="1" t="s">
        <v>79</v>
      </c>
      <c r="D3815" s="1" t="s">
        <v>114</v>
      </c>
      <c r="E3815" s="1" t="s">
        <v>7121</v>
      </c>
      <c r="F3815" s="1" t="s">
        <v>161</v>
      </c>
      <c r="G3815" s="1" t="s">
        <v>72</v>
      </c>
      <c r="H3815" s="1" t="s">
        <v>127</v>
      </c>
      <c r="I3815" s="1" t="s">
        <v>22</v>
      </c>
      <c r="J3815" s="1" t="s">
        <v>128</v>
      </c>
      <c r="K3815" s="1">
        <v>43141.703495370399</v>
      </c>
      <c r="L3815" s="1">
        <v>43141.818749999999</v>
      </c>
      <c r="M3815" s="1">
        <v>2.75</v>
      </c>
      <c r="N3815" s="1">
        <v>0</v>
      </c>
      <c r="O3815" s="1">
        <v>0</v>
      </c>
      <c r="P3815" s="1">
        <v>0</v>
      </c>
      <c r="Q3815" s="1">
        <v>141.6</v>
      </c>
      <c r="R3815" s="1">
        <v>0</v>
      </c>
      <c r="S3815" s="1">
        <v>0</v>
      </c>
      <c r="T3815" s="1">
        <v>0</v>
      </c>
      <c r="U3815" s="1">
        <v>389.4</v>
      </c>
    </row>
    <row r="3816" spans="1:21" x14ac:dyDescent="0.3">
      <c r="A3816" s="1" t="s">
        <v>7122</v>
      </c>
      <c r="B3816" s="1">
        <v>1</v>
      </c>
      <c r="C3816" s="1" t="s">
        <v>79</v>
      </c>
      <c r="D3816" s="1" t="s">
        <v>114</v>
      </c>
      <c r="E3816" s="1" t="s">
        <v>7123</v>
      </c>
      <c r="F3816" s="1" t="s">
        <v>133</v>
      </c>
      <c r="G3816" s="1" t="s">
        <v>72</v>
      </c>
      <c r="H3816" s="1" t="s">
        <v>127</v>
      </c>
      <c r="I3816" s="1" t="s">
        <v>22</v>
      </c>
      <c r="J3816" s="1" t="s">
        <v>128</v>
      </c>
      <c r="K3816" s="1">
        <v>43141.617939814802</v>
      </c>
      <c r="L3816" s="1">
        <v>43141.749305555597</v>
      </c>
      <c r="M3816" s="1">
        <v>3.15</v>
      </c>
      <c r="N3816" s="1">
        <v>0</v>
      </c>
      <c r="O3816" s="1">
        <v>0</v>
      </c>
      <c r="P3816" s="1">
        <v>0</v>
      </c>
      <c r="Q3816" s="1">
        <v>141.6</v>
      </c>
      <c r="R3816" s="1">
        <v>0</v>
      </c>
      <c r="S3816" s="1">
        <v>0</v>
      </c>
      <c r="T3816" s="1">
        <v>0</v>
      </c>
      <c r="U3816" s="1">
        <v>446.03999999999996</v>
      </c>
    </row>
    <row r="3817" spans="1:21" x14ac:dyDescent="0.3">
      <c r="A3817" s="1" t="s">
        <v>7124</v>
      </c>
      <c r="B3817" s="1">
        <v>1</v>
      </c>
      <c r="C3817" s="1" t="s">
        <v>79</v>
      </c>
      <c r="D3817" s="1" t="s">
        <v>114</v>
      </c>
      <c r="E3817" s="1" t="s">
        <v>7125</v>
      </c>
      <c r="F3817" s="1" t="s">
        <v>133</v>
      </c>
      <c r="G3817" s="1" t="s">
        <v>72</v>
      </c>
      <c r="H3817" s="1" t="s">
        <v>127</v>
      </c>
      <c r="I3817" s="1" t="s">
        <v>22</v>
      </c>
      <c r="J3817" s="1" t="s">
        <v>128</v>
      </c>
      <c r="K3817" s="1">
        <v>43141.6164236111</v>
      </c>
      <c r="L3817" s="1">
        <v>43141.710416666698</v>
      </c>
      <c r="M3817" s="1">
        <v>2.25</v>
      </c>
      <c r="N3817" s="1">
        <v>0</v>
      </c>
      <c r="O3817" s="1">
        <v>0</v>
      </c>
      <c r="P3817" s="1">
        <v>1</v>
      </c>
      <c r="Q3817" s="1">
        <v>283.20999999999998</v>
      </c>
      <c r="R3817" s="1">
        <v>0</v>
      </c>
      <c r="S3817" s="1">
        <v>0</v>
      </c>
      <c r="T3817" s="1">
        <v>2.25</v>
      </c>
      <c r="U3817" s="1">
        <v>637.22249999999997</v>
      </c>
    </row>
    <row r="3818" spans="1:21" x14ac:dyDescent="0.3">
      <c r="A3818" s="1" t="s">
        <v>7126</v>
      </c>
      <c r="B3818" s="1">
        <v>1</v>
      </c>
      <c r="C3818" s="1" t="s">
        <v>79</v>
      </c>
      <c r="D3818" s="1" t="s">
        <v>114</v>
      </c>
      <c r="E3818" s="1" t="s">
        <v>7127</v>
      </c>
      <c r="F3818" s="1" t="s">
        <v>157</v>
      </c>
      <c r="G3818" s="1" t="s">
        <v>72</v>
      </c>
      <c r="H3818" s="1" t="s">
        <v>127</v>
      </c>
      <c r="I3818" s="1" t="s">
        <v>22</v>
      </c>
      <c r="J3818" s="1" t="s">
        <v>128</v>
      </c>
      <c r="K3818" s="1">
        <v>43140.689270833303</v>
      </c>
      <c r="L3818" s="1">
        <v>43140.725694444402</v>
      </c>
      <c r="M3818" s="1">
        <v>0.86699999999999999</v>
      </c>
      <c r="N3818" s="1">
        <v>0</v>
      </c>
      <c r="O3818" s="1">
        <v>0</v>
      </c>
      <c r="P3818" s="1">
        <v>10</v>
      </c>
      <c r="Q3818" s="1">
        <v>424.81</v>
      </c>
      <c r="R3818" s="1">
        <v>0</v>
      </c>
      <c r="S3818" s="1">
        <v>0</v>
      </c>
      <c r="T3818" s="1">
        <v>8.67</v>
      </c>
      <c r="U3818" s="1">
        <v>368.31027</v>
      </c>
    </row>
    <row r="3819" spans="1:21" x14ac:dyDescent="0.3">
      <c r="A3819" s="1" t="s">
        <v>7128</v>
      </c>
      <c r="B3819" s="1">
        <v>1</v>
      </c>
      <c r="C3819" s="1" t="s">
        <v>79</v>
      </c>
      <c r="D3819" s="1" t="s">
        <v>114</v>
      </c>
      <c r="E3819" s="1" t="s">
        <v>7129</v>
      </c>
      <c r="F3819" s="1" t="s">
        <v>133</v>
      </c>
      <c r="G3819" s="1" t="s">
        <v>72</v>
      </c>
      <c r="H3819" s="1" t="s">
        <v>127</v>
      </c>
      <c r="I3819" s="1" t="s">
        <v>22</v>
      </c>
      <c r="J3819" s="1" t="s">
        <v>128</v>
      </c>
      <c r="K3819" s="1">
        <v>43140.636041666701</v>
      </c>
      <c r="L3819" s="1">
        <v>43140.664583333302</v>
      </c>
      <c r="M3819" s="1">
        <v>0.68300000000000005</v>
      </c>
      <c r="N3819" s="1">
        <v>0</v>
      </c>
      <c r="O3819" s="1">
        <v>0</v>
      </c>
      <c r="P3819" s="1">
        <v>0</v>
      </c>
      <c r="Q3819" s="1">
        <v>141.6</v>
      </c>
      <c r="R3819" s="1">
        <v>0</v>
      </c>
      <c r="S3819" s="1">
        <v>0</v>
      </c>
      <c r="T3819" s="1">
        <v>0</v>
      </c>
      <c r="U3819" s="1">
        <v>96.712800000000001</v>
      </c>
    </row>
    <row r="3820" spans="1:21" x14ac:dyDescent="0.3">
      <c r="A3820" s="1" t="s">
        <v>7130</v>
      </c>
      <c r="B3820" s="1">
        <v>1</v>
      </c>
      <c r="C3820" s="1" t="s">
        <v>79</v>
      </c>
      <c r="D3820" s="1" t="s">
        <v>114</v>
      </c>
      <c r="E3820" s="1" t="s">
        <v>7131</v>
      </c>
      <c r="F3820" s="1" t="s">
        <v>144</v>
      </c>
      <c r="G3820" s="1" t="s">
        <v>72</v>
      </c>
      <c r="H3820" s="1" t="s">
        <v>127</v>
      </c>
      <c r="I3820" s="1" t="s">
        <v>22</v>
      </c>
      <c r="J3820" s="1" t="s">
        <v>128</v>
      </c>
      <c r="K3820" s="1">
        <v>43140.447303240697</v>
      </c>
      <c r="L3820" s="1">
        <v>43140.525000000001</v>
      </c>
      <c r="M3820" s="1">
        <v>1.85</v>
      </c>
      <c r="N3820" s="1">
        <v>0</v>
      </c>
      <c r="O3820" s="1">
        <v>0</v>
      </c>
      <c r="P3820" s="1">
        <v>0</v>
      </c>
      <c r="Q3820" s="1">
        <v>141.6</v>
      </c>
      <c r="R3820" s="1">
        <v>0</v>
      </c>
      <c r="S3820" s="1">
        <v>0</v>
      </c>
      <c r="T3820" s="1">
        <v>0</v>
      </c>
      <c r="U3820" s="1">
        <v>261.95999999999998</v>
      </c>
    </row>
    <row r="3821" spans="1:21" x14ac:dyDescent="0.3">
      <c r="A3821" s="1" t="s">
        <v>7132</v>
      </c>
      <c r="B3821" s="1">
        <v>1</v>
      </c>
      <c r="C3821" s="1" t="s">
        <v>79</v>
      </c>
      <c r="D3821" s="1" t="s">
        <v>114</v>
      </c>
      <c r="E3821" s="1" t="s">
        <v>7133</v>
      </c>
      <c r="F3821" s="1" t="s">
        <v>133</v>
      </c>
      <c r="G3821" s="1" t="s">
        <v>72</v>
      </c>
      <c r="H3821" s="1" t="s">
        <v>127</v>
      </c>
      <c r="I3821" s="1" t="s">
        <v>22</v>
      </c>
      <c r="J3821" s="1" t="s">
        <v>128</v>
      </c>
      <c r="K3821" s="1">
        <v>43140.373449074097</v>
      </c>
      <c r="L3821" s="1">
        <v>43140.5090277778</v>
      </c>
      <c r="M3821" s="1">
        <v>3.25</v>
      </c>
      <c r="N3821" s="1">
        <v>0</v>
      </c>
      <c r="O3821" s="1">
        <v>0</v>
      </c>
      <c r="P3821" s="1">
        <v>0</v>
      </c>
      <c r="Q3821" s="1">
        <v>141.6</v>
      </c>
      <c r="R3821" s="1">
        <v>0</v>
      </c>
      <c r="S3821" s="1">
        <v>0</v>
      </c>
      <c r="T3821" s="1">
        <v>0</v>
      </c>
      <c r="U3821" s="1">
        <v>460.2</v>
      </c>
    </row>
    <row r="3822" spans="1:21" x14ac:dyDescent="0.3">
      <c r="A3822" s="1" t="s">
        <v>7134</v>
      </c>
      <c r="B3822" s="1">
        <v>1</v>
      </c>
      <c r="C3822" s="1" t="s">
        <v>79</v>
      </c>
      <c r="D3822" s="1" t="s">
        <v>114</v>
      </c>
      <c r="E3822" s="1" t="s">
        <v>7083</v>
      </c>
      <c r="F3822" s="1" t="s">
        <v>133</v>
      </c>
      <c r="G3822" s="1" t="s">
        <v>72</v>
      </c>
      <c r="H3822" s="1" t="s">
        <v>127</v>
      </c>
      <c r="I3822" s="1" t="s">
        <v>22</v>
      </c>
      <c r="J3822" s="1" t="s">
        <v>128</v>
      </c>
      <c r="K3822" s="1">
        <v>43140.338252314803</v>
      </c>
      <c r="L3822" s="1">
        <v>43140.379166666702</v>
      </c>
      <c r="M3822" s="1">
        <v>0.96699999999999997</v>
      </c>
      <c r="N3822" s="1">
        <v>0</v>
      </c>
      <c r="O3822" s="1">
        <v>0</v>
      </c>
      <c r="P3822" s="1">
        <v>1</v>
      </c>
      <c r="Q3822" s="1">
        <v>283.20999999999998</v>
      </c>
      <c r="R3822" s="1">
        <v>0</v>
      </c>
      <c r="S3822" s="1">
        <v>0</v>
      </c>
      <c r="T3822" s="1">
        <v>0.96699999999999997</v>
      </c>
      <c r="U3822" s="1">
        <v>273.86406999999997</v>
      </c>
    </row>
    <row r="3823" spans="1:21" x14ac:dyDescent="0.3">
      <c r="A3823" s="1" t="s">
        <v>7135</v>
      </c>
      <c r="B3823" s="1">
        <v>1</v>
      </c>
      <c r="C3823" s="1" t="s">
        <v>79</v>
      </c>
      <c r="D3823" s="1" t="s">
        <v>114</v>
      </c>
      <c r="E3823" s="1" t="s">
        <v>7136</v>
      </c>
      <c r="F3823" s="1" t="s">
        <v>144</v>
      </c>
      <c r="G3823" s="1" t="s">
        <v>72</v>
      </c>
      <c r="H3823" s="1" t="s">
        <v>127</v>
      </c>
      <c r="I3823" s="1" t="s">
        <v>22</v>
      </c>
      <c r="J3823" s="1" t="s">
        <v>128</v>
      </c>
      <c r="K3823" s="1">
        <v>43139.7984027778</v>
      </c>
      <c r="L3823" s="1">
        <v>43140.012499999997</v>
      </c>
      <c r="M3823" s="1">
        <v>5.133</v>
      </c>
      <c r="N3823" s="1">
        <v>0</v>
      </c>
      <c r="O3823" s="1">
        <v>0</v>
      </c>
      <c r="P3823" s="1">
        <v>0</v>
      </c>
      <c r="Q3823" s="1">
        <v>141.6</v>
      </c>
      <c r="R3823" s="1">
        <v>0</v>
      </c>
      <c r="S3823" s="1">
        <v>0</v>
      </c>
      <c r="T3823" s="1">
        <v>0</v>
      </c>
      <c r="U3823" s="1">
        <v>726.83280000000002</v>
      </c>
    </row>
    <row r="3824" spans="1:21" x14ac:dyDescent="0.3">
      <c r="A3824" s="1" t="s">
        <v>7137</v>
      </c>
      <c r="B3824" s="1">
        <v>1</v>
      </c>
      <c r="C3824" s="1" t="s">
        <v>79</v>
      </c>
      <c r="D3824" s="1" t="s">
        <v>114</v>
      </c>
      <c r="E3824" s="1" t="s">
        <v>7138</v>
      </c>
      <c r="F3824" s="1" t="s">
        <v>133</v>
      </c>
      <c r="G3824" s="1" t="s">
        <v>72</v>
      </c>
      <c r="H3824" s="1" t="s">
        <v>127</v>
      </c>
      <c r="I3824" s="1" t="s">
        <v>22</v>
      </c>
      <c r="J3824" s="1" t="s">
        <v>128</v>
      </c>
      <c r="K3824" s="1">
        <v>43139.763773148101</v>
      </c>
      <c r="L3824" s="1">
        <v>43139.895833333299</v>
      </c>
      <c r="M3824" s="1">
        <v>3.1669999999999998</v>
      </c>
      <c r="N3824" s="1">
        <v>0</v>
      </c>
      <c r="O3824" s="1">
        <v>0</v>
      </c>
      <c r="P3824" s="1">
        <v>6</v>
      </c>
      <c r="Q3824" s="1">
        <v>283.20999999999998</v>
      </c>
      <c r="R3824" s="1">
        <v>0</v>
      </c>
      <c r="S3824" s="1">
        <v>0</v>
      </c>
      <c r="T3824" s="1">
        <v>19.001999999999999</v>
      </c>
      <c r="U3824" s="1">
        <v>896.92606999999987</v>
      </c>
    </row>
    <row r="3825" spans="1:21" x14ac:dyDescent="0.3">
      <c r="A3825" s="1" t="s">
        <v>7139</v>
      </c>
      <c r="B3825" s="1">
        <v>1</v>
      </c>
      <c r="C3825" s="1" t="s">
        <v>79</v>
      </c>
      <c r="D3825" s="1" t="s">
        <v>114</v>
      </c>
      <c r="E3825" s="1" t="s">
        <v>7140</v>
      </c>
      <c r="F3825" s="1" t="s">
        <v>161</v>
      </c>
      <c r="G3825" s="1" t="s">
        <v>72</v>
      </c>
      <c r="H3825" s="1" t="s">
        <v>127</v>
      </c>
      <c r="I3825" s="1" t="s">
        <v>22</v>
      </c>
      <c r="J3825" s="1" t="s">
        <v>128</v>
      </c>
      <c r="K3825" s="1">
        <v>43139.7370717593</v>
      </c>
      <c r="L3825" s="1">
        <v>43139.9465277778</v>
      </c>
      <c r="M3825" s="1">
        <v>5.0170000000000003</v>
      </c>
      <c r="N3825" s="1">
        <v>0</v>
      </c>
      <c r="O3825" s="1">
        <v>0</v>
      </c>
      <c r="P3825" s="1">
        <v>0</v>
      </c>
      <c r="Q3825" s="1">
        <v>141.6</v>
      </c>
      <c r="R3825" s="1">
        <v>0</v>
      </c>
      <c r="S3825" s="1">
        <v>0</v>
      </c>
      <c r="T3825" s="1">
        <v>0</v>
      </c>
      <c r="U3825" s="1">
        <v>710.40719999999999</v>
      </c>
    </row>
    <row r="3826" spans="1:21" x14ac:dyDescent="0.3">
      <c r="A3826" s="1" t="s">
        <v>7141</v>
      </c>
      <c r="B3826" s="1">
        <v>1</v>
      </c>
      <c r="C3826" s="1" t="s">
        <v>79</v>
      </c>
      <c r="D3826" s="1" t="s">
        <v>114</v>
      </c>
      <c r="E3826" s="1" t="s">
        <v>7142</v>
      </c>
      <c r="F3826" s="1" t="s">
        <v>133</v>
      </c>
      <c r="G3826" s="1" t="s">
        <v>72</v>
      </c>
      <c r="H3826" s="1" t="s">
        <v>127</v>
      </c>
      <c r="I3826" s="1" t="s">
        <v>22</v>
      </c>
      <c r="J3826" s="1" t="s">
        <v>128</v>
      </c>
      <c r="K3826" s="1">
        <v>43139.732499999998</v>
      </c>
      <c r="L3826" s="1">
        <v>43139.977083333302</v>
      </c>
      <c r="M3826" s="1">
        <v>5.867</v>
      </c>
      <c r="N3826" s="1">
        <v>0</v>
      </c>
      <c r="O3826" s="1">
        <v>0</v>
      </c>
      <c r="P3826" s="1">
        <v>7</v>
      </c>
      <c r="Q3826" s="1">
        <v>1132.82</v>
      </c>
      <c r="R3826" s="1">
        <v>0</v>
      </c>
      <c r="S3826" s="1">
        <v>0</v>
      </c>
      <c r="T3826" s="1">
        <v>41.069000000000003</v>
      </c>
      <c r="U3826" s="1">
        <v>6646.2549399999998</v>
      </c>
    </row>
    <row r="3827" spans="1:21" x14ac:dyDescent="0.3">
      <c r="A3827" s="1" t="s">
        <v>7143</v>
      </c>
      <c r="B3827" s="1">
        <v>1</v>
      </c>
      <c r="C3827" s="1" t="s">
        <v>79</v>
      </c>
      <c r="D3827" s="1" t="s">
        <v>114</v>
      </c>
      <c r="E3827" s="1" t="s">
        <v>7144</v>
      </c>
      <c r="F3827" s="1" t="s">
        <v>133</v>
      </c>
      <c r="G3827" s="1" t="s">
        <v>72</v>
      </c>
      <c r="H3827" s="1" t="s">
        <v>127</v>
      </c>
      <c r="I3827" s="1" t="s">
        <v>22</v>
      </c>
      <c r="J3827" s="1" t="s">
        <v>128</v>
      </c>
      <c r="K3827" s="1">
        <v>43139.702326388899</v>
      </c>
      <c r="L3827" s="1">
        <v>43139.836805555598</v>
      </c>
      <c r="M3827" s="1">
        <v>3.2170000000000001</v>
      </c>
      <c r="N3827" s="1">
        <v>0</v>
      </c>
      <c r="O3827" s="1">
        <v>0</v>
      </c>
      <c r="P3827" s="1">
        <v>8</v>
      </c>
      <c r="Q3827" s="1">
        <v>566.41</v>
      </c>
      <c r="R3827" s="1">
        <v>0</v>
      </c>
      <c r="S3827" s="1">
        <v>0</v>
      </c>
      <c r="T3827" s="1">
        <v>25.736000000000001</v>
      </c>
      <c r="U3827" s="1">
        <v>1822.1409699999999</v>
      </c>
    </row>
    <row r="3828" spans="1:21" x14ac:dyDescent="0.3">
      <c r="A3828" s="1" t="s">
        <v>7145</v>
      </c>
      <c r="B3828" s="1">
        <v>1</v>
      </c>
      <c r="C3828" s="1" t="s">
        <v>79</v>
      </c>
      <c r="D3828" s="1" t="s">
        <v>114</v>
      </c>
      <c r="E3828" s="1" t="s">
        <v>7146</v>
      </c>
      <c r="F3828" s="1" t="s">
        <v>133</v>
      </c>
      <c r="G3828" s="1" t="s">
        <v>72</v>
      </c>
      <c r="H3828" s="1" t="s">
        <v>127</v>
      </c>
      <c r="I3828" s="1" t="s">
        <v>22</v>
      </c>
      <c r="J3828" s="1" t="s">
        <v>128</v>
      </c>
      <c r="K3828" s="1">
        <v>43139.579872685201</v>
      </c>
      <c r="L3828" s="1">
        <v>43139.795833333301</v>
      </c>
      <c r="M3828" s="1">
        <v>5.1669999999999998</v>
      </c>
      <c r="N3828" s="1">
        <v>0</v>
      </c>
      <c r="O3828" s="1">
        <v>141.6</v>
      </c>
      <c r="P3828" s="1">
        <v>0</v>
      </c>
      <c r="Q3828" s="1">
        <v>0</v>
      </c>
      <c r="R3828" s="1">
        <v>0</v>
      </c>
      <c r="S3828" s="1">
        <v>731.6472</v>
      </c>
      <c r="T3828" s="1">
        <v>0</v>
      </c>
      <c r="U3828" s="1">
        <v>0</v>
      </c>
    </row>
    <row r="3829" spans="1:21" x14ac:dyDescent="0.3">
      <c r="A3829" s="1" t="s">
        <v>7147</v>
      </c>
      <c r="B3829" s="1">
        <v>1</v>
      </c>
      <c r="C3829" s="1" t="s">
        <v>79</v>
      </c>
      <c r="D3829" s="1" t="s">
        <v>114</v>
      </c>
      <c r="E3829" s="1" t="s">
        <v>7148</v>
      </c>
      <c r="F3829" s="1" t="s">
        <v>131</v>
      </c>
      <c r="G3829" s="1" t="s">
        <v>72</v>
      </c>
      <c r="H3829" s="1" t="s">
        <v>127</v>
      </c>
      <c r="I3829" s="1" t="s">
        <v>22</v>
      </c>
      <c r="J3829" s="1" t="s">
        <v>130</v>
      </c>
      <c r="K3829" s="1">
        <v>43139.414050925901</v>
      </c>
      <c r="L3829" s="1">
        <v>43139.743055555598</v>
      </c>
      <c r="M3829" s="1">
        <v>7.883</v>
      </c>
      <c r="N3829" s="1">
        <v>101</v>
      </c>
      <c r="O3829" s="1">
        <v>3823.28</v>
      </c>
      <c r="P3829" s="1">
        <v>0</v>
      </c>
      <c r="Q3829" s="1">
        <v>0</v>
      </c>
      <c r="R3829" s="1">
        <v>796.18299999999999</v>
      </c>
      <c r="S3829" s="1">
        <v>30138.916240000002</v>
      </c>
      <c r="T3829" s="1">
        <v>0</v>
      </c>
      <c r="U3829" s="1">
        <v>0</v>
      </c>
    </row>
    <row r="3830" spans="1:21" x14ac:dyDescent="0.3">
      <c r="A3830" s="1" t="s">
        <v>7149</v>
      </c>
      <c r="B3830" s="1">
        <v>1</v>
      </c>
      <c r="C3830" s="1" t="s">
        <v>79</v>
      </c>
      <c r="D3830" s="1" t="s">
        <v>114</v>
      </c>
      <c r="E3830" s="1" t="s">
        <v>7150</v>
      </c>
      <c r="F3830" s="1" t="s">
        <v>157</v>
      </c>
      <c r="G3830" s="1" t="s">
        <v>72</v>
      </c>
      <c r="H3830" s="1" t="s">
        <v>127</v>
      </c>
      <c r="I3830" s="1" t="s">
        <v>22</v>
      </c>
      <c r="J3830" s="1" t="s">
        <v>128</v>
      </c>
      <c r="K3830" s="1">
        <v>43139.379490740699</v>
      </c>
      <c r="L3830" s="1">
        <v>43139.411111111098</v>
      </c>
      <c r="M3830" s="1">
        <v>0.75</v>
      </c>
      <c r="N3830" s="1">
        <v>38</v>
      </c>
      <c r="O3830" s="1">
        <v>3256.87</v>
      </c>
      <c r="P3830" s="1">
        <v>0</v>
      </c>
      <c r="Q3830" s="1">
        <v>0</v>
      </c>
      <c r="R3830" s="1">
        <v>28.5</v>
      </c>
      <c r="S3830" s="1">
        <v>2442.6525000000001</v>
      </c>
      <c r="T3830" s="1">
        <v>0</v>
      </c>
      <c r="U3830" s="1">
        <v>0</v>
      </c>
    </row>
    <row r="3831" spans="1:21" x14ac:dyDescent="0.3">
      <c r="A3831" s="1" t="s">
        <v>7151</v>
      </c>
      <c r="B3831" s="1">
        <v>1</v>
      </c>
      <c r="C3831" s="1" t="s">
        <v>79</v>
      </c>
      <c r="D3831" s="1" t="s">
        <v>114</v>
      </c>
      <c r="E3831" s="1" t="s">
        <v>7152</v>
      </c>
      <c r="F3831" s="1" t="s">
        <v>133</v>
      </c>
      <c r="G3831" s="1" t="s">
        <v>72</v>
      </c>
      <c r="H3831" s="1" t="s">
        <v>127</v>
      </c>
      <c r="I3831" s="1" t="s">
        <v>22</v>
      </c>
      <c r="J3831" s="1" t="s">
        <v>128</v>
      </c>
      <c r="K3831" s="1">
        <v>43138.793923611098</v>
      </c>
      <c r="L3831" s="1">
        <v>43138.854166666701</v>
      </c>
      <c r="M3831" s="1">
        <v>1.4330000000000001</v>
      </c>
      <c r="N3831" s="1">
        <v>0</v>
      </c>
      <c r="O3831" s="1">
        <v>0</v>
      </c>
      <c r="P3831" s="1">
        <v>0</v>
      </c>
      <c r="Q3831" s="1">
        <v>141.6</v>
      </c>
      <c r="R3831" s="1">
        <v>0</v>
      </c>
      <c r="S3831" s="1">
        <v>0</v>
      </c>
      <c r="T3831" s="1">
        <v>0</v>
      </c>
      <c r="U3831" s="1">
        <v>202.9128</v>
      </c>
    </row>
    <row r="3832" spans="1:21" x14ac:dyDescent="0.3">
      <c r="A3832" s="1" t="s">
        <v>7153</v>
      </c>
      <c r="B3832" s="1">
        <v>1</v>
      </c>
      <c r="C3832" s="1" t="s">
        <v>79</v>
      </c>
      <c r="D3832" s="1" t="s">
        <v>114</v>
      </c>
      <c r="E3832" s="1" t="s">
        <v>7154</v>
      </c>
      <c r="F3832" s="1" t="s">
        <v>157</v>
      </c>
      <c r="G3832" s="1" t="s">
        <v>72</v>
      </c>
      <c r="H3832" s="1" t="s">
        <v>127</v>
      </c>
      <c r="I3832" s="1" t="s">
        <v>22</v>
      </c>
      <c r="J3832" s="1" t="s">
        <v>128</v>
      </c>
      <c r="K3832" s="1">
        <v>43138.656018518501</v>
      </c>
      <c r="L3832" s="1">
        <v>43138.662499999999</v>
      </c>
      <c r="M3832" s="1">
        <v>0.15</v>
      </c>
      <c r="N3832" s="1">
        <v>0</v>
      </c>
      <c r="O3832" s="1">
        <v>0</v>
      </c>
      <c r="P3832" s="1">
        <v>14</v>
      </c>
      <c r="Q3832" s="1">
        <v>141.6</v>
      </c>
      <c r="R3832" s="1">
        <v>0</v>
      </c>
      <c r="S3832" s="1">
        <v>0</v>
      </c>
      <c r="T3832" s="1">
        <v>2.1</v>
      </c>
      <c r="U3832" s="1">
        <v>21.24</v>
      </c>
    </row>
    <row r="3833" spans="1:21" x14ac:dyDescent="0.3">
      <c r="A3833" s="1" t="s">
        <v>7155</v>
      </c>
      <c r="B3833" s="1">
        <v>1</v>
      </c>
      <c r="C3833" s="1" t="s">
        <v>79</v>
      </c>
      <c r="D3833" s="1" t="s">
        <v>114</v>
      </c>
      <c r="E3833" s="1" t="s">
        <v>7156</v>
      </c>
      <c r="F3833" s="1" t="s">
        <v>136</v>
      </c>
      <c r="G3833" s="1" t="s">
        <v>72</v>
      </c>
      <c r="H3833" s="1" t="s">
        <v>127</v>
      </c>
      <c r="I3833" s="1" t="s">
        <v>22</v>
      </c>
      <c r="J3833" s="1" t="s">
        <v>128</v>
      </c>
      <c r="K3833" s="1">
        <v>43138.650636574101</v>
      </c>
      <c r="L3833" s="1">
        <v>43138.754166666702</v>
      </c>
      <c r="M3833" s="1">
        <v>2.4830000000000001</v>
      </c>
      <c r="N3833" s="1">
        <v>0</v>
      </c>
      <c r="O3833" s="1">
        <v>141.6</v>
      </c>
      <c r="P3833" s="1">
        <v>0</v>
      </c>
      <c r="Q3833" s="1">
        <v>0</v>
      </c>
      <c r="R3833" s="1">
        <v>0</v>
      </c>
      <c r="S3833" s="1">
        <v>351.59280000000001</v>
      </c>
      <c r="T3833" s="1">
        <v>0</v>
      </c>
      <c r="U3833" s="1">
        <v>0</v>
      </c>
    </row>
    <row r="3834" spans="1:21" x14ac:dyDescent="0.3">
      <c r="A3834" s="1" t="s">
        <v>7157</v>
      </c>
      <c r="B3834" s="1">
        <v>1</v>
      </c>
      <c r="C3834" s="1" t="s">
        <v>79</v>
      </c>
      <c r="D3834" s="1" t="s">
        <v>114</v>
      </c>
      <c r="E3834" s="1" t="s">
        <v>7158</v>
      </c>
      <c r="F3834" s="1" t="s">
        <v>133</v>
      </c>
      <c r="G3834" s="1" t="s">
        <v>72</v>
      </c>
      <c r="H3834" s="1" t="s">
        <v>127</v>
      </c>
      <c r="I3834" s="1" t="s">
        <v>22</v>
      </c>
      <c r="J3834" s="1" t="s">
        <v>128</v>
      </c>
      <c r="K3834" s="1">
        <v>43138.459571759297</v>
      </c>
      <c r="L3834" s="1">
        <v>43138.499305555597</v>
      </c>
      <c r="M3834" s="1">
        <v>0.95</v>
      </c>
      <c r="N3834" s="1">
        <v>0</v>
      </c>
      <c r="O3834" s="1">
        <v>0</v>
      </c>
      <c r="P3834" s="1">
        <v>1</v>
      </c>
      <c r="Q3834" s="1">
        <v>283.20999999999998</v>
      </c>
      <c r="R3834" s="1">
        <v>0</v>
      </c>
      <c r="S3834" s="1">
        <v>0</v>
      </c>
      <c r="T3834" s="1">
        <v>0.95</v>
      </c>
      <c r="U3834" s="1">
        <v>269.04949999999997</v>
      </c>
    </row>
    <row r="3835" spans="1:21" x14ac:dyDescent="0.3">
      <c r="A3835" s="1" t="s">
        <v>7159</v>
      </c>
      <c r="B3835" s="1">
        <v>1</v>
      </c>
      <c r="C3835" s="1" t="s">
        <v>79</v>
      </c>
      <c r="D3835" s="1" t="s">
        <v>114</v>
      </c>
      <c r="E3835" s="1" t="s">
        <v>7160</v>
      </c>
      <c r="F3835" s="1" t="s">
        <v>157</v>
      </c>
      <c r="G3835" s="1" t="s">
        <v>72</v>
      </c>
      <c r="H3835" s="1" t="s">
        <v>127</v>
      </c>
      <c r="I3835" s="1" t="s">
        <v>22</v>
      </c>
      <c r="J3835" s="1" t="s">
        <v>128</v>
      </c>
      <c r="K3835" s="1">
        <v>43137.781840277799</v>
      </c>
      <c r="L3835" s="1">
        <v>43137.823611111096</v>
      </c>
      <c r="M3835" s="1">
        <v>1</v>
      </c>
      <c r="N3835" s="1">
        <v>0</v>
      </c>
      <c r="O3835" s="1">
        <v>0</v>
      </c>
      <c r="P3835" s="1">
        <v>0</v>
      </c>
      <c r="Q3835" s="1">
        <v>141.6</v>
      </c>
      <c r="R3835" s="1">
        <v>0</v>
      </c>
      <c r="S3835" s="1">
        <v>0</v>
      </c>
      <c r="T3835" s="1">
        <v>0</v>
      </c>
      <c r="U3835" s="1">
        <v>141.6</v>
      </c>
    </row>
    <row r="3836" spans="1:21" x14ac:dyDescent="0.3">
      <c r="A3836" s="1" t="s">
        <v>7161</v>
      </c>
      <c r="B3836" s="1">
        <v>1</v>
      </c>
      <c r="C3836" s="1" t="s">
        <v>79</v>
      </c>
      <c r="D3836" s="1" t="s">
        <v>114</v>
      </c>
      <c r="E3836" s="1" t="s">
        <v>7053</v>
      </c>
      <c r="F3836" s="1" t="s">
        <v>133</v>
      </c>
      <c r="G3836" s="1" t="s">
        <v>72</v>
      </c>
      <c r="H3836" s="1" t="s">
        <v>127</v>
      </c>
      <c r="I3836" s="1" t="s">
        <v>22</v>
      </c>
      <c r="J3836" s="1" t="s">
        <v>128</v>
      </c>
      <c r="K3836" s="1">
        <v>43137.759710648097</v>
      </c>
      <c r="L3836" s="1">
        <v>43137.9</v>
      </c>
      <c r="M3836" s="1">
        <v>3.367</v>
      </c>
      <c r="N3836" s="1">
        <v>0</v>
      </c>
      <c r="O3836" s="1">
        <v>0</v>
      </c>
      <c r="P3836" s="1">
        <v>0</v>
      </c>
      <c r="Q3836" s="1">
        <v>141.6</v>
      </c>
      <c r="R3836" s="1">
        <v>0</v>
      </c>
      <c r="S3836" s="1">
        <v>0</v>
      </c>
      <c r="T3836" s="1">
        <v>0</v>
      </c>
      <c r="U3836" s="1">
        <v>476.7672</v>
      </c>
    </row>
    <row r="3837" spans="1:21" x14ac:dyDescent="0.3">
      <c r="A3837" s="1" t="s">
        <v>7162</v>
      </c>
      <c r="B3837" s="1">
        <v>1</v>
      </c>
      <c r="C3837" s="1" t="s">
        <v>79</v>
      </c>
      <c r="D3837" s="1" t="s">
        <v>114</v>
      </c>
      <c r="E3837" s="1" t="s">
        <v>7045</v>
      </c>
      <c r="F3837" s="1" t="s">
        <v>133</v>
      </c>
      <c r="G3837" s="1" t="s">
        <v>72</v>
      </c>
      <c r="H3837" s="1" t="s">
        <v>127</v>
      </c>
      <c r="I3837" s="1" t="s">
        <v>22</v>
      </c>
      <c r="J3837" s="1" t="s">
        <v>128</v>
      </c>
      <c r="K3837" s="1">
        <v>43137.738298611097</v>
      </c>
      <c r="L3837" s="1">
        <v>43137.913194444402</v>
      </c>
      <c r="M3837" s="1">
        <v>4.1829999999999998</v>
      </c>
      <c r="N3837" s="1">
        <v>0</v>
      </c>
      <c r="O3837" s="1">
        <v>0</v>
      </c>
      <c r="P3837" s="1">
        <v>7</v>
      </c>
      <c r="Q3837" s="1">
        <v>1132.82</v>
      </c>
      <c r="R3837" s="1">
        <v>0</v>
      </c>
      <c r="S3837" s="1">
        <v>0</v>
      </c>
      <c r="T3837" s="1">
        <v>29.280999999999999</v>
      </c>
      <c r="U3837" s="1">
        <v>4738.5860599999996</v>
      </c>
    </row>
    <row r="3838" spans="1:21" x14ac:dyDescent="0.3">
      <c r="A3838" s="1" t="s">
        <v>7163</v>
      </c>
      <c r="B3838" s="1">
        <v>1</v>
      </c>
      <c r="C3838" s="1" t="s">
        <v>79</v>
      </c>
      <c r="D3838" s="1" t="s">
        <v>114</v>
      </c>
      <c r="E3838" s="1" t="s">
        <v>7164</v>
      </c>
      <c r="F3838" s="1" t="s">
        <v>157</v>
      </c>
      <c r="G3838" s="1" t="s">
        <v>72</v>
      </c>
      <c r="H3838" s="1" t="s">
        <v>127</v>
      </c>
      <c r="I3838" s="1" t="s">
        <v>22</v>
      </c>
      <c r="J3838" s="1" t="s">
        <v>128</v>
      </c>
      <c r="K3838" s="1">
        <v>43137.462256944404</v>
      </c>
      <c r="L3838" s="1">
        <v>43137.484722222202</v>
      </c>
      <c r="M3838" s="1">
        <v>0.53300000000000003</v>
      </c>
      <c r="N3838" s="1">
        <v>0</v>
      </c>
      <c r="O3838" s="1">
        <v>0</v>
      </c>
      <c r="P3838" s="1">
        <v>5</v>
      </c>
      <c r="Q3838" s="1">
        <v>1416.03</v>
      </c>
      <c r="R3838" s="1">
        <v>0</v>
      </c>
      <c r="S3838" s="1">
        <v>0</v>
      </c>
      <c r="T3838" s="1">
        <v>2.665</v>
      </c>
      <c r="U3838" s="1">
        <v>754.74399000000005</v>
      </c>
    </row>
    <row r="3839" spans="1:21" x14ac:dyDescent="0.3">
      <c r="A3839" s="1" t="s">
        <v>7165</v>
      </c>
      <c r="B3839" s="1">
        <v>1</v>
      </c>
      <c r="C3839" s="1" t="s">
        <v>79</v>
      </c>
      <c r="D3839" s="1" t="s">
        <v>114</v>
      </c>
      <c r="E3839" s="1" t="s">
        <v>7038</v>
      </c>
      <c r="F3839" s="1" t="s">
        <v>131</v>
      </c>
      <c r="G3839" s="1" t="s">
        <v>72</v>
      </c>
      <c r="H3839" s="1" t="s">
        <v>127</v>
      </c>
      <c r="I3839" s="1" t="s">
        <v>22</v>
      </c>
      <c r="J3839" s="1" t="s">
        <v>130</v>
      </c>
      <c r="K3839" s="1">
        <v>43137.393587963001</v>
      </c>
      <c r="L3839" s="1">
        <v>43137.763888888898</v>
      </c>
      <c r="M3839" s="1">
        <v>8.8829999999999991</v>
      </c>
      <c r="N3839" s="1">
        <v>24</v>
      </c>
      <c r="O3839" s="1">
        <v>4248.09</v>
      </c>
      <c r="P3839" s="1">
        <v>0</v>
      </c>
      <c r="Q3839" s="1">
        <v>0</v>
      </c>
      <c r="R3839" s="1">
        <v>213.19199999999998</v>
      </c>
      <c r="S3839" s="1">
        <v>37735.783469999995</v>
      </c>
      <c r="T3839" s="1">
        <v>0</v>
      </c>
      <c r="U3839" s="1">
        <v>0</v>
      </c>
    </row>
    <row r="3840" spans="1:21" x14ac:dyDescent="0.3">
      <c r="A3840" s="1" t="s">
        <v>7166</v>
      </c>
      <c r="B3840" s="1">
        <v>1</v>
      </c>
      <c r="C3840" s="1" t="s">
        <v>79</v>
      </c>
      <c r="D3840" s="1" t="s">
        <v>114</v>
      </c>
      <c r="E3840" s="1" t="s">
        <v>7167</v>
      </c>
      <c r="F3840" s="1" t="s">
        <v>157</v>
      </c>
      <c r="G3840" s="1" t="s">
        <v>72</v>
      </c>
      <c r="H3840" s="1" t="s">
        <v>127</v>
      </c>
      <c r="I3840" s="1" t="s">
        <v>22</v>
      </c>
      <c r="J3840" s="1" t="s">
        <v>128</v>
      </c>
      <c r="K3840" s="1">
        <v>43136.663009259297</v>
      </c>
      <c r="L3840" s="1">
        <v>43136.722916666702</v>
      </c>
      <c r="M3840" s="1">
        <v>1.4330000000000001</v>
      </c>
      <c r="N3840" s="1">
        <v>21</v>
      </c>
      <c r="O3840" s="1">
        <v>12744.26</v>
      </c>
      <c r="P3840" s="1">
        <v>0</v>
      </c>
      <c r="Q3840" s="1">
        <v>0</v>
      </c>
      <c r="R3840" s="1">
        <v>30.093</v>
      </c>
      <c r="S3840" s="1">
        <v>18262.524580000001</v>
      </c>
      <c r="T3840" s="1">
        <v>0</v>
      </c>
      <c r="U3840" s="1">
        <v>0</v>
      </c>
    </row>
    <row r="3841" spans="1:21" x14ac:dyDescent="0.3">
      <c r="A3841" s="1" t="s">
        <v>7168</v>
      </c>
      <c r="B3841" s="1">
        <v>1</v>
      </c>
      <c r="C3841" s="1" t="s">
        <v>79</v>
      </c>
      <c r="D3841" s="1" t="s">
        <v>114</v>
      </c>
      <c r="E3841" s="1" t="s">
        <v>7169</v>
      </c>
      <c r="F3841" s="1" t="s">
        <v>133</v>
      </c>
      <c r="G3841" s="1" t="s">
        <v>72</v>
      </c>
      <c r="H3841" s="1" t="s">
        <v>127</v>
      </c>
      <c r="I3841" s="1" t="s">
        <v>22</v>
      </c>
      <c r="J3841" s="1" t="s">
        <v>128</v>
      </c>
      <c r="K3841" s="1">
        <v>43136.452696759297</v>
      </c>
      <c r="L3841" s="1">
        <v>43136.600694444402</v>
      </c>
      <c r="M3841" s="1">
        <v>3.55</v>
      </c>
      <c r="N3841" s="1">
        <v>0</v>
      </c>
      <c r="O3841" s="1">
        <v>0</v>
      </c>
      <c r="P3841" s="1">
        <v>6</v>
      </c>
      <c r="Q3841" s="1">
        <v>424.81</v>
      </c>
      <c r="R3841" s="1">
        <v>0</v>
      </c>
      <c r="S3841" s="1">
        <v>0</v>
      </c>
      <c r="T3841" s="1">
        <v>21.299999999999997</v>
      </c>
      <c r="U3841" s="1">
        <v>1508.0754999999999</v>
      </c>
    </row>
    <row r="3842" spans="1:21" x14ac:dyDescent="0.3">
      <c r="A3842" s="1" t="s">
        <v>7170</v>
      </c>
      <c r="B3842" s="1">
        <v>1</v>
      </c>
      <c r="C3842" s="1" t="s">
        <v>79</v>
      </c>
      <c r="D3842" s="1" t="s">
        <v>114</v>
      </c>
      <c r="E3842" s="1" t="s">
        <v>7171</v>
      </c>
      <c r="F3842" s="1" t="s">
        <v>157</v>
      </c>
      <c r="G3842" s="1" t="s">
        <v>72</v>
      </c>
      <c r="H3842" s="1" t="s">
        <v>127</v>
      </c>
      <c r="I3842" s="1" t="s">
        <v>22</v>
      </c>
      <c r="J3842" s="1" t="s">
        <v>128</v>
      </c>
      <c r="K3842" s="1">
        <v>43135.7791782407</v>
      </c>
      <c r="L3842" s="1">
        <v>43135.801388888904</v>
      </c>
      <c r="M3842" s="1">
        <v>0.51700000000000002</v>
      </c>
      <c r="N3842" s="1">
        <v>0</v>
      </c>
      <c r="O3842" s="1">
        <v>0</v>
      </c>
      <c r="P3842" s="1">
        <v>6</v>
      </c>
      <c r="Q3842" s="1">
        <v>141.6</v>
      </c>
      <c r="R3842" s="1">
        <v>0</v>
      </c>
      <c r="S3842" s="1">
        <v>0</v>
      </c>
      <c r="T3842" s="1">
        <v>3.1020000000000003</v>
      </c>
      <c r="U3842" s="1">
        <v>73.2072</v>
      </c>
    </row>
    <row r="3843" spans="1:21" x14ac:dyDescent="0.3">
      <c r="A3843" s="1" t="s">
        <v>7172</v>
      </c>
      <c r="B3843" s="1">
        <v>1</v>
      </c>
      <c r="C3843" s="1" t="s">
        <v>79</v>
      </c>
      <c r="D3843" s="1" t="s">
        <v>114</v>
      </c>
      <c r="E3843" s="1" t="s">
        <v>7173</v>
      </c>
      <c r="F3843" s="1" t="s">
        <v>157</v>
      </c>
      <c r="G3843" s="1" t="s">
        <v>72</v>
      </c>
      <c r="H3843" s="1" t="s">
        <v>127</v>
      </c>
      <c r="I3843" s="1" t="s">
        <v>22</v>
      </c>
      <c r="J3843" s="1" t="s">
        <v>128</v>
      </c>
      <c r="K3843" s="1">
        <v>43135.751759259299</v>
      </c>
      <c r="L3843" s="1">
        <v>43135.777083333298</v>
      </c>
      <c r="M3843" s="1">
        <v>0.6</v>
      </c>
      <c r="N3843" s="1">
        <v>0</v>
      </c>
      <c r="O3843" s="1">
        <v>0</v>
      </c>
      <c r="P3843" s="1">
        <v>8</v>
      </c>
      <c r="Q3843" s="1">
        <v>1274.43</v>
      </c>
      <c r="R3843" s="1">
        <v>0</v>
      </c>
      <c r="S3843" s="1">
        <v>0</v>
      </c>
      <c r="T3843" s="1">
        <v>4.8</v>
      </c>
      <c r="U3843" s="1">
        <v>764.65800000000002</v>
      </c>
    </row>
    <row r="3844" spans="1:21" x14ac:dyDescent="0.3">
      <c r="A3844" s="1" t="s">
        <v>7174</v>
      </c>
      <c r="B3844" s="1">
        <v>1</v>
      </c>
      <c r="C3844" s="1" t="s">
        <v>79</v>
      </c>
      <c r="D3844" s="1" t="s">
        <v>114</v>
      </c>
      <c r="E3844" s="1" t="s">
        <v>7175</v>
      </c>
      <c r="F3844" s="1" t="s">
        <v>133</v>
      </c>
      <c r="G3844" s="1" t="s">
        <v>72</v>
      </c>
      <c r="H3844" s="1" t="s">
        <v>127</v>
      </c>
      <c r="I3844" s="1" t="s">
        <v>22</v>
      </c>
      <c r="J3844" s="1" t="s">
        <v>128</v>
      </c>
      <c r="K3844" s="1">
        <v>43135.603356481501</v>
      </c>
      <c r="L3844" s="1">
        <v>43135.735416666699</v>
      </c>
      <c r="M3844" s="1">
        <v>3.1669999999999998</v>
      </c>
      <c r="N3844" s="1">
        <v>0</v>
      </c>
      <c r="O3844" s="1">
        <v>0</v>
      </c>
      <c r="P3844" s="1">
        <v>0</v>
      </c>
      <c r="Q3844" s="1">
        <v>141.6</v>
      </c>
      <c r="R3844" s="1">
        <v>0</v>
      </c>
      <c r="S3844" s="1">
        <v>0</v>
      </c>
      <c r="T3844" s="1">
        <v>0</v>
      </c>
      <c r="U3844" s="1">
        <v>448.44719999999995</v>
      </c>
    </row>
    <row r="3845" spans="1:21" x14ac:dyDescent="0.3">
      <c r="A3845" s="1" t="s">
        <v>7176</v>
      </c>
      <c r="B3845" s="1">
        <v>1</v>
      </c>
      <c r="C3845" s="1" t="s">
        <v>79</v>
      </c>
      <c r="D3845" s="1" t="s">
        <v>114</v>
      </c>
      <c r="E3845" s="1" t="s">
        <v>7177</v>
      </c>
      <c r="F3845" s="1" t="s">
        <v>133</v>
      </c>
      <c r="G3845" s="1" t="s">
        <v>72</v>
      </c>
      <c r="H3845" s="1" t="s">
        <v>127</v>
      </c>
      <c r="I3845" s="1" t="s">
        <v>22</v>
      </c>
      <c r="J3845" s="1" t="s">
        <v>128</v>
      </c>
      <c r="K3845" s="1">
        <v>43135.579421296301</v>
      </c>
      <c r="L3845" s="1">
        <v>43135.657638888901</v>
      </c>
      <c r="M3845" s="1">
        <v>1.867</v>
      </c>
      <c r="N3845" s="1">
        <v>0</v>
      </c>
      <c r="O3845" s="1">
        <v>0</v>
      </c>
      <c r="P3845" s="1">
        <v>3</v>
      </c>
      <c r="Q3845" s="1">
        <v>283.20999999999998</v>
      </c>
      <c r="R3845" s="1">
        <v>0</v>
      </c>
      <c r="S3845" s="1">
        <v>0</v>
      </c>
      <c r="T3845" s="1">
        <v>5.601</v>
      </c>
      <c r="U3845" s="1">
        <v>528.75306999999998</v>
      </c>
    </row>
    <row r="3846" spans="1:21" x14ac:dyDescent="0.3">
      <c r="A3846" s="1" t="s">
        <v>7178</v>
      </c>
      <c r="B3846" s="1">
        <v>1</v>
      </c>
      <c r="C3846" s="1" t="s">
        <v>79</v>
      </c>
      <c r="D3846" s="1" t="s">
        <v>114</v>
      </c>
      <c r="E3846" s="1" t="s">
        <v>7179</v>
      </c>
      <c r="F3846" s="1" t="s">
        <v>134</v>
      </c>
      <c r="G3846" s="1" t="s">
        <v>72</v>
      </c>
      <c r="H3846" s="1" t="s">
        <v>127</v>
      </c>
      <c r="I3846" s="1" t="s">
        <v>22</v>
      </c>
      <c r="J3846" s="1" t="s">
        <v>130</v>
      </c>
      <c r="K3846" s="1">
        <v>43135.504722222198</v>
      </c>
      <c r="L3846" s="1">
        <v>43135.5805555556</v>
      </c>
      <c r="M3846" s="1">
        <v>1.8169999999999999</v>
      </c>
      <c r="N3846" s="1">
        <v>0</v>
      </c>
      <c r="O3846" s="1">
        <v>0</v>
      </c>
      <c r="P3846" s="1">
        <v>25</v>
      </c>
      <c r="Q3846" s="1">
        <v>283.20999999999998</v>
      </c>
      <c r="R3846" s="1">
        <v>0</v>
      </c>
      <c r="S3846" s="1">
        <v>0</v>
      </c>
      <c r="T3846" s="1">
        <v>45.424999999999997</v>
      </c>
      <c r="U3846" s="1">
        <v>514.59256999999991</v>
      </c>
    </row>
    <row r="3847" spans="1:21" x14ac:dyDescent="0.3">
      <c r="A3847" s="1" t="s">
        <v>7180</v>
      </c>
      <c r="B3847" s="1">
        <v>1</v>
      </c>
      <c r="C3847" s="1" t="s">
        <v>79</v>
      </c>
      <c r="D3847" s="1" t="s">
        <v>114</v>
      </c>
      <c r="E3847" s="1" t="s">
        <v>7181</v>
      </c>
      <c r="F3847" s="1" t="s">
        <v>129</v>
      </c>
      <c r="G3847" s="1" t="s">
        <v>72</v>
      </c>
      <c r="H3847" s="1" t="s">
        <v>127</v>
      </c>
      <c r="I3847" s="1" t="s">
        <v>22</v>
      </c>
      <c r="J3847" s="1" t="s">
        <v>128</v>
      </c>
      <c r="K3847" s="1">
        <v>43135.462685185201</v>
      </c>
      <c r="L3847" s="1">
        <v>43135.476388888899</v>
      </c>
      <c r="M3847" s="1">
        <v>0.317</v>
      </c>
      <c r="N3847" s="1">
        <v>6</v>
      </c>
      <c r="O3847" s="1">
        <v>7929.76</v>
      </c>
      <c r="P3847" s="1">
        <v>0</v>
      </c>
      <c r="Q3847" s="1">
        <v>0</v>
      </c>
      <c r="R3847" s="1">
        <v>1.9020000000000001</v>
      </c>
      <c r="S3847" s="1">
        <v>2513.7339200000001</v>
      </c>
      <c r="T3847" s="1">
        <v>0</v>
      </c>
      <c r="U3847" s="1">
        <v>0</v>
      </c>
    </row>
    <row r="3848" spans="1:21" x14ac:dyDescent="0.3">
      <c r="A3848" s="1" t="s">
        <v>7182</v>
      </c>
      <c r="B3848" s="1">
        <v>1</v>
      </c>
      <c r="C3848" s="1" t="s">
        <v>79</v>
      </c>
      <c r="D3848" s="1" t="s">
        <v>114</v>
      </c>
      <c r="E3848" s="1" t="s">
        <v>7000</v>
      </c>
      <c r="F3848" s="1" t="s">
        <v>134</v>
      </c>
      <c r="G3848" s="1" t="s">
        <v>72</v>
      </c>
      <c r="H3848" s="1" t="s">
        <v>127</v>
      </c>
      <c r="I3848" s="1" t="s">
        <v>22</v>
      </c>
      <c r="J3848" s="1" t="s">
        <v>130</v>
      </c>
      <c r="K3848" s="1">
        <v>43135.421666666698</v>
      </c>
      <c r="L3848" s="1">
        <v>43135.618750000001</v>
      </c>
      <c r="M3848" s="1">
        <v>4.7169999999999996</v>
      </c>
      <c r="N3848" s="1">
        <v>45</v>
      </c>
      <c r="O3848" s="1">
        <v>3115.26</v>
      </c>
      <c r="P3848" s="1">
        <v>0</v>
      </c>
      <c r="Q3848" s="1">
        <v>0</v>
      </c>
      <c r="R3848" s="1">
        <v>212.26499999999999</v>
      </c>
      <c r="S3848" s="1">
        <v>14694.681420000001</v>
      </c>
      <c r="T3848" s="1">
        <v>0</v>
      </c>
      <c r="U3848" s="1">
        <v>0</v>
      </c>
    </row>
    <row r="3849" spans="1:21" x14ac:dyDescent="0.3">
      <c r="A3849" s="1" t="s">
        <v>7183</v>
      </c>
      <c r="B3849" s="1">
        <v>1</v>
      </c>
      <c r="C3849" s="1" t="s">
        <v>79</v>
      </c>
      <c r="D3849" s="1" t="s">
        <v>114</v>
      </c>
      <c r="E3849" s="1" t="s">
        <v>7184</v>
      </c>
      <c r="F3849" s="1" t="s">
        <v>145</v>
      </c>
      <c r="G3849" s="1" t="s">
        <v>72</v>
      </c>
      <c r="H3849" s="1" t="s">
        <v>127</v>
      </c>
      <c r="I3849" s="1" t="s">
        <v>22</v>
      </c>
      <c r="J3849" s="1" t="s">
        <v>128</v>
      </c>
      <c r="K3849" s="1">
        <v>43133.4225925926</v>
      </c>
      <c r="L3849" s="1">
        <v>43133.452777777798</v>
      </c>
      <c r="M3849" s="1">
        <v>0.71699999999999997</v>
      </c>
      <c r="N3849" s="1">
        <v>25</v>
      </c>
      <c r="O3849" s="1">
        <v>2124.04</v>
      </c>
      <c r="P3849" s="1">
        <v>0</v>
      </c>
      <c r="Q3849" s="1">
        <v>0</v>
      </c>
      <c r="R3849" s="1">
        <v>17.925000000000001</v>
      </c>
      <c r="S3849" s="1">
        <v>1522.93668</v>
      </c>
      <c r="T3849" s="1">
        <v>0</v>
      </c>
      <c r="U3849" s="1">
        <v>0</v>
      </c>
    </row>
    <row r="3850" spans="1:21" x14ac:dyDescent="0.3">
      <c r="A3850" s="1" t="s">
        <v>7185</v>
      </c>
      <c r="B3850" s="1">
        <v>1</v>
      </c>
      <c r="C3850" s="1" t="s">
        <v>79</v>
      </c>
      <c r="D3850" s="1" t="s">
        <v>114</v>
      </c>
      <c r="E3850" s="1" t="s">
        <v>7186</v>
      </c>
      <c r="F3850" s="1" t="s">
        <v>133</v>
      </c>
      <c r="G3850" s="1" t="s">
        <v>72</v>
      </c>
      <c r="H3850" s="1" t="s">
        <v>127</v>
      </c>
      <c r="I3850" s="1" t="s">
        <v>22</v>
      </c>
      <c r="J3850" s="1" t="s">
        <v>128</v>
      </c>
      <c r="K3850" s="1">
        <v>43132.623645833301</v>
      </c>
      <c r="L3850" s="1">
        <v>43132.7409722222</v>
      </c>
      <c r="M3850" s="1">
        <v>2.8</v>
      </c>
      <c r="N3850" s="1">
        <v>0</v>
      </c>
      <c r="O3850" s="1">
        <v>0</v>
      </c>
      <c r="P3850" s="1">
        <v>4</v>
      </c>
      <c r="Q3850" s="1">
        <v>141.6</v>
      </c>
      <c r="R3850" s="1">
        <v>0</v>
      </c>
      <c r="S3850" s="1">
        <v>0</v>
      </c>
      <c r="T3850" s="1">
        <v>11.2</v>
      </c>
      <c r="U3850" s="1">
        <v>396.47999999999996</v>
      </c>
    </row>
    <row r="3851" spans="1:21" x14ac:dyDescent="0.3">
      <c r="A3851" s="1" t="s">
        <v>7187</v>
      </c>
      <c r="B3851" s="1">
        <v>1</v>
      </c>
      <c r="C3851" s="1" t="s">
        <v>79</v>
      </c>
      <c r="D3851" s="1" t="s">
        <v>114</v>
      </c>
      <c r="E3851" s="1" t="s">
        <v>7188</v>
      </c>
      <c r="F3851" s="1" t="s">
        <v>157</v>
      </c>
      <c r="G3851" s="1" t="s">
        <v>72</v>
      </c>
      <c r="H3851" s="1" t="s">
        <v>127</v>
      </c>
      <c r="I3851" s="1" t="s">
        <v>22</v>
      </c>
      <c r="J3851" s="1" t="s">
        <v>128</v>
      </c>
      <c r="K3851" s="1">
        <v>43132.461006944402</v>
      </c>
      <c r="L3851" s="1">
        <v>43132.499305555597</v>
      </c>
      <c r="M3851" s="1">
        <v>0.91700000000000004</v>
      </c>
      <c r="N3851" s="1">
        <v>0</v>
      </c>
      <c r="O3851" s="1">
        <v>1132.82</v>
      </c>
      <c r="P3851" s="1">
        <v>0</v>
      </c>
      <c r="Q3851" s="1">
        <v>0</v>
      </c>
      <c r="R3851" s="1">
        <v>0</v>
      </c>
      <c r="S3851" s="1">
        <v>1038.79594</v>
      </c>
      <c r="T3851" s="1">
        <v>0</v>
      </c>
      <c r="U3851" s="1">
        <v>0</v>
      </c>
    </row>
    <row r="3852" spans="1:21" x14ac:dyDescent="0.3">
      <c r="A3852" s="1" t="s">
        <v>7189</v>
      </c>
      <c r="B3852" s="1">
        <v>1</v>
      </c>
      <c r="C3852" s="1" t="s">
        <v>79</v>
      </c>
      <c r="D3852" s="1" t="s">
        <v>117</v>
      </c>
      <c r="E3852" s="1" t="s">
        <v>7190</v>
      </c>
      <c r="F3852" s="1" t="s">
        <v>157</v>
      </c>
      <c r="G3852" s="1" t="s">
        <v>72</v>
      </c>
      <c r="H3852" s="1" t="s">
        <v>127</v>
      </c>
      <c r="I3852" s="1" t="s">
        <v>22</v>
      </c>
      <c r="J3852" s="1" t="s">
        <v>128</v>
      </c>
      <c r="K3852" s="1">
        <v>43159.675636574102</v>
      </c>
      <c r="L3852" s="1">
        <v>43159.756944444402</v>
      </c>
      <c r="M3852" s="1">
        <v>1.95</v>
      </c>
      <c r="N3852" s="1">
        <v>0</v>
      </c>
      <c r="O3852" s="1">
        <v>0</v>
      </c>
      <c r="P3852" s="1">
        <v>6</v>
      </c>
      <c r="Q3852" s="1">
        <v>686.02</v>
      </c>
      <c r="R3852" s="1">
        <v>0</v>
      </c>
      <c r="S3852" s="1">
        <v>0</v>
      </c>
      <c r="T3852" s="1">
        <v>11.7</v>
      </c>
      <c r="U3852" s="1">
        <v>1337.739</v>
      </c>
    </row>
    <row r="3853" spans="1:21" x14ac:dyDescent="0.3">
      <c r="A3853" s="1" t="s">
        <v>7191</v>
      </c>
      <c r="B3853" s="1">
        <v>1</v>
      </c>
      <c r="C3853" s="1" t="s">
        <v>79</v>
      </c>
      <c r="D3853" s="1" t="s">
        <v>117</v>
      </c>
      <c r="E3853" s="1" t="s">
        <v>7190</v>
      </c>
      <c r="F3853" s="1" t="s">
        <v>157</v>
      </c>
      <c r="G3853" s="1" t="s">
        <v>72</v>
      </c>
      <c r="H3853" s="1" t="s">
        <v>127</v>
      </c>
      <c r="I3853" s="1" t="s">
        <v>22</v>
      </c>
      <c r="J3853" s="1" t="s">
        <v>128</v>
      </c>
      <c r="K3853" s="1">
        <v>43159.612951388903</v>
      </c>
      <c r="L3853" s="1">
        <v>43159.665972222203</v>
      </c>
      <c r="M3853" s="1">
        <v>1.2669999999999999</v>
      </c>
      <c r="N3853" s="1">
        <v>0</v>
      </c>
      <c r="O3853" s="1">
        <v>0</v>
      </c>
      <c r="P3853" s="1">
        <v>6</v>
      </c>
      <c r="Q3853" s="1">
        <v>686.02</v>
      </c>
      <c r="R3853" s="1">
        <v>0</v>
      </c>
      <c r="S3853" s="1">
        <v>0</v>
      </c>
      <c r="T3853" s="1">
        <v>7.6019999999999994</v>
      </c>
      <c r="U3853" s="1">
        <v>869.18733999999995</v>
      </c>
    </row>
    <row r="3854" spans="1:21" x14ac:dyDescent="0.3">
      <c r="A3854" s="1" t="s">
        <v>7192</v>
      </c>
      <c r="B3854" s="1">
        <v>1</v>
      </c>
      <c r="C3854" s="1" t="s">
        <v>79</v>
      </c>
      <c r="D3854" s="1" t="s">
        <v>117</v>
      </c>
      <c r="E3854" s="1" t="s">
        <v>7193</v>
      </c>
      <c r="F3854" s="1" t="s">
        <v>133</v>
      </c>
      <c r="G3854" s="1" t="s">
        <v>72</v>
      </c>
      <c r="H3854" s="1" t="s">
        <v>127</v>
      </c>
      <c r="I3854" s="1" t="s">
        <v>22</v>
      </c>
      <c r="J3854" s="1" t="s">
        <v>128</v>
      </c>
      <c r="K3854" s="1">
        <v>43159.578379629602</v>
      </c>
      <c r="L3854" s="1">
        <v>43159.65625</v>
      </c>
      <c r="M3854" s="1">
        <v>1.867</v>
      </c>
      <c r="N3854" s="1">
        <v>0</v>
      </c>
      <c r="O3854" s="1">
        <v>0</v>
      </c>
      <c r="P3854" s="1">
        <v>2</v>
      </c>
      <c r="Q3854" s="1">
        <v>274.41000000000003</v>
      </c>
      <c r="R3854" s="1">
        <v>0</v>
      </c>
      <c r="S3854" s="1">
        <v>0</v>
      </c>
      <c r="T3854" s="1">
        <v>3.734</v>
      </c>
      <c r="U3854" s="1">
        <v>512.32347000000004</v>
      </c>
    </row>
    <row r="3855" spans="1:21" x14ac:dyDescent="0.3">
      <c r="A3855" s="1" t="s">
        <v>7194</v>
      </c>
      <c r="B3855" s="1">
        <v>1</v>
      </c>
      <c r="C3855" s="1" t="s">
        <v>79</v>
      </c>
      <c r="D3855" s="1" t="s">
        <v>117</v>
      </c>
      <c r="E3855" s="1" t="s">
        <v>7190</v>
      </c>
      <c r="F3855" s="1" t="s">
        <v>157</v>
      </c>
      <c r="G3855" s="1" t="s">
        <v>72</v>
      </c>
      <c r="H3855" s="1" t="s">
        <v>127</v>
      </c>
      <c r="I3855" s="1" t="s">
        <v>22</v>
      </c>
      <c r="J3855" s="1" t="s">
        <v>128</v>
      </c>
      <c r="K3855" s="1">
        <v>43159.568171296298</v>
      </c>
      <c r="L3855" s="1">
        <v>43159.618750000001</v>
      </c>
      <c r="M3855" s="1">
        <v>1.2</v>
      </c>
      <c r="N3855" s="1">
        <v>0</v>
      </c>
      <c r="O3855" s="1">
        <v>0</v>
      </c>
      <c r="P3855" s="1">
        <v>6</v>
      </c>
      <c r="Q3855" s="1">
        <v>686.02</v>
      </c>
      <c r="R3855" s="1">
        <v>0</v>
      </c>
      <c r="S3855" s="1">
        <v>0</v>
      </c>
      <c r="T3855" s="1">
        <v>7.1999999999999993</v>
      </c>
      <c r="U3855" s="1">
        <v>823.22399999999993</v>
      </c>
    </row>
    <row r="3856" spans="1:21" x14ac:dyDescent="0.3">
      <c r="A3856" s="1" t="s">
        <v>7195</v>
      </c>
      <c r="B3856" s="1">
        <v>1</v>
      </c>
      <c r="C3856" s="1" t="s">
        <v>79</v>
      </c>
      <c r="D3856" s="1" t="s">
        <v>117</v>
      </c>
      <c r="E3856" s="1" t="s">
        <v>7196</v>
      </c>
      <c r="F3856" s="1" t="s">
        <v>133</v>
      </c>
      <c r="G3856" s="1" t="s">
        <v>72</v>
      </c>
      <c r="H3856" s="1" t="s">
        <v>127</v>
      </c>
      <c r="I3856" s="1" t="s">
        <v>22</v>
      </c>
      <c r="J3856" s="1" t="s">
        <v>128</v>
      </c>
      <c r="K3856" s="1">
        <v>43159.307627314804</v>
      </c>
      <c r="L3856" s="1">
        <v>43159.343055555597</v>
      </c>
      <c r="M3856" s="1">
        <v>0.85</v>
      </c>
      <c r="N3856" s="1">
        <v>0</v>
      </c>
      <c r="O3856" s="1">
        <v>0</v>
      </c>
      <c r="P3856" s="1">
        <v>0</v>
      </c>
      <c r="Q3856" s="1">
        <v>68.599999999999994</v>
      </c>
      <c r="R3856" s="1">
        <v>0</v>
      </c>
      <c r="S3856" s="1">
        <v>0</v>
      </c>
      <c r="T3856" s="1">
        <v>0</v>
      </c>
      <c r="U3856" s="1">
        <v>58.309999999999995</v>
      </c>
    </row>
    <row r="3857" spans="1:21" x14ac:dyDescent="0.3">
      <c r="A3857" s="1" t="s">
        <v>7197</v>
      </c>
      <c r="B3857" s="1">
        <v>1</v>
      </c>
      <c r="C3857" s="1" t="s">
        <v>79</v>
      </c>
      <c r="D3857" s="1" t="s">
        <v>117</v>
      </c>
      <c r="E3857" s="1" t="s">
        <v>7198</v>
      </c>
      <c r="F3857" s="1" t="s">
        <v>133</v>
      </c>
      <c r="G3857" s="1" t="s">
        <v>72</v>
      </c>
      <c r="H3857" s="1" t="s">
        <v>127</v>
      </c>
      <c r="I3857" s="1" t="s">
        <v>22</v>
      </c>
      <c r="J3857" s="1" t="s">
        <v>128</v>
      </c>
      <c r="K3857" s="1">
        <v>43158.682199074101</v>
      </c>
      <c r="L3857" s="1">
        <v>43158.753472222197</v>
      </c>
      <c r="M3857" s="1">
        <v>1.7</v>
      </c>
      <c r="N3857" s="1">
        <v>0</v>
      </c>
      <c r="O3857" s="1">
        <v>0</v>
      </c>
      <c r="P3857" s="1">
        <v>0</v>
      </c>
      <c r="Q3857" s="1">
        <v>68.599999999999994</v>
      </c>
      <c r="R3857" s="1">
        <v>0</v>
      </c>
      <c r="S3857" s="1">
        <v>0</v>
      </c>
      <c r="T3857" s="1">
        <v>0</v>
      </c>
      <c r="U3857" s="1">
        <v>116.61999999999999</v>
      </c>
    </row>
    <row r="3858" spans="1:21" x14ac:dyDescent="0.3">
      <c r="A3858" s="1" t="s">
        <v>7199</v>
      </c>
      <c r="B3858" s="1">
        <v>1</v>
      </c>
      <c r="C3858" s="1" t="s">
        <v>79</v>
      </c>
      <c r="D3858" s="1" t="s">
        <v>117</v>
      </c>
      <c r="E3858" s="1" t="s">
        <v>7190</v>
      </c>
      <c r="F3858" s="1" t="s">
        <v>157</v>
      </c>
      <c r="G3858" s="1" t="s">
        <v>72</v>
      </c>
      <c r="H3858" s="1" t="s">
        <v>127</v>
      </c>
      <c r="I3858" s="1" t="s">
        <v>22</v>
      </c>
      <c r="J3858" s="1" t="s">
        <v>128</v>
      </c>
      <c r="K3858" s="1">
        <v>43158.673912036997</v>
      </c>
      <c r="L3858" s="1">
        <v>43158.697222222203</v>
      </c>
      <c r="M3858" s="1">
        <v>0.55000000000000004</v>
      </c>
      <c r="N3858" s="1">
        <v>0</v>
      </c>
      <c r="O3858" s="1">
        <v>0</v>
      </c>
      <c r="P3858" s="1">
        <v>6</v>
      </c>
      <c r="Q3858" s="1">
        <v>686.02</v>
      </c>
      <c r="R3858" s="1">
        <v>0</v>
      </c>
      <c r="S3858" s="1">
        <v>0</v>
      </c>
      <c r="T3858" s="1">
        <v>3.3000000000000003</v>
      </c>
      <c r="U3858" s="1">
        <v>377.31100000000004</v>
      </c>
    </row>
    <row r="3859" spans="1:21" x14ac:dyDescent="0.3">
      <c r="A3859" s="1" t="s">
        <v>7200</v>
      </c>
      <c r="B3859" s="1">
        <v>1</v>
      </c>
      <c r="C3859" s="1" t="s">
        <v>79</v>
      </c>
      <c r="D3859" s="1" t="s">
        <v>117</v>
      </c>
      <c r="E3859" s="1" t="s">
        <v>7201</v>
      </c>
      <c r="F3859" s="1" t="s">
        <v>157</v>
      </c>
      <c r="G3859" s="1" t="s">
        <v>72</v>
      </c>
      <c r="H3859" s="1" t="s">
        <v>127</v>
      </c>
      <c r="I3859" s="1" t="s">
        <v>22</v>
      </c>
      <c r="J3859" s="1" t="s">
        <v>128</v>
      </c>
      <c r="K3859" s="1">
        <v>43158.642187500001</v>
      </c>
      <c r="L3859" s="1">
        <v>43158.664583333302</v>
      </c>
      <c r="M3859" s="1">
        <v>0.53300000000000003</v>
      </c>
      <c r="N3859" s="1">
        <v>0</v>
      </c>
      <c r="O3859" s="1">
        <v>0</v>
      </c>
      <c r="P3859" s="1">
        <v>8</v>
      </c>
      <c r="Q3859" s="1">
        <v>823.23</v>
      </c>
      <c r="R3859" s="1">
        <v>0</v>
      </c>
      <c r="S3859" s="1">
        <v>0</v>
      </c>
      <c r="T3859" s="1">
        <v>4.2640000000000002</v>
      </c>
      <c r="U3859" s="1">
        <v>438.78159000000005</v>
      </c>
    </row>
    <row r="3860" spans="1:21" x14ac:dyDescent="0.3">
      <c r="A3860" s="1" t="s">
        <v>7202</v>
      </c>
      <c r="B3860" s="1">
        <v>1</v>
      </c>
      <c r="C3860" s="1" t="s">
        <v>79</v>
      </c>
      <c r="D3860" s="1" t="s">
        <v>117</v>
      </c>
      <c r="E3860" s="1" t="s">
        <v>7190</v>
      </c>
      <c r="F3860" s="1" t="s">
        <v>157</v>
      </c>
      <c r="G3860" s="1" t="s">
        <v>72</v>
      </c>
      <c r="H3860" s="1" t="s">
        <v>127</v>
      </c>
      <c r="I3860" s="1" t="s">
        <v>22</v>
      </c>
      <c r="J3860" s="1" t="s">
        <v>128</v>
      </c>
      <c r="K3860" s="1">
        <v>43157.5004050926</v>
      </c>
      <c r="L3860" s="1">
        <v>43157.525000000001</v>
      </c>
      <c r="M3860" s="1">
        <v>0.58299999999999996</v>
      </c>
      <c r="N3860" s="1">
        <v>0</v>
      </c>
      <c r="O3860" s="1">
        <v>0</v>
      </c>
      <c r="P3860" s="1">
        <v>4</v>
      </c>
      <c r="Q3860" s="1">
        <v>686.02</v>
      </c>
      <c r="R3860" s="1">
        <v>0</v>
      </c>
      <c r="S3860" s="1">
        <v>0</v>
      </c>
      <c r="T3860" s="1">
        <v>2.3319999999999999</v>
      </c>
      <c r="U3860" s="1">
        <v>399.94965999999994</v>
      </c>
    </row>
    <row r="3861" spans="1:21" x14ac:dyDescent="0.3">
      <c r="A3861" s="1" t="s">
        <v>7203</v>
      </c>
      <c r="B3861" s="1">
        <v>1</v>
      </c>
      <c r="C3861" s="1" t="s">
        <v>79</v>
      </c>
      <c r="D3861" s="1" t="s">
        <v>117</v>
      </c>
      <c r="E3861" s="1" t="s">
        <v>7190</v>
      </c>
      <c r="F3861" s="1" t="s">
        <v>157</v>
      </c>
      <c r="G3861" s="1" t="s">
        <v>72</v>
      </c>
      <c r="H3861" s="1" t="s">
        <v>127</v>
      </c>
      <c r="I3861" s="1" t="s">
        <v>22</v>
      </c>
      <c r="J3861" s="1" t="s">
        <v>128</v>
      </c>
      <c r="K3861" s="1">
        <v>43157.054178240702</v>
      </c>
      <c r="L3861" s="1">
        <v>43157.0756944444</v>
      </c>
      <c r="M3861" s="1">
        <v>0.5</v>
      </c>
      <c r="N3861" s="1">
        <v>0</v>
      </c>
      <c r="O3861" s="1">
        <v>0</v>
      </c>
      <c r="P3861" s="1">
        <v>6</v>
      </c>
      <c r="Q3861" s="1">
        <v>686.02</v>
      </c>
      <c r="R3861" s="1">
        <v>0</v>
      </c>
      <c r="S3861" s="1">
        <v>0</v>
      </c>
      <c r="T3861" s="1">
        <v>3</v>
      </c>
      <c r="U3861" s="1">
        <v>343.01</v>
      </c>
    </row>
    <row r="3862" spans="1:21" x14ac:dyDescent="0.3">
      <c r="A3862" s="1" t="s">
        <v>7204</v>
      </c>
      <c r="B3862" s="1">
        <v>1</v>
      </c>
      <c r="C3862" s="1" t="s">
        <v>79</v>
      </c>
      <c r="D3862" s="1" t="s">
        <v>117</v>
      </c>
      <c r="E3862" s="1" t="s">
        <v>7205</v>
      </c>
      <c r="F3862" s="1" t="s">
        <v>133</v>
      </c>
      <c r="G3862" s="1" t="s">
        <v>72</v>
      </c>
      <c r="H3862" s="1" t="s">
        <v>127</v>
      </c>
      <c r="I3862" s="1" t="s">
        <v>22</v>
      </c>
      <c r="J3862" s="1" t="s">
        <v>128</v>
      </c>
      <c r="K3862" s="1">
        <v>43155.810486111099</v>
      </c>
      <c r="L3862" s="1">
        <v>43155.930555555598</v>
      </c>
      <c r="M3862" s="1">
        <v>2.867</v>
      </c>
      <c r="N3862" s="1">
        <v>0</v>
      </c>
      <c r="O3862" s="1">
        <v>0</v>
      </c>
      <c r="P3862" s="1">
        <v>0</v>
      </c>
      <c r="Q3862" s="1">
        <v>68.599999999999994</v>
      </c>
      <c r="R3862" s="1">
        <v>0</v>
      </c>
      <c r="S3862" s="1">
        <v>0</v>
      </c>
      <c r="T3862" s="1">
        <v>0</v>
      </c>
      <c r="U3862" s="1">
        <v>196.67619999999999</v>
      </c>
    </row>
    <row r="3863" spans="1:21" x14ac:dyDescent="0.3">
      <c r="A3863" s="1" t="s">
        <v>7206</v>
      </c>
      <c r="B3863" s="1">
        <v>1</v>
      </c>
      <c r="C3863" s="1" t="s">
        <v>79</v>
      </c>
      <c r="D3863" s="1" t="s">
        <v>117</v>
      </c>
      <c r="E3863" s="1" t="s">
        <v>7190</v>
      </c>
      <c r="F3863" s="1" t="s">
        <v>157</v>
      </c>
      <c r="G3863" s="1" t="s">
        <v>72</v>
      </c>
      <c r="H3863" s="1" t="s">
        <v>127</v>
      </c>
      <c r="I3863" s="1" t="s">
        <v>22</v>
      </c>
      <c r="J3863" s="1" t="s">
        <v>128</v>
      </c>
      <c r="K3863" s="1">
        <v>43155.809826388897</v>
      </c>
      <c r="L3863" s="1">
        <v>43155.859722222202</v>
      </c>
      <c r="M3863" s="1">
        <v>1.1830000000000001</v>
      </c>
      <c r="N3863" s="1">
        <v>0</v>
      </c>
      <c r="O3863" s="1">
        <v>0</v>
      </c>
      <c r="P3863" s="1">
        <v>6</v>
      </c>
      <c r="Q3863" s="1">
        <v>686.02</v>
      </c>
      <c r="R3863" s="1">
        <v>0</v>
      </c>
      <c r="S3863" s="1">
        <v>0</v>
      </c>
      <c r="T3863" s="1">
        <v>7.0980000000000008</v>
      </c>
      <c r="U3863" s="1">
        <v>811.56165999999996</v>
      </c>
    </row>
    <row r="3864" spans="1:21" x14ac:dyDescent="0.3">
      <c r="A3864" s="1" t="s">
        <v>7207</v>
      </c>
      <c r="B3864" s="1">
        <v>1</v>
      </c>
      <c r="C3864" s="1" t="s">
        <v>79</v>
      </c>
      <c r="D3864" s="1" t="s">
        <v>117</v>
      </c>
      <c r="E3864" s="1" t="s">
        <v>7208</v>
      </c>
      <c r="F3864" s="1" t="s">
        <v>133</v>
      </c>
      <c r="G3864" s="1" t="s">
        <v>72</v>
      </c>
      <c r="H3864" s="1" t="s">
        <v>127</v>
      </c>
      <c r="I3864" s="1" t="s">
        <v>22</v>
      </c>
      <c r="J3864" s="1" t="s">
        <v>128</v>
      </c>
      <c r="K3864" s="1">
        <v>43154.885439814803</v>
      </c>
      <c r="L3864" s="1">
        <v>43154.9465277778</v>
      </c>
      <c r="M3864" s="1">
        <v>1.45</v>
      </c>
      <c r="N3864" s="1">
        <v>0</v>
      </c>
      <c r="O3864" s="1">
        <v>0</v>
      </c>
      <c r="P3864" s="1">
        <v>0</v>
      </c>
      <c r="Q3864" s="1">
        <v>68.599999999999994</v>
      </c>
      <c r="R3864" s="1">
        <v>0</v>
      </c>
      <c r="S3864" s="1">
        <v>0</v>
      </c>
      <c r="T3864" s="1">
        <v>0</v>
      </c>
      <c r="U3864" s="1">
        <v>99.469999999999985</v>
      </c>
    </row>
    <row r="3865" spans="1:21" x14ac:dyDescent="0.3">
      <c r="A3865" s="1" t="s">
        <v>7209</v>
      </c>
      <c r="B3865" s="1">
        <v>1</v>
      </c>
      <c r="C3865" s="1" t="s">
        <v>79</v>
      </c>
      <c r="D3865" s="1" t="s">
        <v>117</v>
      </c>
      <c r="E3865" s="1" t="s">
        <v>7210</v>
      </c>
      <c r="F3865" s="1" t="s">
        <v>133</v>
      </c>
      <c r="G3865" s="1" t="s">
        <v>72</v>
      </c>
      <c r="H3865" s="1" t="s">
        <v>127</v>
      </c>
      <c r="I3865" s="1" t="s">
        <v>22</v>
      </c>
      <c r="J3865" s="1" t="s">
        <v>128</v>
      </c>
      <c r="K3865" s="1">
        <v>43154.829131944403</v>
      </c>
      <c r="L3865" s="1">
        <v>43154.904166666704</v>
      </c>
      <c r="M3865" s="1">
        <v>1.8</v>
      </c>
      <c r="N3865" s="1">
        <v>0</v>
      </c>
      <c r="O3865" s="1">
        <v>0</v>
      </c>
      <c r="P3865" s="1">
        <v>0</v>
      </c>
      <c r="Q3865" s="1">
        <v>68.599999999999994</v>
      </c>
      <c r="R3865" s="1">
        <v>0</v>
      </c>
      <c r="S3865" s="1">
        <v>0</v>
      </c>
      <c r="T3865" s="1">
        <v>0</v>
      </c>
      <c r="U3865" s="1">
        <v>123.47999999999999</v>
      </c>
    </row>
    <row r="3866" spans="1:21" x14ac:dyDescent="0.3">
      <c r="A3866" s="1" t="s">
        <v>7211</v>
      </c>
      <c r="B3866" s="1">
        <v>1</v>
      </c>
      <c r="C3866" s="1" t="s">
        <v>79</v>
      </c>
      <c r="D3866" s="1" t="s">
        <v>117</v>
      </c>
      <c r="E3866" s="1" t="s">
        <v>7212</v>
      </c>
      <c r="F3866" s="1" t="s">
        <v>133</v>
      </c>
      <c r="G3866" s="1" t="s">
        <v>72</v>
      </c>
      <c r="H3866" s="1" t="s">
        <v>127</v>
      </c>
      <c r="I3866" s="1" t="s">
        <v>22</v>
      </c>
      <c r="J3866" s="1" t="s">
        <v>128</v>
      </c>
      <c r="K3866" s="1">
        <v>43154.716793981497</v>
      </c>
      <c r="L3866" s="1">
        <v>43154.742361111101</v>
      </c>
      <c r="M3866" s="1">
        <v>0.6</v>
      </c>
      <c r="N3866" s="1">
        <v>0</v>
      </c>
      <c r="O3866" s="1">
        <v>0</v>
      </c>
      <c r="P3866" s="1">
        <v>0</v>
      </c>
      <c r="Q3866" s="1">
        <v>68.599999999999994</v>
      </c>
      <c r="R3866" s="1">
        <v>0</v>
      </c>
      <c r="S3866" s="1">
        <v>0</v>
      </c>
      <c r="T3866" s="1">
        <v>0</v>
      </c>
      <c r="U3866" s="1">
        <v>41.16</v>
      </c>
    </row>
    <row r="3867" spans="1:21" x14ac:dyDescent="0.3">
      <c r="A3867" s="1" t="s">
        <v>7213</v>
      </c>
      <c r="B3867" s="1">
        <v>1</v>
      </c>
      <c r="C3867" s="1" t="s">
        <v>79</v>
      </c>
      <c r="D3867" s="1" t="s">
        <v>117</v>
      </c>
      <c r="E3867" s="1" t="s">
        <v>7214</v>
      </c>
      <c r="F3867" s="1" t="s">
        <v>133</v>
      </c>
      <c r="G3867" s="1" t="s">
        <v>72</v>
      </c>
      <c r="H3867" s="1" t="s">
        <v>127</v>
      </c>
      <c r="I3867" s="1" t="s">
        <v>22</v>
      </c>
      <c r="J3867" s="1" t="s">
        <v>128</v>
      </c>
      <c r="K3867" s="1">
        <v>43154.584247685198</v>
      </c>
      <c r="L3867" s="1">
        <v>43154.595138888901</v>
      </c>
      <c r="M3867" s="1">
        <v>0.25</v>
      </c>
      <c r="N3867" s="1">
        <v>0</v>
      </c>
      <c r="O3867" s="1">
        <v>0</v>
      </c>
      <c r="P3867" s="1">
        <v>0</v>
      </c>
      <c r="Q3867" s="1">
        <v>68.599999999999994</v>
      </c>
      <c r="R3867" s="1">
        <v>0</v>
      </c>
      <c r="S3867" s="1">
        <v>0</v>
      </c>
      <c r="T3867" s="1">
        <v>0</v>
      </c>
      <c r="U3867" s="1">
        <v>17.149999999999999</v>
      </c>
    </row>
    <row r="3868" spans="1:21" x14ac:dyDescent="0.3">
      <c r="A3868" s="1" t="s">
        <v>7215</v>
      </c>
      <c r="B3868" s="1">
        <v>1</v>
      </c>
      <c r="C3868" s="1" t="s">
        <v>79</v>
      </c>
      <c r="D3868" s="1" t="s">
        <v>117</v>
      </c>
      <c r="E3868" s="1" t="s">
        <v>7216</v>
      </c>
      <c r="F3868" s="1" t="s">
        <v>133</v>
      </c>
      <c r="G3868" s="1" t="s">
        <v>72</v>
      </c>
      <c r="H3868" s="1" t="s">
        <v>127</v>
      </c>
      <c r="I3868" s="1" t="s">
        <v>22</v>
      </c>
      <c r="J3868" s="1" t="s">
        <v>128</v>
      </c>
      <c r="K3868" s="1">
        <v>43154.553437499999</v>
      </c>
      <c r="L3868" s="1">
        <v>43154.613194444399</v>
      </c>
      <c r="M3868" s="1">
        <v>1.4330000000000001</v>
      </c>
      <c r="N3868" s="1">
        <v>0</v>
      </c>
      <c r="O3868" s="1">
        <v>0</v>
      </c>
      <c r="P3868" s="1">
        <v>0</v>
      </c>
      <c r="Q3868" s="1">
        <v>68.599999999999994</v>
      </c>
      <c r="R3868" s="1">
        <v>0</v>
      </c>
      <c r="S3868" s="1">
        <v>0</v>
      </c>
      <c r="T3868" s="1">
        <v>0</v>
      </c>
      <c r="U3868" s="1">
        <v>98.303799999999995</v>
      </c>
    </row>
    <row r="3869" spans="1:21" x14ac:dyDescent="0.3">
      <c r="A3869" s="1" t="s">
        <v>7217</v>
      </c>
      <c r="B3869" s="1">
        <v>1</v>
      </c>
      <c r="C3869" s="1" t="s">
        <v>79</v>
      </c>
      <c r="D3869" s="1" t="s">
        <v>117</v>
      </c>
      <c r="E3869" s="1" t="s">
        <v>7218</v>
      </c>
      <c r="F3869" s="1" t="s">
        <v>157</v>
      </c>
      <c r="G3869" s="1" t="s">
        <v>72</v>
      </c>
      <c r="H3869" s="1" t="s">
        <v>127</v>
      </c>
      <c r="I3869" s="1" t="s">
        <v>22</v>
      </c>
      <c r="J3869" s="1" t="s">
        <v>128</v>
      </c>
      <c r="K3869" s="1">
        <v>43154.440358796302</v>
      </c>
      <c r="L3869" s="1">
        <v>43154.478472222203</v>
      </c>
      <c r="M3869" s="1">
        <v>0.9</v>
      </c>
      <c r="N3869" s="1">
        <v>0</v>
      </c>
      <c r="O3869" s="1">
        <v>0</v>
      </c>
      <c r="P3869" s="1">
        <v>16</v>
      </c>
      <c r="Q3869" s="1">
        <v>1715.06</v>
      </c>
      <c r="R3869" s="1">
        <v>0</v>
      </c>
      <c r="S3869" s="1">
        <v>0</v>
      </c>
      <c r="T3869" s="1">
        <v>14.4</v>
      </c>
      <c r="U3869" s="1">
        <v>1543.5540000000001</v>
      </c>
    </row>
    <row r="3870" spans="1:21" x14ac:dyDescent="0.3">
      <c r="A3870" s="1" t="s">
        <v>7219</v>
      </c>
      <c r="B3870" s="1">
        <v>1</v>
      </c>
      <c r="C3870" s="1" t="s">
        <v>79</v>
      </c>
      <c r="D3870" s="1" t="s">
        <v>117</v>
      </c>
      <c r="E3870" s="1" t="s">
        <v>7220</v>
      </c>
      <c r="F3870" s="1" t="s">
        <v>131</v>
      </c>
      <c r="G3870" s="1" t="s">
        <v>72</v>
      </c>
      <c r="H3870" s="1" t="s">
        <v>127</v>
      </c>
      <c r="I3870" s="1" t="s">
        <v>22</v>
      </c>
      <c r="J3870" s="1" t="s">
        <v>130</v>
      </c>
      <c r="K3870" s="1">
        <v>43154.430266203701</v>
      </c>
      <c r="L3870" s="1">
        <v>43154.500694444403</v>
      </c>
      <c r="M3870" s="1">
        <v>1.6830000000000001</v>
      </c>
      <c r="N3870" s="1">
        <v>0</v>
      </c>
      <c r="O3870" s="1">
        <v>0</v>
      </c>
      <c r="P3870" s="1">
        <v>8</v>
      </c>
      <c r="Q3870" s="1">
        <v>1783.66</v>
      </c>
      <c r="R3870" s="1">
        <v>0</v>
      </c>
      <c r="S3870" s="1">
        <v>0</v>
      </c>
      <c r="T3870" s="1">
        <v>13.464</v>
      </c>
      <c r="U3870" s="1">
        <v>3001.8997800000002</v>
      </c>
    </row>
    <row r="3871" spans="1:21" x14ac:dyDescent="0.3">
      <c r="A3871" s="1" t="s">
        <v>7221</v>
      </c>
      <c r="B3871" s="1">
        <v>1</v>
      </c>
      <c r="C3871" s="1" t="s">
        <v>79</v>
      </c>
      <c r="D3871" s="1" t="s">
        <v>117</v>
      </c>
      <c r="E3871" s="1" t="s">
        <v>7222</v>
      </c>
      <c r="F3871" s="1" t="s">
        <v>136</v>
      </c>
      <c r="G3871" s="1" t="s">
        <v>72</v>
      </c>
      <c r="H3871" s="1" t="s">
        <v>127</v>
      </c>
      <c r="I3871" s="1" t="s">
        <v>22</v>
      </c>
      <c r="J3871" s="1" t="s">
        <v>128</v>
      </c>
      <c r="K3871" s="1">
        <v>43153.636215277802</v>
      </c>
      <c r="L3871" s="1">
        <v>43153.659722222197</v>
      </c>
      <c r="M3871" s="1">
        <v>0.55000000000000004</v>
      </c>
      <c r="N3871" s="1">
        <v>0</v>
      </c>
      <c r="O3871" s="1">
        <v>0</v>
      </c>
      <c r="P3871" s="1">
        <v>0</v>
      </c>
      <c r="Q3871" s="1">
        <v>68.599999999999994</v>
      </c>
      <c r="R3871" s="1">
        <v>0</v>
      </c>
      <c r="S3871" s="1">
        <v>0</v>
      </c>
      <c r="T3871" s="1">
        <v>0</v>
      </c>
      <c r="U3871" s="1">
        <v>37.729999999999997</v>
      </c>
    </row>
    <row r="3872" spans="1:21" x14ac:dyDescent="0.3">
      <c r="A3872" s="1" t="s">
        <v>7223</v>
      </c>
      <c r="B3872" s="1">
        <v>1</v>
      </c>
      <c r="C3872" s="1" t="s">
        <v>79</v>
      </c>
      <c r="D3872" s="1" t="s">
        <v>117</v>
      </c>
      <c r="E3872" s="1" t="s">
        <v>7224</v>
      </c>
      <c r="F3872" s="1" t="s">
        <v>134</v>
      </c>
      <c r="G3872" s="1" t="s">
        <v>72</v>
      </c>
      <c r="H3872" s="1" t="s">
        <v>127</v>
      </c>
      <c r="I3872" s="1" t="s">
        <v>22</v>
      </c>
      <c r="J3872" s="1" t="s">
        <v>130</v>
      </c>
      <c r="K3872" s="1">
        <v>43153.417407407404</v>
      </c>
      <c r="L3872" s="1">
        <v>43153.599305555603</v>
      </c>
      <c r="M3872" s="1">
        <v>4.3499999999999996</v>
      </c>
      <c r="N3872" s="1">
        <v>0</v>
      </c>
      <c r="O3872" s="1">
        <v>0</v>
      </c>
      <c r="P3872" s="1">
        <v>3</v>
      </c>
      <c r="Q3872" s="1">
        <v>823.23</v>
      </c>
      <c r="R3872" s="1">
        <v>0</v>
      </c>
      <c r="S3872" s="1">
        <v>0</v>
      </c>
      <c r="T3872" s="1">
        <v>13.049999999999999</v>
      </c>
      <c r="U3872" s="1">
        <v>3581.0504999999998</v>
      </c>
    </row>
    <row r="3873" spans="1:21" x14ac:dyDescent="0.3">
      <c r="A3873" s="1" t="s">
        <v>7225</v>
      </c>
      <c r="B3873" s="1">
        <v>1</v>
      </c>
      <c r="C3873" s="1" t="s">
        <v>79</v>
      </c>
      <c r="D3873" s="1" t="s">
        <v>117</v>
      </c>
      <c r="E3873" s="1" t="s">
        <v>7226</v>
      </c>
      <c r="F3873" s="1" t="s">
        <v>157</v>
      </c>
      <c r="G3873" s="1" t="s">
        <v>72</v>
      </c>
      <c r="H3873" s="1" t="s">
        <v>127</v>
      </c>
      <c r="I3873" s="1" t="s">
        <v>22</v>
      </c>
      <c r="J3873" s="1" t="s">
        <v>128</v>
      </c>
      <c r="K3873" s="1">
        <v>43152.5730092593</v>
      </c>
      <c r="L3873" s="1">
        <v>43152.600694444402</v>
      </c>
      <c r="M3873" s="1">
        <v>0.65</v>
      </c>
      <c r="N3873" s="1">
        <v>0</v>
      </c>
      <c r="O3873" s="1">
        <v>0</v>
      </c>
      <c r="P3873" s="1">
        <v>10</v>
      </c>
      <c r="Q3873" s="1">
        <v>2744.1</v>
      </c>
      <c r="R3873" s="1">
        <v>0</v>
      </c>
      <c r="S3873" s="1">
        <v>0</v>
      </c>
      <c r="T3873" s="1">
        <v>6.5</v>
      </c>
      <c r="U3873" s="1">
        <v>1783.665</v>
      </c>
    </row>
    <row r="3874" spans="1:21" x14ac:dyDescent="0.3">
      <c r="A3874" s="1" t="s">
        <v>7227</v>
      </c>
      <c r="B3874" s="1">
        <v>1</v>
      </c>
      <c r="C3874" s="1" t="s">
        <v>79</v>
      </c>
      <c r="D3874" s="1" t="s">
        <v>117</v>
      </c>
      <c r="E3874" s="1" t="s">
        <v>7228</v>
      </c>
      <c r="F3874" s="1" t="s">
        <v>133</v>
      </c>
      <c r="G3874" s="1" t="s">
        <v>72</v>
      </c>
      <c r="H3874" s="1" t="s">
        <v>127</v>
      </c>
      <c r="I3874" s="1" t="s">
        <v>22</v>
      </c>
      <c r="J3874" s="1" t="s">
        <v>128</v>
      </c>
      <c r="K3874" s="1">
        <v>43149.653437499997</v>
      </c>
      <c r="L3874" s="1">
        <v>43149.711111111101</v>
      </c>
      <c r="M3874" s="1">
        <v>1.383</v>
      </c>
      <c r="N3874" s="1">
        <v>0</v>
      </c>
      <c r="O3874" s="1">
        <v>0</v>
      </c>
      <c r="P3874" s="1">
        <v>0</v>
      </c>
      <c r="Q3874" s="1">
        <v>137.19999999999999</v>
      </c>
      <c r="R3874" s="1">
        <v>0</v>
      </c>
      <c r="S3874" s="1">
        <v>0</v>
      </c>
      <c r="T3874" s="1">
        <v>0</v>
      </c>
      <c r="U3874" s="1">
        <v>189.74759999999998</v>
      </c>
    </row>
    <row r="3875" spans="1:21" x14ac:dyDescent="0.3">
      <c r="A3875" s="1" t="s">
        <v>7229</v>
      </c>
      <c r="B3875" s="1">
        <v>1</v>
      </c>
      <c r="C3875" s="1" t="s">
        <v>79</v>
      </c>
      <c r="D3875" s="1" t="s">
        <v>117</v>
      </c>
      <c r="E3875" s="1" t="s">
        <v>7218</v>
      </c>
      <c r="F3875" s="1" t="s">
        <v>157</v>
      </c>
      <c r="G3875" s="1" t="s">
        <v>72</v>
      </c>
      <c r="H3875" s="1" t="s">
        <v>127</v>
      </c>
      <c r="I3875" s="1" t="s">
        <v>22</v>
      </c>
      <c r="J3875" s="1" t="s">
        <v>128</v>
      </c>
      <c r="K3875" s="1">
        <v>43147.600428240701</v>
      </c>
      <c r="L3875" s="1">
        <v>43147.620138888902</v>
      </c>
      <c r="M3875" s="1">
        <v>0.46700000000000003</v>
      </c>
      <c r="N3875" s="1">
        <v>0</v>
      </c>
      <c r="O3875" s="1">
        <v>0</v>
      </c>
      <c r="P3875" s="1">
        <v>8</v>
      </c>
      <c r="Q3875" s="1">
        <v>1029.04</v>
      </c>
      <c r="R3875" s="1">
        <v>0</v>
      </c>
      <c r="S3875" s="1">
        <v>0</v>
      </c>
      <c r="T3875" s="1">
        <v>3.7360000000000002</v>
      </c>
      <c r="U3875" s="1">
        <v>480.56168000000002</v>
      </c>
    </row>
    <row r="3876" spans="1:21" x14ac:dyDescent="0.3">
      <c r="A3876" s="1" t="s">
        <v>7230</v>
      </c>
      <c r="B3876" s="1">
        <v>1</v>
      </c>
      <c r="C3876" s="1" t="s">
        <v>79</v>
      </c>
      <c r="D3876" s="1" t="s">
        <v>117</v>
      </c>
      <c r="E3876" s="1" t="s">
        <v>7231</v>
      </c>
      <c r="F3876" s="1" t="s">
        <v>131</v>
      </c>
      <c r="G3876" s="1" t="s">
        <v>72</v>
      </c>
      <c r="H3876" s="1" t="s">
        <v>127</v>
      </c>
      <c r="I3876" s="1" t="s">
        <v>22</v>
      </c>
      <c r="J3876" s="1" t="s">
        <v>130</v>
      </c>
      <c r="K3876" s="1">
        <v>43147.421099537001</v>
      </c>
      <c r="L3876" s="1">
        <v>43147.751388888901</v>
      </c>
      <c r="M3876" s="1">
        <v>7.9169999999999998</v>
      </c>
      <c r="N3876" s="1">
        <v>0</v>
      </c>
      <c r="O3876" s="1">
        <v>0</v>
      </c>
      <c r="P3876" s="1">
        <v>0</v>
      </c>
      <c r="Q3876" s="1">
        <v>68.599999999999994</v>
      </c>
      <c r="R3876" s="1">
        <v>0</v>
      </c>
      <c r="S3876" s="1">
        <v>0</v>
      </c>
      <c r="T3876" s="1">
        <v>0</v>
      </c>
      <c r="U3876" s="1">
        <v>543.10619999999994</v>
      </c>
    </row>
    <row r="3877" spans="1:21" x14ac:dyDescent="0.3">
      <c r="A3877" s="1" t="s">
        <v>7232</v>
      </c>
      <c r="B3877" s="1">
        <v>1</v>
      </c>
      <c r="C3877" s="1" t="s">
        <v>79</v>
      </c>
      <c r="D3877" s="1" t="s">
        <v>117</v>
      </c>
      <c r="E3877" s="1" t="s">
        <v>7233</v>
      </c>
      <c r="F3877" s="1" t="s">
        <v>131</v>
      </c>
      <c r="G3877" s="1" t="s">
        <v>72</v>
      </c>
      <c r="H3877" s="1" t="s">
        <v>127</v>
      </c>
      <c r="I3877" s="1" t="s">
        <v>22</v>
      </c>
      <c r="J3877" s="1" t="s">
        <v>130</v>
      </c>
      <c r="K3877" s="1">
        <v>43146.605509259301</v>
      </c>
      <c r="L3877" s="1">
        <v>43146.653472222199</v>
      </c>
      <c r="M3877" s="1">
        <v>1.1499999999999999</v>
      </c>
      <c r="N3877" s="1">
        <v>0</v>
      </c>
      <c r="O3877" s="1">
        <v>0</v>
      </c>
      <c r="P3877" s="1">
        <v>0</v>
      </c>
      <c r="Q3877" s="1">
        <v>68.599999999999994</v>
      </c>
      <c r="R3877" s="1">
        <v>0</v>
      </c>
      <c r="S3877" s="1">
        <v>0</v>
      </c>
      <c r="T3877" s="1">
        <v>0</v>
      </c>
      <c r="U3877" s="1">
        <v>78.889999999999986</v>
      </c>
    </row>
    <row r="3878" spans="1:21" x14ac:dyDescent="0.3">
      <c r="A3878" s="1" t="s">
        <v>7234</v>
      </c>
      <c r="B3878" s="1">
        <v>1</v>
      </c>
      <c r="C3878" s="1" t="s">
        <v>79</v>
      </c>
      <c r="D3878" s="1" t="s">
        <v>117</v>
      </c>
      <c r="E3878" s="1" t="s">
        <v>7235</v>
      </c>
      <c r="F3878" s="1" t="s">
        <v>157</v>
      </c>
      <c r="G3878" s="1" t="s">
        <v>72</v>
      </c>
      <c r="H3878" s="1" t="s">
        <v>127</v>
      </c>
      <c r="I3878" s="1" t="s">
        <v>22</v>
      </c>
      <c r="J3878" s="1" t="s">
        <v>128</v>
      </c>
      <c r="K3878" s="1">
        <v>43144.460324074098</v>
      </c>
      <c r="L3878" s="1">
        <v>43144.483333333301</v>
      </c>
      <c r="M3878" s="1">
        <v>0.55000000000000004</v>
      </c>
      <c r="N3878" s="1">
        <v>0</v>
      </c>
      <c r="O3878" s="1">
        <v>0</v>
      </c>
      <c r="P3878" s="1">
        <v>3</v>
      </c>
      <c r="Q3878" s="1">
        <v>960.43</v>
      </c>
      <c r="R3878" s="1">
        <v>0</v>
      </c>
      <c r="S3878" s="1">
        <v>0</v>
      </c>
      <c r="T3878" s="1">
        <v>1.6500000000000001</v>
      </c>
      <c r="U3878" s="1">
        <v>528.23649999999998</v>
      </c>
    </row>
    <row r="3879" spans="1:21" x14ac:dyDescent="0.3">
      <c r="A3879" s="1" t="s">
        <v>7236</v>
      </c>
      <c r="B3879" s="1">
        <v>1</v>
      </c>
      <c r="C3879" s="1" t="s">
        <v>79</v>
      </c>
      <c r="D3879" s="1" t="s">
        <v>117</v>
      </c>
      <c r="E3879" s="1" t="s">
        <v>7218</v>
      </c>
      <c r="F3879" s="1" t="s">
        <v>157</v>
      </c>
      <c r="G3879" s="1" t="s">
        <v>72</v>
      </c>
      <c r="H3879" s="1" t="s">
        <v>127</v>
      </c>
      <c r="I3879" s="1" t="s">
        <v>22</v>
      </c>
      <c r="J3879" s="1" t="s">
        <v>128</v>
      </c>
      <c r="K3879" s="1">
        <v>43144.396099537</v>
      </c>
      <c r="L3879" s="1">
        <v>43144.4243055556</v>
      </c>
      <c r="M3879" s="1">
        <v>0.66700000000000004</v>
      </c>
      <c r="N3879" s="1">
        <v>0</v>
      </c>
      <c r="O3879" s="1">
        <v>0</v>
      </c>
      <c r="P3879" s="1">
        <v>3</v>
      </c>
      <c r="Q3879" s="1">
        <v>960.43</v>
      </c>
      <c r="R3879" s="1">
        <v>0</v>
      </c>
      <c r="S3879" s="1">
        <v>0</v>
      </c>
      <c r="T3879" s="1">
        <v>2.0010000000000003</v>
      </c>
      <c r="U3879" s="1">
        <v>640.60681</v>
      </c>
    </row>
    <row r="3880" spans="1:21" x14ac:dyDescent="0.3">
      <c r="A3880" s="1" t="s">
        <v>7237</v>
      </c>
      <c r="B3880" s="1">
        <v>1</v>
      </c>
      <c r="C3880" s="1" t="s">
        <v>79</v>
      </c>
      <c r="D3880" s="1" t="s">
        <v>117</v>
      </c>
      <c r="E3880" s="1" t="s">
        <v>7218</v>
      </c>
      <c r="F3880" s="1" t="s">
        <v>157</v>
      </c>
      <c r="G3880" s="1" t="s">
        <v>72</v>
      </c>
      <c r="H3880" s="1" t="s">
        <v>127</v>
      </c>
      <c r="I3880" s="1" t="s">
        <v>22</v>
      </c>
      <c r="J3880" s="1" t="s">
        <v>128</v>
      </c>
      <c r="K3880" s="1">
        <v>43144.345520833303</v>
      </c>
      <c r="L3880" s="1">
        <v>43144.375694444403</v>
      </c>
      <c r="M3880" s="1">
        <v>0.71699999999999997</v>
      </c>
      <c r="N3880" s="1">
        <v>0</v>
      </c>
      <c r="O3880" s="1">
        <v>0</v>
      </c>
      <c r="P3880" s="1">
        <v>3</v>
      </c>
      <c r="Q3880" s="1">
        <v>960.43</v>
      </c>
      <c r="R3880" s="1">
        <v>0</v>
      </c>
      <c r="S3880" s="1">
        <v>0</v>
      </c>
      <c r="T3880" s="1">
        <v>2.1509999999999998</v>
      </c>
      <c r="U3880" s="1">
        <v>688.62830999999994</v>
      </c>
    </row>
    <row r="3881" spans="1:21" x14ac:dyDescent="0.3">
      <c r="A3881" s="1" t="s">
        <v>7238</v>
      </c>
      <c r="B3881" s="1">
        <v>1</v>
      </c>
      <c r="C3881" s="1" t="s">
        <v>79</v>
      </c>
      <c r="D3881" s="1" t="s">
        <v>117</v>
      </c>
      <c r="E3881" s="1" t="s">
        <v>7239</v>
      </c>
      <c r="F3881" s="1" t="s">
        <v>133</v>
      </c>
      <c r="G3881" s="1" t="s">
        <v>72</v>
      </c>
      <c r="H3881" s="1" t="s">
        <v>127</v>
      </c>
      <c r="I3881" s="1" t="s">
        <v>22</v>
      </c>
      <c r="J3881" s="1" t="s">
        <v>128</v>
      </c>
      <c r="K3881" s="1">
        <v>43142.617650462998</v>
      </c>
      <c r="L3881" s="1">
        <v>43142.660416666702</v>
      </c>
      <c r="M3881" s="1">
        <v>1.0169999999999999</v>
      </c>
      <c r="N3881" s="1">
        <v>0</v>
      </c>
      <c r="O3881" s="1">
        <v>0</v>
      </c>
      <c r="P3881" s="1">
        <v>0</v>
      </c>
      <c r="Q3881" s="1">
        <v>68.599999999999994</v>
      </c>
      <c r="R3881" s="1">
        <v>0</v>
      </c>
      <c r="S3881" s="1">
        <v>0</v>
      </c>
      <c r="T3881" s="1">
        <v>0</v>
      </c>
      <c r="U3881" s="1">
        <v>69.766199999999984</v>
      </c>
    </row>
    <row r="3882" spans="1:21" x14ac:dyDescent="0.3">
      <c r="A3882" s="1" t="s">
        <v>7240</v>
      </c>
      <c r="B3882" s="1">
        <v>1</v>
      </c>
      <c r="C3882" s="1" t="s">
        <v>79</v>
      </c>
      <c r="D3882" s="1" t="s">
        <v>117</v>
      </c>
      <c r="E3882" s="1" t="s">
        <v>7241</v>
      </c>
      <c r="F3882" s="1" t="s">
        <v>133</v>
      </c>
      <c r="G3882" s="1" t="s">
        <v>72</v>
      </c>
      <c r="H3882" s="1" t="s">
        <v>127</v>
      </c>
      <c r="I3882" s="1" t="s">
        <v>22</v>
      </c>
      <c r="J3882" s="1" t="s">
        <v>128</v>
      </c>
      <c r="K3882" s="1">
        <v>43139.6481712963</v>
      </c>
      <c r="L3882" s="1">
        <v>43139.7</v>
      </c>
      <c r="M3882" s="1">
        <v>1.2330000000000001</v>
      </c>
      <c r="N3882" s="1">
        <v>0</v>
      </c>
      <c r="O3882" s="1">
        <v>0</v>
      </c>
      <c r="P3882" s="1">
        <v>2</v>
      </c>
      <c r="Q3882" s="1">
        <v>205.81</v>
      </c>
      <c r="R3882" s="1">
        <v>0</v>
      </c>
      <c r="S3882" s="1">
        <v>0</v>
      </c>
      <c r="T3882" s="1">
        <v>2.4660000000000002</v>
      </c>
      <c r="U3882" s="1">
        <v>253.76373000000001</v>
      </c>
    </row>
    <row r="3883" spans="1:21" x14ac:dyDescent="0.3">
      <c r="A3883" s="1" t="s">
        <v>7242</v>
      </c>
      <c r="B3883" s="1">
        <v>1</v>
      </c>
      <c r="C3883" s="1" t="s">
        <v>79</v>
      </c>
      <c r="D3883" s="1" t="s">
        <v>119</v>
      </c>
      <c r="E3883" s="1" t="s">
        <v>7243</v>
      </c>
      <c r="F3883" s="1" t="s">
        <v>157</v>
      </c>
      <c r="G3883" s="1" t="s">
        <v>72</v>
      </c>
      <c r="H3883" s="1" t="s">
        <v>127</v>
      </c>
      <c r="I3883" s="1" t="s">
        <v>22</v>
      </c>
      <c r="J3883" s="1" t="s">
        <v>128</v>
      </c>
      <c r="K3883" s="1">
        <v>43159.370173611103</v>
      </c>
      <c r="L3883" s="1">
        <v>43159.451388888898</v>
      </c>
      <c r="M3883" s="1">
        <v>1.9330000000000001</v>
      </c>
      <c r="N3883" s="1">
        <v>0</v>
      </c>
      <c r="O3883" s="1">
        <v>0</v>
      </c>
      <c r="P3883" s="1">
        <v>36</v>
      </c>
      <c r="Q3883" s="1">
        <v>1784.89</v>
      </c>
      <c r="R3883" s="1">
        <v>0</v>
      </c>
      <c r="S3883" s="1">
        <v>0</v>
      </c>
      <c r="T3883" s="1">
        <v>69.588000000000008</v>
      </c>
      <c r="U3883" s="1">
        <v>3450.1923700000002</v>
      </c>
    </row>
    <row r="3884" spans="1:21" x14ac:dyDescent="0.3">
      <c r="A3884" s="1" t="s">
        <v>7244</v>
      </c>
      <c r="B3884" s="1">
        <v>1</v>
      </c>
      <c r="C3884" s="1" t="s">
        <v>79</v>
      </c>
      <c r="D3884" s="1" t="s">
        <v>119</v>
      </c>
      <c r="E3884" s="1" t="s">
        <v>7245</v>
      </c>
      <c r="F3884" s="1" t="s">
        <v>133</v>
      </c>
      <c r="G3884" s="1" t="s">
        <v>72</v>
      </c>
      <c r="H3884" s="1" t="s">
        <v>127</v>
      </c>
      <c r="I3884" s="1" t="s">
        <v>22</v>
      </c>
      <c r="J3884" s="1" t="s">
        <v>128</v>
      </c>
      <c r="K3884" s="1">
        <v>43156.627141203702</v>
      </c>
      <c r="L3884" s="1">
        <v>43156.711111111101</v>
      </c>
      <c r="M3884" s="1">
        <v>2</v>
      </c>
      <c r="N3884" s="1">
        <v>0</v>
      </c>
      <c r="O3884" s="1">
        <v>0</v>
      </c>
      <c r="P3884" s="1">
        <v>0</v>
      </c>
      <c r="Q3884" s="1">
        <v>509.97</v>
      </c>
      <c r="R3884" s="1">
        <v>0</v>
      </c>
      <c r="S3884" s="1">
        <v>0</v>
      </c>
      <c r="T3884" s="1">
        <v>0</v>
      </c>
      <c r="U3884" s="1">
        <v>1019.94</v>
      </c>
    </row>
    <row r="3885" spans="1:21" x14ac:dyDescent="0.3">
      <c r="A3885" s="1" t="s">
        <v>7246</v>
      </c>
      <c r="B3885" s="1">
        <v>1</v>
      </c>
      <c r="C3885" s="1" t="s">
        <v>79</v>
      </c>
      <c r="D3885" s="1" t="s">
        <v>119</v>
      </c>
      <c r="E3885" s="1" t="s">
        <v>7247</v>
      </c>
      <c r="F3885" s="1" t="s">
        <v>157</v>
      </c>
      <c r="G3885" s="1" t="s">
        <v>72</v>
      </c>
      <c r="H3885" s="1" t="s">
        <v>127</v>
      </c>
      <c r="I3885" s="1" t="s">
        <v>22</v>
      </c>
      <c r="J3885" s="1" t="s">
        <v>128</v>
      </c>
      <c r="K3885" s="1">
        <v>43155.742650462998</v>
      </c>
      <c r="L3885" s="1">
        <v>43155.765972222202</v>
      </c>
      <c r="M3885" s="1">
        <v>0.55000000000000004</v>
      </c>
      <c r="N3885" s="1">
        <v>2</v>
      </c>
      <c r="O3885" s="1">
        <v>2294.86</v>
      </c>
      <c r="P3885" s="1">
        <v>0</v>
      </c>
      <c r="Q3885" s="1">
        <v>0</v>
      </c>
      <c r="R3885" s="1">
        <v>1.1000000000000001</v>
      </c>
      <c r="S3885" s="1">
        <v>1262.1730000000002</v>
      </c>
      <c r="T3885" s="1">
        <v>0</v>
      </c>
      <c r="U3885" s="1">
        <v>0</v>
      </c>
    </row>
    <row r="3886" spans="1:21" x14ac:dyDescent="0.3">
      <c r="A3886" s="1" t="s">
        <v>7248</v>
      </c>
      <c r="B3886" s="1">
        <v>1</v>
      </c>
      <c r="C3886" s="1" t="s">
        <v>79</v>
      </c>
      <c r="D3886" s="1" t="s">
        <v>119</v>
      </c>
      <c r="E3886" s="1" t="s">
        <v>7249</v>
      </c>
      <c r="F3886" s="1" t="s">
        <v>133</v>
      </c>
      <c r="G3886" s="1" t="s">
        <v>72</v>
      </c>
      <c r="H3886" s="1" t="s">
        <v>127</v>
      </c>
      <c r="I3886" s="1" t="s">
        <v>22</v>
      </c>
      <c r="J3886" s="1" t="s">
        <v>128</v>
      </c>
      <c r="K3886" s="1">
        <v>43155.740358796298</v>
      </c>
      <c r="L3886" s="1">
        <v>43155.818749999999</v>
      </c>
      <c r="M3886" s="1">
        <v>1.867</v>
      </c>
      <c r="N3886" s="1">
        <v>0</v>
      </c>
      <c r="O3886" s="1">
        <v>0</v>
      </c>
      <c r="P3886" s="1">
        <v>19</v>
      </c>
      <c r="Q3886" s="1">
        <v>0</v>
      </c>
      <c r="R3886" s="1">
        <v>0</v>
      </c>
      <c r="S3886" s="1">
        <v>0</v>
      </c>
      <c r="T3886" s="1">
        <v>35.472999999999999</v>
      </c>
      <c r="U3886" s="1">
        <v>0</v>
      </c>
    </row>
    <row r="3887" spans="1:21" x14ac:dyDescent="0.3">
      <c r="A3887" s="1" t="s">
        <v>7250</v>
      </c>
      <c r="B3887" s="1">
        <v>1</v>
      </c>
      <c r="C3887" s="1" t="s">
        <v>79</v>
      </c>
      <c r="D3887" s="1" t="s">
        <v>119</v>
      </c>
      <c r="E3887" s="1" t="s">
        <v>7251</v>
      </c>
      <c r="F3887" s="1" t="s">
        <v>157</v>
      </c>
      <c r="G3887" s="1" t="s">
        <v>72</v>
      </c>
      <c r="H3887" s="1" t="s">
        <v>127</v>
      </c>
      <c r="I3887" s="1" t="s">
        <v>22</v>
      </c>
      <c r="J3887" s="1" t="s">
        <v>128</v>
      </c>
      <c r="K3887" s="1">
        <v>43155.704189814802</v>
      </c>
      <c r="L3887" s="1">
        <v>43155.726388888899</v>
      </c>
      <c r="M3887" s="1">
        <v>0.51700000000000002</v>
      </c>
      <c r="N3887" s="1">
        <v>27</v>
      </c>
      <c r="O3887" s="1">
        <v>3824.77</v>
      </c>
      <c r="P3887" s="1">
        <v>0</v>
      </c>
      <c r="Q3887" s="1">
        <v>0</v>
      </c>
      <c r="R3887" s="1">
        <v>13.959</v>
      </c>
      <c r="S3887" s="1">
        <v>1977.4060899999999</v>
      </c>
      <c r="T3887" s="1">
        <v>0</v>
      </c>
      <c r="U3887" s="1">
        <v>0</v>
      </c>
    </row>
    <row r="3888" spans="1:21" x14ac:dyDescent="0.3">
      <c r="A3888" s="1" t="s">
        <v>7252</v>
      </c>
      <c r="B3888" s="1">
        <v>1</v>
      </c>
      <c r="C3888" s="1" t="s">
        <v>79</v>
      </c>
      <c r="D3888" s="1" t="s">
        <v>119</v>
      </c>
      <c r="E3888" s="1" t="s">
        <v>502</v>
      </c>
      <c r="F3888" s="1" t="s">
        <v>157</v>
      </c>
      <c r="G3888" s="1" t="s">
        <v>72</v>
      </c>
      <c r="H3888" s="1" t="s">
        <v>127</v>
      </c>
      <c r="I3888" s="1" t="s">
        <v>22</v>
      </c>
      <c r="J3888" s="1" t="s">
        <v>128</v>
      </c>
      <c r="K3888" s="1">
        <v>43153.631365740701</v>
      </c>
      <c r="L3888" s="1">
        <v>43153.686805555597</v>
      </c>
      <c r="M3888" s="1">
        <v>1.3169999999999999</v>
      </c>
      <c r="N3888" s="1">
        <v>0</v>
      </c>
      <c r="O3888" s="1">
        <v>0</v>
      </c>
      <c r="P3888" s="1">
        <v>0</v>
      </c>
      <c r="Q3888" s="1">
        <v>1274.92</v>
      </c>
      <c r="R3888" s="1">
        <v>0</v>
      </c>
      <c r="S3888" s="1">
        <v>0</v>
      </c>
      <c r="T3888" s="1">
        <v>0</v>
      </c>
      <c r="U3888" s="1">
        <v>1679.0696399999999</v>
      </c>
    </row>
    <row r="3889" spans="1:21" x14ac:dyDescent="0.3">
      <c r="A3889" s="1" t="s">
        <v>7253</v>
      </c>
      <c r="B3889" s="1">
        <v>1</v>
      </c>
      <c r="C3889" s="1" t="s">
        <v>79</v>
      </c>
      <c r="D3889" s="1" t="s">
        <v>119</v>
      </c>
      <c r="E3889" s="1" t="s">
        <v>7254</v>
      </c>
      <c r="F3889" s="1" t="s">
        <v>133</v>
      </c>
      <c r="G3889" s="1" t="s">
        <v>72</v>
      </c>
      <c r="H3889" s="1" t="s">
        <v>127</v>
      </c>
      <c r="I3889" s="1" t="s">
        <v>22</v>
      </c>
      <c r="J3889" s="1" t="s">
        <v>128</v>
      </c>
      <c r="K3889" s="1">
        <v>43151.728298611102</v>
      </c>
      <c r="L3889" s="1">
        <v>43151.869444444397</v>
      </c>
      <c r="M3889" s="1">
        <v>3.383</v>
      </c>
      <c r="N3889" s="1">
        <v>0</v>
      </c>
      <c r="O3889" s="1">
        <v>0</v>
      </c>
      <c r="P3889" s="1">
        <v>0</v>
      </c>
      <c r="Q3889" s="1">
        <v>509.97</v>
      </c>
      <c r="R3889" s="1">
        <v>0</v>
      </c>
      <c r="S3889" s="1">
        <v>0</v>
      </c>
      <c r="T3889" s="1">
        <v>0</v>
      </c>
      <c r="U3889" s="1">
        <v>1725.2285100000001</v>
      </c>
    </row>
    <row r="3890" spans="1:21" x14ac:dyDescent="0.3">
      <c r="A3890" s="1" t="s">
        <v>7255</v>
      </c>
      <c r="B3890" s="1">
        <v>1</v>
      </c>
      <c r="C3890" s="1" t="s">
        <v>79</v>
      </c>
      <c r="D3890" s="1" t="s">
        <v>119</v>
      </c>
      <c r="E3890" s="1" t="s">
        <v>633</v>
      </c>
      <c r="F3890" s="1" t="s">
        <v>157</v>
      </c>
      <c r="G3890" s="1" t="s">
        <v>72</v>
      </c>
      <c r="H3890" s="1" t="s">
        <v>127</v>
      </c>
      <c r="I3890" s="1" t="s">
        <v>22</v>
      </c>
      <c r="J3890" s="1" t="s">
        <v>128</v>
      </c>
      <c r="K3890" s="1">
        <v>43151.523275462998</v>
      </c>
      <c r="L3890" s="1">
        <v>43151.530555555597</v>
      </c>
      <c r="M3890" s="1">
        <v>0.16700000000000001</v>
      </c>
      <c r="N3890" s="1">
        <v>0</v>
      </c>
      <c r="O3890" s="1">
        <v>254.98</v>
      </c>
      <c r="P3890" s="1">
        <v>0</v>
      </c>
      <c r="Q3890" s="1">
        <v>0</v>
      </c>
      <c r="R3890" s="1">
        <v>0</v>
      </c>
      <c r="S3890" s="1">
        <v>42.581659999999999</v>
      </c>
      <c r="T3890" s="1">
        <v>0</v>
      </c>
      <c r="U3890" s="1">
        <v>0</v>
      </c>
    </row>
    <row r="3891" spans="1:21" x14ac:dyDescent="0.3">
      <c r="A3891" s="1" t="s">
        <v>7256</v>
      </c>
      <c r="B3891" s="1">
        <v>1</v>
      </c>
      <c r="C3891" s="1" t="s">
        <v>79</v>
      </c>
      <c r="D3891" s="1" t="s">
        <v>119</v>
      </c>
      <c r="E3891" s="1" t="s">
        <v>616</v>
      </c>
      <c r="F3891" s="1" t="s">
        <v>7257</v>
      </c>
      <c r="G3891" s="1" t="s">
        <v>72</v>
      </c>
      <c r="H3891" s="1" t="s">
        <v>127</v>
      </c>
      <c r="I3891" s="1" t="s">
        <v>22</v>
      </c>
      <c r="J3891" s="1" t="s">
        <v>128</v>
      </c>
      <c r="K3891" s="1">
        <v>43151.404733796298</v>
      </c>
      <c r="L3891" s="1">
        <v>43151.411805555603</v>
      </c>
      <c r="M3891" s="1">
        <v>0.16700000000000001</v>
      </c>
      <c r="N3891" s="1">
        <v>0</v>
      </c>
      <c r="O3891" s="1">
        <v>509.97</v>
      </c>
      <c r="P3891" s="1">
        <v>0</v>
      </c>
      <c r="Q3891" s="1">
        <v>0</v>
      </c>
      <c r="R3891" s="1">
        <v>0</v>
      </c>
      <c r="S3891" s="1">
        <v>85.164990000000003</v>
      </c>
      <c r="T3891" s="1">
        <v>0</v>
      </c>
      <c r="U3891" s="1">
        <v>0</v>
      </c>
    </row>
    <row r="3892" spans="1:21" x14ac:dyDescent="0.3">
      <c r="A3892" s="1" t="s">
        <v>7258</v>
      </c>
      <c r="B3892" s="1">
        <v>1</v>
      </c>
      <c r="C3892" s="1" t="s">
        <v>79</v>
      </c>
      <c r="D3892" s="1" t="s">
        <v>119</v>
      </c>
      <c r="E3892" s="1" t="s">
        <v>7259</v>
      </c>
      <c r="F3892" s="1" t="s">
        <v>131</v>
      </c>
      <c r="G3892" s="1" t="s">
        <v>72</v>
      </c>
      <c r="H3892" s="1" t="s">
        <v>127</v>
      </c>
      <c r="I3892" s="1" t="s">
        <v>22</v>
      </c>
      <c r="J3892" s="1" t="s">
        <v>130</v>
      </c>
      <c r="K3892" s="1">
        <v>43151.393356481502</v>
      </c>
      <c r="L3892" s="1">
        <v>43151.597916666702</v>
      </c>
      <c r="M3892" s="1">
        <v>4.9000000000000004</v>
      </c>
      <c r="N3892" s="1">
        <v>0</v>
      </c>
      <c r="O3892" s="1">
        <v>0</v>
      </c>
      <c r="P3892" s="1">
        <v>25</v>
      </c>
      <c r="Q3892" s="1">
        <v>1529.91</v>
      </c>
      <c r="R3892" s="1">
        <v>0</v>
      </c>
      <c r="S3892" s="1">
        <v>0</v>
      </c>
      <c r="T3892" s="1">
        <v>122.50000000000001</v>
      </c>
      <c r="U3892" s="1">
        <v>7496.5590000000011</v>
      </c>
    </row>
    <row r="3893" spans="1:21" x14ac:dyDescent="0.3">
      <c r="A3893" s="1" t="s">
        <v>7260</v>
      </c>
      <c r="B3893" s="1">
        <v>1</v>
      </c>
      <c r="C3893" s="1" t="s">
        <v>79</v>
      </c>
      <c r="D3893" s="1" t="s">
        <v>119</v>
      </c>
      <c r="E3893" s="1" t="s">
        <v>7261</v>
      </c>
      <c r="F3893" s="1" t="s">
        <v>157</v>
      </c>
      <c r="G3893" s="1" t="s">
        <v>72</v>
      </c>
      <c r="H3893" s="1" t="s">
        <v>127</v>
      </c>
      <c r="I3893" s="1" t="s">
        <v>22</v>
      </c>
      <c r="J3893" s="1" t="s">
        <v>128</v>
      </c>
      <c r="K3893" s="1">
        <v>43151.3453240741</v>
      </c>
      <c r="L3893" s="1">
        <v>43151.361111111102</v>
      </c>
      <c r="M3893" s="1">
        <v>0.36699999999999999</v>
      </c>
      <c r="N3893" s="1">
        <v>27</v>
      </c>
      <c r="O3893" s="1">
        <v>3824.77</v>
      </c>
      <c r="P3893" s="1">
        <v>0</v>
      </c>
      <c r="Q3893" s="1">
        <v>0</v>
      </c>
      <c r="R3893" s="1">
        <v>9.9089999999999989</v>
      </c>
      <c r="S3893" s="1">
        <v>1403.6905899999999</v>
      </c>
      <c r="T3893" s="1">
        <v>0</v>
      </c>
      <c r="U3893" s="1">
        <v>0</v>
      </c>
    </row>
    <row r="3894" spans="1:21" x14ac:dyDescent="0.3">
      <c r="A3894" s="1" t="s">
        <v>7262</v>
      </c>
      <c r="B3894" s="1">
        <v>1</v>
      </c>
      <c r="C3894" s="1" t="s">
        <v>79</v>
      </c>
      <c r="D3894" s="1" t="s">
        <v>119</v>
      </c>
      <c r="E3894" s="1" t="s">
        <v>7263</v>
      </c>
      <c r="F3894" s="1" t="s">
        <v>157</v>
      </c>
      <c r="G3894" s="1" t="s">
        <v>72</v>
      </c>
      <c r="H3894" s="1" t="s">
        <v>127</v>
      </c>
      <c r="I3894" s="1" t="s">
        <v>22</v>
      </c>
      <c r="J3894" s="1" t="s">
        <v>128</v>
      </c>
      <c r="K3894" s="1">
        <v>43148.8596412037</v>
      </c>
      <c r="L3894" s="1">
        <v>43148.96875</v>
      </c>
      <c r="M3894" s="1">
        <v>2.617</v>
      </c>
      <c r="N3894" s="1">
        <v>0</v>
      </c>
      <c r="O3894" s="1">
        <v>764.95</v>
      </c>
      <c r="P3894" s="1">
        <v>0</v>
      </c>
      <c r="Q3894" s="1">
        <v>0</v>
      </c>
      <c r="R3894" s="1">
        <v>0</v>
      </c>
      <c r="S3894" s="1">
        <v>2001.8741500000001</v>
      </c>
      <c r="T3894" s="1">
        <v>0</v>
      </c>
      <c r="U3894" s="1">
        <v>0</v>
      </c>
    </row>
    <row r="3895" spans="1:21" x14ac:dyDescent="0.3">
      <c r="A3895" s="1" t="s">
        <v>7264</v>
      </c>
      <c r="B3895" s="1">
        <v>1</v>
      </c>
      <c r="C3895" s="1" t="s">
        <v>79</v>
      </c>
      <c r="D3895" s="1" t="s">
        <v>119</v>
      </c>
      <c r="E3895" s="1" t="s">
        <v>7265</v>
      </c>
      <c r="F3895" s="1" t="s">
        <v>157</v>
      </c>
      <c r="G3895" s="1" t="s">
        <v>72</v>
      </c>
      <c r="H3895" s="1" t="s">
        <v>127</v>
      </c>
      <c r="I3895" s="1" t="s">
        <v>22</v>
      </c>
      <c r="J3895" s="1" t="s">
        <v>128</v>
      </c>
      <c r="K3895" s="1">
        <v>43148.339421296303</v>
      </c>
      <c r="L3895" s="1">
        <v>43148.422916666699</v>
      </c>
      <c r="M3895" s="1">
        <v>2</v>
      </c>
      <c r="N3895" s="1">
        <v>0</v>
      </c>
      <c r="O3895" s="1">
        <v>764.95</v>
      </c>
      <c r="P3895" s="1">
        <v>0</v>
      </c>
      <c r="Q3895" s="1">
        <v>0</v>
      </c>
      <c r="R3895" s="1">
        <v>0</v>
      </c>
      <c r="S3895" s="1">
        <v>1529.9</v>
      </c>
      <c r="T3895" s="1">
        <v>0</v>
      </c>
      <c r="U3895" s="1">
        <v>0</v>
      </c>
    </row>
    <row r="3896" spans="1:21" x14ac:dyDescent="0.3">
      <c r="A3896" s="1" t="s">
        <v>7266</v>
      </c>
      <c r="B3896" s="1">
        <v>1</v>
      </c>
      <c r="C3896" s="1" t="s">
        <v>79</v>
      </c>
      <c r="D3896" s="1" t="s">
        <v>119</v>
      </c>
      <c r="E3896" s="1" t="s">
        <v>7267</v>
      </c>
      <c r="F3896" s="1" t="s">
        <v>144</v>
      </c>
      <c r="G3896" s="1" t="s">
        <v>72</v>
      </c>
      <c r="H3896" s="1" t="s">
        <v>127</v>
      </c>
      <c r="I3896" s="1" t="s">
        <v>22</v>
      </c>
      <c r="J3896" s="1" t="s">
        <v>128</v>
      </c>
      <c r="K3896" s="1">
        <v>43146.886041666701</v>
      </c>
      <c r="L3896" s="1">
        <v>43146.943055555603</v>
      </c>
      <c r="M3896" s="1">
        <v>1.367</v>
      </c>
      <c r="N3896" s="1">
        <v>0</v>
      </c>
      <c r="O3896" s="1">
        <v>254.98</v>
      </c>
      <c r="P3896" s="1">
        <v>0</v>
      </c>
      <c r="Q3896" s="1">
        <v>0</v>
      </c>
      <c r="R3896" s="1">
        <v>0</v>
      </c>
      <c r="S3896" s="1">
        <v>348.55766</v>
      </c>
      <c r="T3896" s="1">
        <v>0</v>
      </c>
      <c r="U3896" s="1">
        <v>0</v>
      </c>
    </row>
    <row r="3897" spans="1:21" x14ac:dyDescent="0.3">
      <c r="A3897" s="1" t="s">
        <v>7268</v>
      </c>
      <c r="B3897" s="1">
        <v>1</v>
      </c>
      <c r="C3897" s="1" t="s">
        <v>79</v>
      </c>
      <c r="D3897" s="1" t="s">
        <v>119</v>
      </c>
      <c r="E3897" s="1" t="s">
        <v>7269</v>
      </c>
      <c r="F3897" s="1" t="s">
        <v>157</v>
      </c>
      <c r="G3897" s="1" t="s">
        <v>72</v>
      </c>
      <c r="H3897" s="1" t="s">
        <v>127</v>
      </c>
      <c r="I3897" s="1" t="s">
        <v>22</v>
      </c>
      <c r="J3897" s="1" t="s">
        <v>128</v>
      </c>
      <c r="K3897" s="1">
        <v>43146.681342592601</v>
      </c>
      <c r="L3897" s="1">
        <v>43146.730555555601</v>
      </c>
      <c r="M3897" s="1">
        <v>1.167</v>
      </c>
      <c r="N3897" s="1">
        <v>0</v>
      </c>
      <c r="O3897" s="1">
        <v>0</v>
      </c>
      <c r="P3897" s="1">
        <v>0</v>
      </c>
      <c r="Q3897" s="1">
        <v>509.97</v>
      </c>
      <c r="R3897" s="1">
        <v>0</v>
      </c>
      <c r="S3897" s="1">
        <v>0</v>
      </c>
      <c r="T3897" s="1">
        <v>0</v>
      </c>
      <c r="U3897" s="1">
        <v>595.13499000000002</v>
      </c>
    </row>
    <row r="3898" spans="1:21" x14ac:dyDescent="0.3">
      <c r="A3898" s="1" t="s">
        <v>7270</v>
      </c>
      <c r="B3898" s="1">
        <v>1</v>
      </c>
      <c r="C3898" s="1" t="s">
        <v>79</v>
      </c>
      <c r="D3898" s="1" t="s">
        <v>119</v>
      </c>
      <c r="E3898" s="1" t="s">
        <v>7271</v>
      </c>
      <c r="F3898" s="1" t="s">
        <v>157</v>
      </c>
      <c r="G3898" s="1" t="s">
        <v>72</v>
      </c>
      <c r="H3898" s="1" t="s">
        <v>127</v>
      </c>
      <c r="I3898" s="1" t="s">
        <v>22</v>
      </c>
      <c r="J3898" s="1" t="s">
        <v>128</v>
      </c>
      <c r="K3898" s="1">
        <v>43146.426307870403</v>
      </c>
      <c r="L3898" s="1">
        <v>43146.4506944444</v>
      </c>
      <c r="M3898" s="1">
        <v>0.58299999999999996</v>
      </c>
      <c r="N3898" s="1">
        <v>36</v>
      </c>
      <c r="O3898" s="1">
        <v>2549.85</v>
      </c>
      <c r="P3898" s="1">
        <v>0</v>
      </c>
      <c r="Q3898" s="1">
        <v>0</v>
      </c>
      <c r="R3898" s="1">
        <v>20.988</v>
      </c>
      <c r="S3898" s="1">
        <v>1486.5625499999999</v>
      </c>
      <c r="T3898" s="1">
        <v>0</v>
      </c>
      <c r="U3898" s="1">
        <v>0</v>
      </c>
    </row>
    <row r="3899" spans="1:21" x14ac:dyDescent="0.3">
      <c r="A3899" s="1" t="s">
        <v>7272</v>
      </c>
      <c r="B3899" s="1">
        <v>1</v>
      </c>
      <c r="C3899" s="1" t="s">
        <v>79</v>
      </c>
      <c r="D3899" s="1" t="s">
        <v>119</v>
      </c>
      <c r="E3899" s="1" t="s">
        <v>7273</v>
      </c>
      <c r="F3899" s="1" t="s">
        <v>157</v>
      </c>
      <c r="G3899" s="1" t="s">
        <v>72</v>
      </c>
      <c r="H3899" s="1" t="s">
        <v>127</v>
      </c>
      <c r="I3899" s="1" t="s">
        <v>22</v>
      </c>
      <c r="J3899" s="1" t="s">
        <v>128</v>
      </c>
      <c r="K3899" s="1">
        <v>43145.997766203698</v>
      </c>
      <c r="L3899" s="1">
        <v>43146.034027777801</v>
      </c>
      <c r="M3899" s="1">
        <v>0.86699999999999999</v>
      </c>
      <c r="N3899" s="1">
        <v>38</v>
      </c>
      <c r="O3899" s="1">
        <v>3824.77</v>
      </c>
      <c r="P3899" s="1">
        <v>0</v>
      </c>
      <c r="Q3899" s="1">
        <v>0</v>
      </c>
      <c r="R3899" s="1">
        <v>32.945999999999998</v>
      </c>
      <c r="S3899" s="1">
        <v>3316.0755899999999</v>
      </c>
      <c r="T3899" s="1">
        <v>0</v>
      </c>
      <c r="U3899" s="1">
        <v>0</v>
      </c>
    </row>
    <row r="3900" spans="1:21" x14ac:dyDescent="0.3">
      <c r="A3900" s="1" t="s">
        <v>7274</v>
      </c>
      <c r="B3900" s="1">
        <v>1</v>
      </c>
      <c r="C3900" s="1" t="s">
        <v>79</v>
      </c>
      <c r="D3900" s="1" t="s">
        <v>119</v>
      </c>
      <c r="E3900" s="1" t="s">
        <v>7275</v>
      </c>
      <c r="F3900" s="1" t="s">
        <v>157</v>
      </c>
      <c r="G3900" s="1" t="s">
        <v>72</v>
      </c>
      <c r="H3900" s="1" t="s">
        <v>127</v>
      </c>
      <c r="I3900" s="1" t="s">
        <v>22</v>
      </c>
      <c r="J3900" s="1" t="s">
        <v>128</v>
      </c>
      <c r="K3900" s="1">
        <v>43145.602789351899</v>
      </c>
      <c r="L3900" s="1">
        <v>43145.647916666698</v>
      </c>
      <c r="M3900" s="1">
        <v>1.0669999999999999</v>
      </c>
      <c r="N3900" s="1">
        <v>0</v>
      </c>
      <c r="O3900" s="1">
        <v>0</v>
      </c>
      <c r="P3900" s="1">
        <v>0</v>
      </c>
      <c r="Q3900" s="1">
        <v>509.97</v>
      </c>
      <c r="R3900" s="1">
        <v>0</v>
      </c>
      <c r="S3900" s="1">
        <v>0</v>
      </c>
      <c r="T3900" s="1">
        <v>0</v>
      </c>
      <c r="U3900" s="1">
        <v>544.13799000000006</v>
      </c>
    </row>
    <row r="3901" spans="1:21" x14ac:dyDescent="0.3">
      <c r="A3901" s="1" t="s">
        <v>7276</v>
      </c>
      <c r="B3901" s="1">
        <v>1</v>
      </c>
      <c r="C3901" s="1" t="s">
        <v>79</v>
      </c>
      <c r="D3901" s="1" t="s">
        <v>119</v>
      </c>
      <c r="E3901" s="1" t="s">
        <v>7277</v>
      </c>
      <c r="F3901" s="1" t="s">
        <v>157</v>
      </c>
      <c r="G3901" s="1" t="s">
        <v>72</v>
      </c>
      <c r="H3901" s="1" t="s">
        <v>127</v>
      </c>
      <c r="I3901" s="1" t="s">
        <v>22</v>
      </c>
      <c r="J3901" s="1" t="s">
        <v>128</v>
      </c>
      <c r="K3901" s="1">
        <v>43143.788831018501</v>
      </c>
      <c r="L3901" s="1">
        <v>43143.846527777801</v>
      </c>
      <c r="M3901" s="1">
        <v>1.383</v>
      </c>
      <c r="N3901" s="1">
        <v>0</v>
      </c>
      <c r="O3901" s="1">
        <v>764.95</v>
      </c>
      <c r="P3901" s="1">
        <v>0</v>
      </c>
      <c r="Q3901" s="1">
        <v>0</v>
      </c>
      <c r="R3901" s="1">
        <v>0</v>
      </c>
      <c r="S3901" s="1">
        <v>1057.9258500000001</v>
      </c>
      <c r="T3901" s="1">
        <v>0</v>
      </c>
      <c r="U3901" s="1">
        <v>0</v>
      </c>
    </row>
    <row r="3902" spans="1:21" x14ac:dyDescent="0.3">
      <c r="A3902" s="1" t="s">
        <v>7278</v>
      </c>
      <c r="B3902" s="1">
        <v>1</v>
      </c>
      <c r="C3902" s="1" t="s">
        <v>79</v>
      </c>
      <c r="D3902" s="1" t="s">
        <v>119</v>
      </c>
      <c r="E3902" s="1" t="s">
        <v>7279</v>
      </c>
      <c r="F3902" s="1" t="s">
        <v>135</v>
      </c>
      <c r="G3902" s="1" t="s">
        <v>72</v>
      </c>
      <c r="H3902" s="1" t="s">
        <v>127</v>
      </c>
      <c r="I3902" s="1" t="s">
        <v>22</v>
      </c>
      <c r="J3902" s="1" t="s">
        <v>128</v>
      </c>
      <c r="K3902" s="1">
        <v>43142.972557870402</v>
      </c>
      <c r="L3902" s="1">
        <v>43143.051388888904</v>
      </c>
      <c r="M3902" s="1">
        <v>1.883</v>
      </c>
      <c r="N3902" s="1">
        <v>0</v>
      </c>
      <c r="O3902" s="1">
        <v>0</v>
      </c>
      <c r="P3902" s="1">
        <v>0</v>
      </c>
      <c r="Q3902" s="1">
        <v>254.98</v>
      </c>
      <c r="R3902" s="1">
        <v>0</v>
      </c>
      <c r="S3902" s="1">
        <v>0</v>
      </c>
      <c r="T3902" s="1">
        <v>0</v>
      </c>
      <c r="U3902" s="1">
        <v>480.12734</v>
      </c>
    </row>
    <row r="3903" spans="1:21" x14ac:dyDescent="0.3">
      <c r="A3903" s="1" t="s">
        <v>7280</v>
      </c>
      <c r="B3903" s="1">
        <v>1</v>
      </c>
      <c r="C3903" s="1" t="s">
        <v>79</v>
      </c>
      <c r="D3903" s="1" t="s">
        <v>119</v>
      </c>
      <c r="E3903" s="1" t="s">
        <v>7281</v>
      </c>
      <c r="F3903" s="1" t="s">
        <v>157</v>
      </c>
      <c r="G3903" s="1" t="s">
        <v>72</v>
      </c>
      <c r="H3903" s="1" t="s">
        <v>127</v>
      </c>
      <c r="I3903" s="1" t="s">
        <v>22</v>
      </c>
      <c r="J3903" s="1" t="s">
        <v>128</v>
      </c>
      <c r="K3903" s="1">
        <v>43142.724027777796</v>
      </c>
      <c r="L3903" s="1">
        <v>43142.7680555556</v>
      </c>
      <c r="M3903" s="1">
        <v>1.05</v>
      </c>
      <c r="N3903" s="1">
        <v>0</v>
      </c>
      <c r="O3903" s="1">
        <v>0</v>
      </c>
      <c r="P3903" s="1">
        <v>31</v>
      </c>
      <c r="Q3903" s="1">
        <v>509.97</v>
      </c>
      <c r="R3903" s="1">
        <v>0</v>
      </c>
      <c r="S3903" s="1">
        <v>0</v>
      </c>
      <c r="T3903" s="1">
        <v>32.550000000000004</v>
      </c>
      <c r="U3903" s="1">
        <v>535.46850000000006</v>
      </c>
    </row>
    <row r="3904" spans="1:21" x14ac:dyDescent="0.3">
      <c r="A3904" s="1" t="s">
        <v>7282</v>
      </c>
      <c r="B3904" s="1">
        <v>1</v>
      </c>
      <c r="C3904" s="1" t="s">
        <v>79</v>
      </c>
      <c r="D3904" s="1" t="s">
        <v>119</v>
      </c>
      <c r="E3904" s="1" t="s">
        <v>7281</v>
      </c>
      <c r="F3904" s="1" t="s">
        <v>157</v>
      </c>
      <c r="G3904" s="1" t="s">
        <v>72</v>
      </c>
      <c r="H3904" s="1" t="s">
        <v>127</v>
      </c>
      <c r="I3904" s="1" t="s">
        <v>22</v>
      </c>
      <c r="J3904" s="1" t="s">
        <v>128</v>
      </c>
      <c r="K3904" s="1">
        <v>43142.647372685198</v>
      </c>
      <c r="L3904" s="1">
        <v>43142.720138888901</v>
      </c>
      <c r="M3904" s="1">
        <v>1.7330000000000001</v>
      </c>
      <c r="N3904" s="1">
        <v>0</v>
      </c>
      <c r="O3904" s="1">
        <v>0</v>
      </c>
      <c r="P3904" s="1">
        <v>17</v>
      </c>
      <c r="Q3904" s="1">
        <v>1019.94</v>
      </c>
      <c r="R3904" s="1">
        <v>0</v>
      </c>
      <c r="S3904" s="1">
        <v>0</v>
      </c>
      <c r="T3904" s="1">
        <v>29.461000000000002</v>
      </c>
      <c r="U3904" s="1">
        <v>1767.5560200000002</v>
      </c>
    </row>
    <row r="3905" spans="1:21" x14ac:dyDescent="0.3">
      <c r="A3905" s="1" t="s">
        <v>7283</v>
      </c>
      <c r="B3905" s="1">
        <v>1</v>
      </c>
      <c r="C3905" s="1" t="s">
        <v>79</v>
      </c>
      <c r="D3905" s="1" t="s">
        <v>119</v>
      </c>
      <c r="E3905" s="1" t="s">
        <v>7284</v>
      </c>
      <c r="F3905" s="1" t="s">
        <v>157</v>
      </c>
      <c r="G3905" s="1" t="s">
        <v>72</v>
      </c>
      <c r="H3905" s="1" t="s">
        <v>127</v>
      </c>
      <c r="I3905" s="1" t="s">
        <v>22</v>
      </c>
      <c r="J3905" s="1" t="s">
        <v>128</v>
      </c>
      <c r="K3905" s="1">
        <v>43142.562662037002</v>
      </c>
      <c r="L3905" s="1">
        <v>43142.650694444397</v>
      </c>
      <c r="M3905" s="1">
        <v>2.1</v>
      </c>
      <c r="N3905" s="1">
        <v>0</v>
      </c>
      <c r="O3905" s="1">
        <v>0</v>
      </c>
      <c r="P3905" s="1">
        <v>17</v>
      </c>
      <c r="Q3905" s="1">
        <v>1019.94</v>
      </c>
      <c r="R3905" s="1">
        <v>0</v>
      </c>
      <c r="S3905" s="1">
        <v>0</v>
      </c>
      <c r="T3905" s="1">
        <v>35.700000000000003</v>
      </c>
      <c r="U3905" s="1">
        <v>2141.8740000000003</v>
      </c>
    </row>
    <row r="3906" spans="1:21" x14ac:dyDescent="0.3">
      <c r="A3906" s="1" t="s">
        <v>7285</v>
      </c>
      <c r="B3906" s="1">
        <v>1</v>
      </c>
      <c r="C3906" s="1" t="s">
        <v>79</v>
      </c>
      <c r="D3906" s="1" t="s">
        <v>119</v>
      </c>
      <c r="E3906" s="1" t="s">
        <v>640</v>
      </c>
      <c r="F3906" s="1" t="s">
        <v>133</v>
      </c>
      <c r="G3906" s="1" t="s">
        <v>72</v>
      </c>
      <c r="H3906" s="1" t="s">
        <v>127</v>
      </c>
      <c r="I3906" s="1" t="s">
        <v>22</v>
      </c>
      <c r="J3906" s="1" t="s">
        <v>128</v>
      </c>
      <c r="K3906" s="1">
        <v>43142.551377314798</v>
      </c>
      <c r="L3906" s="1">
        <v>43142.708333333299</v>
      </c>
      <c r="M3906" s="1">
        <v>3.7669999999999999</v>
      </c>
      <c r="N3906" s="1">
        <v>0</v>
      </c>
      <c r="O3906" s="1">
        <v>0</v>
      </c>
      <c r="P3906" s="1">
        <v>0</v>
      </c>
      <c r="Q3906" s="1">
        <v>254.98</v>
      </c>
      <c r="R3906" s="1">
        <v>0</v>
      </c>
      <c r="S3906" s="1">
        <v>0</v>
      </c>
      <c r="T3906" s="1">
        <v>0</v>
      </c>
      <c r="U3906" s="1">
        <v>960.50965999999994</v>
      </c>
    </row>
    <row r="3907" spans="1:21" x14ac:dyDescent="0.3">
      <c r="A3907" s="1" t="s">
        <v>7286</v>
      </c>
      <c r="B3907" s="1">
        <v>1</v>
      </c>
      <c r="C3907" s="1" t="s">
        <v>79</v>
      </c>
      <c r="D3907" s="1" t="s">
        <v>119</v>
      </c>
      <c r="E3907" s="1" t="s">
        <v>7287</v>
      </c>
      <c r="F3907" s="1" t="s">
        <v>157</v>
      </c>
      <c r="G3907" s="1" t="s">
        <v>72</v>
      </c>
      <c r="H3907" s="1" t="s">
        <v>127</v>
      </c>
      <c r="I3907" s="1" t="s">
        <v>22</v>
      </c>
      <c r="J3907" s="1" t="s">
        <v>128</v>
      </c>
      <c r="K3907" s="1">
        <v>43142.487453703703</v>
      </c>
      <c r="L3907" s="1">
        <v>43142.543749999997</v>
      </c>
      <c r="M3907" s="1">
        <v>1.35</v>
      </c>
      <c r="N3907" s="1">
        <v>0</v>
      </c>
      <c r="O3907" s="1">
        <v>0</v>
      </c>
      <c r="P3907" s="1">
        <v>17</v>
      </c>
      <c r="Q3907" s="1">
        <v>1019.94</v>
      </c>
      <c r="R3907" s="1">
        <v>0</v>
      </c>
      <c r="S3907" s="1">
        <v>0</v>
      </c>
      <c r="T3907" s="1">
        <v>22.950000000000003</v>
      </c>
      <c r="U3907" s="1">
        <v>1376.9190000000001</v>
      </c>
    </row>
    <row r="3908" spans="1:21" x14ac:dyDescent="0.3">
      <c r="A3908" s="1" t="s">
        <v>7288</v>
      </c>
      <c r="B3908" s="1">
        <v>1</v>
      </c>
      <c r="C3908" s="1" t="s">
        <v>79</v>
      </c>
      <c r="D3908" s="1" t="s">
        <v>119</v>
      </c>
      <c r="E3908" s="1" t="s">
        <v>7284</v>
      </c>
      <c r="F3908" s="1" t="s">
        <v>157</v>
      </c>
      <c r="G3908" s="1" t="s">
        <v>72</v>
      </c>
      <c r="H3908" s="1" t="s">
        <v>127</v>
      </c>
      <c r="I3908" s="1" t="s">
        <v>22</v>
      </c>
      <c r="J3908" s="1" t="s">
        <v>128</v>
      </c>
      <c r="K3908" s="1">
        <v>43142.445555555598</v>
      </c>
      <c r="L3908" s="1">
        <v>43142.482638888898</v>
      </c>
      <c r="M3908" s="1">
        <v>0.88300000000000001</v>
      </c>
      <c r="N3908" s="1">
        <v>0</v>
      </c>
      <c r="O3908" s="1">
        <v>0</v>
      </c>
      <c r="P3908" s="1">
        <v>17</v>
      </c>
      <c r="Q3908" s="1">
        <v>1019.94</v>
      </c>
      <c r="R3908" s="1">
        <v>0</v>
      </c>
      <c r="S3908" s="1">
        <v>0</v>
      </c>
      <c r="T3908" s="1">
        <v>15.010999999999999</v>
      </c>
      <c r="U3908" s="1">
        <v>900.60702000000003</v>
      </c>
    </row>
    <row r="3909" spans="1:21" x14ac:dyDescent="0.3">
      <c r="A3909" s="1" t="s">
        <v>7289</v>
      </c>
      <c r="B3909" s="1">
        <v>1</v>
      </c>
      <c r="C3909" s="1" t="s">
        <v>79</v>
      </c>
      <c r="D3909" s="1" t="s">
        <v>119</v>
      </c>
      <c r="E3909" s="1" t="s">
        <v>7290</v>
      </c>
      <c r="F3909" s="1" t="s">
        <v>134</v>
      </c>
      <c r="G3909" s="1" t="s">
        <v>72</v>
      </c>
      <c r="H3909" s="1" t="s">
        <v>127</v>
      </c>
      <c r="I3909" s="1" t="s">
        <v>22</v>
      </c>
      <c r="J3909" s="1" t="s">
        <v>130</v>
      </c>
      <c r="K3909" s="1">
        <v>43142.3839351852</v>
      </c>
      <c r="L3909" s="1">
        <v>43142.849305555603</v>
      </c>
      <c r="M3909" s="1">
        <v>11.167</v>
      </c>
      <c r="N3909" s="1">
        <v>0</v>
      </c>
      <c r="O3909" s="1">
        <v>509.97</v>
      </c>
      <c r="P3909" s="1">
        <v>0</v>
      </c>
      <c r="Q3909" s="1">
        <v>0</v>
      </c>
      <c r="R3909" s="1">
        <v>0</v>
      </c>
      <c r="S3909" s="1">
        <v>5694.8349900000003</v>
      </c>
      <c r="T3909" s="1">
        <v>0</v>
      </c>
      <c r="U3909" s="1">
        <v>0</v>
      </c>
    </row>
    <row r="3910" spans="1:21" x14ac:dyDescent="0.3">
      <c r="A3910" s="1" t="s">
        <v>7291</v>
      </c>
      <c r="B3910" s="1">
        <v>1</v>
      </c>
      <c r="C3910" s="1" t="s">
        <v>79</v>
      </c>
      <c r="D3910" s="1" t="s">
        <v>119</v>
      </c>
      <c r="E3910" s="1" t="s">
        <v>7292</v>
      </c>
      <c r="F3910" s="1" t="s">
        <v>157</v>
      </c>
      <c r="G3910" s="1" t="s">
        <v>72</v>
      </c>
      <c r="H3910" s="1" t="s">
        <v>127</v>
      </c>
      <c r="I3910" s="1" t="s">
        <v>22</v>
      </c>
      <c r="J3910" s="1" t="s">
        <v>128</v>
      </c>
      <c r="K3910" s="1">
        <v>43142.124826388899</v>
      </c>
      <c r="L3910" s="1">
        <v>43142.407638888901</v>
      </c>
      <c r="M3910" s="1">
        <v>6.7830000000000004</v>
      </c>
      <c r="N3910" s="1">
        <v>0</v>
      </c>
      <c r="O3910" s="1">
        <v>0</v>
      </c>
      <c r="P3910" s="1">
        <v>31</v>
      </c>
      <c r="Q3910" s="1">
        <v>509.97</v>
      </c>
      <c r="R3910" s="1">
        <v>0</v>
      </c>
      <c r="S3910" s="1">
        <v>0</v>
      </c>
      <c r="T3910" s="1">
        <v>210.27300000000002</v>
      </c>
      <c r="U3910" s="1">
        <v>3459.1265100000005</v>
      </c>
    </row>
    <row r="3911" spans="1:21" x14ac:dyDescent="0.3">
      <c r="A3911" s="1" t="s">
        <v>7293</v>
      </c>
      <c r="B3911" s="1">
        <v>1</v>
      </c>
      <c r="C3911" s="1" t="s">
        <v>79</v>
      </c>
      <c r="D3911" s="1" t="s">
        <v>119</v>
      </c>
      <c r="E3911" s="1" t="s">
        <v>7294</v>
      </c>
      <c r="F3911" s="1" t="s">
        <v>157</v>
      </c>
      <c r="G3911" s="1" t="s">
        <v>72</v>
      </c>
      <c r="H3911" s="1" t="s">
        <v>127</v>
      </c>
      <c r="I3911" s="1" t="s">
        <v>22</v>
      </c>
      <c r="J3911" s="1" t="s">
        <v>128</v>
      </c>
      <c r="K3911" s="1">
        <v>43141.9999537037</v>
      </c>
      <c r="L3911" s="1">
        <v>43142.028472222199</v>
      </c>
      <c r="M3911" s="1">
        <v>0.68300000000000005</v>
      </c>
      <c r="N3911" s="1">
        <v>0</v>
      </c>
      <c r="O3911" s="1">
        <v>0</v>
      </c>
      <c r="P3911" s="1">
        <v>17</v>
      </c>
      <c r="Q3911" s="1">
        <v>1019.94</v>
      </c>
      <c r="R3911" s="1">
        <v>0</v>
      </c>
      <c r="S3911" s="1">
        <v>0</v>
      </c>
      <c r="T3911" s="1">
        <v>11.611000000000001</v>
      </c>
      <c r="U3911" s="1">
        <v>696.61902000000009</v>
      </c>
    </row>
    <row r="3912" spans="1:21" x14ac:dyDescent="0.3">
      <c r="A3912" s="1" t="s">
        <v>7295</v>
      </c>
      <c r="B3912" s="1">
        <v>1</v>
      </c>
      <c r="C3912" s="1" t="s">
        <v>79</v>
      </c>
      <c r="D3912" s="1" t="s">
        <v>119</v>
      </c>
      <c r="E3912" s="1" t="s">
        <v>7296</v>
      </c>
      <c r="F3912" s="1" t="s">
        <v>157</v>
      </c>
      <c r="G3912" s="1" t="s">
        <v>72</v>
      </c>
      <c r="H3912" s="1" t="s">
        <v>127</v>
      </c>
      <c r="I3912" s="1" t="s">
        <v>22</v>
      </c>
      <c r="J3912" s="1" t="s">
        <v>128</v>
      </c>
      <c r="K3912" s="1">
        <v>43140.773738425902</v>
      </c>
      <c r="L3912" s="1">
        <v>43140.792361111096</v>
      </c>
      <c r="M3912" s="1">
        <v>0.433</v>
      </c>
      <c r="N3912" s="1">
        <v>0</v>
      </c>
      <c r="O3912" s="1">
        <v>0</v>
      </c>
      <c r="P3912" s="1">
        <v>5</v>
      </c>
      <c r="Q3912" s="1">
        <v>764.95</v>
      </c>
      <c r="R3912" s="1">
        <v>0</v>
      </c>
      <c r="S3912" s="1">
        <v>0</v>
      </c>
      <c r="T3912" s="1">
        <v>2.165</v>
      </c>
      <c r="U3912" s="1">
        <v>331.22335000000004</v>
      </c>
    </row>
    <row r="3913" spans="1:21" x14ac:dyDescent="0.3">
      <c r="A3913" s="1" t="s">
        <v>7297</v>
      </c>
      <c r="B3913" s="1">
        <v>1</v>
      </c>
      <c r="C3913" s="1" t="s">
        <v>79</v>
      </c>
      <c r="D3913" s="1" t="s">
        <v>119</v>
      </c>
      <c r="E3913" s="1" t="s">
        <v>7298</v>
      </c>
      <c r="F3913" s="1" t="s">
        <v>134</v>
      </c>
      <c r="G3913" s="1" t="s">
        <v>72</v>
      </c>
      <c r="H3913" s="1" t="s">
        <v>127</v>
      </c>
      <c r="I3913" s="1" t="s">
        <v>22</v>
      </c>
      <c r="J3913" s="1" t="s">
        <v>130</v>
      </c>
      <c r="K3913" s="1">
        <v>43139.387407407397</v>
      </c>
      <c r="L3913" s="1">
        <v>43139.476388888899</v>
      </c>
      <c r="M3913" s="1">
        <v>2.133</v>
      </c>
      <c r="N3913" s="1">
        <v>9</v>
      </c>
      <c r="O3913" s="1">
        <v>2294.86</v>
      </c>
      <c r="P3913" s="1">
        <v>0</v>
      </c>
      <c r="Q3913" s="1">
        <v>0</v>
      </c>
      <c r="R3913" s="1">
        <v>19.196999999999999</v>
      </c>
      <c r="S3913" s="1">
        <v>4894.9363800000001</v>
      </c>
      <c r="T3913" s="1">
        <v>0</v>
      </c>
      <c r="U3913" s="1">
        <v>0</v>
      </c>
    </row>
    <row r="3914" spans="1:21" x14ac:dyDescent="0.3">
      <c r="A3914" s="1" t="s">
        <v>7299</v>
      </c>
      <c r="B3914" s="1">
        <v>1</v>
      </c>
      <c r="C3914" s="1" t="s">
        <v>79</v>
      </c>
      <c r="D3914" s="1" t="s">
        <v>119</v>
      </c>
      <c r="E3914" s="1" t="s">
        <v>7300</v>
      </c>
      <c r="F3914" s="1" t="s">
        <v>157</v>
      </c>
      <c r="G3914" s="1" t="s">
        <v>72</v>
      </c>
      <c r="H3914" s="1" t="s">
        <v>127</v>
      </c>
      <c r="I3914" s="1" t="s">
        <v>22</v>
      </c>
      <c r="J3914" s="1" t="s">
        <v>128</v>
      </c>
      <c r="K3914" s="1">
        <v>43138.706678240698</v>
      </c>
      <c r="L3914" s="1">
        <v>43138.754861111098</v>
      </c>
      <c r="M3914" s="1">
        <v>1.1499999999999999</v>
      </c>
      <c r="N3914" s="1">
        <v>36</v>
      </c>
      <c r="O3914" s="1">
        <v>2549.85</v>
      </c>
      <c r="P3914" s="1">
        <v>0</v>
      </c>
      <c r="Q3914" s="1">
        <v>0</v>
      </c>
      <c r="R3914" s="1">
        <v>41.4</v>
      </c>
      <c r="S3914" s="1">
        <v>2932.3274999999999</v>
      </c>
      <c r="T3914" s="1">
        <v>0</v>
      </c>
      <c r="U3914" s="1">
        <v>0</v>
      </c>
    </row>
    <row r="3915" spans="1:21" x14ac:dyDescent="0.3">
      <c r="A3915" s="1" t="s">
        <v>7301</v>
      </c>
      <c r="B3915" s="1">
        <v>1</v>
      </c>
      <c r="C3915" s="1" t="s">
        <v>79</v>
      </c>
      <c r="D3915" s="1" t="s">
        <v>119</v>
      </c>
      <c r="E3915" s="1" t="s">
        <v>7302</v>
      </c>
      <c r="F3915" s="1" t="s">
        <v>157</v>
      </c>
      <c r="G3915" s="1" t="s">
        <v>72</v>
      </c>
      <c r="H3915" s="1" t="s">
        <v>127</v>
      </c>
      <c r="I3915" s="1" t="s">
        <v>22</v>
      </c>
      <c r="J3915" s="1" t="s">
        <v>128</v>
      </c>
      <c r="K3915" s="1">
        <v>43138.449201388903</v>
      </c>
      <c r="L3915" s="1">
        <v>43138.540972222203</v>
      </c>
      <c r="M3915" s="1">
        <v>2.2000000000000002</v>
      </c>
      <c r="N3915" s="1">
        <v>10</v>
      </c>
      <c r="O3915" s="1">
        <v>254.98</v>
      </c>
      <c r="P3915" s="1">
        <v>0</v>
      </c>
      <c r="Q3915" s="1">
        <v>0</v>
      </c>
      <c r="R3915" s="1">
        <v>22</v>
      </c>
      <c r="S3915" s="1">
        <v>560.95600000000002</v>
      </c>
      <c r="T3915" s="1">
        <v>0</v>
      </c>
      <c r="U3915" s="1">
        <v>0</v>
      </c>
    </row>
    <row r="3916" spans="1:21" x14ac:dyDescent="0.3">
      <c r="A3916" s="1" t="s">
        <v>7303</v>
      </c>
      <c r="B3916" s="1">
        <v>1</v>
      </c>
      <c r="C3916" s="1" t="s">
        <v>79</v>
      </c>
      <c r="D3916" s="1" t="s">
        <v>119</v>
      </c>
      <c r="E3916" s="1" t="s">
        <v>7304</v>
      </c>
      <c r="F3916" s="1" t="s">
        <v>134</v>
      </c>
      <c r="G3916" s="1" t="s">
        <v>72</v>
      </c>
      <c r="H3916" s="1" t="s">
        <v>127</v>
      </c>
      <c r="I3916" s="1" t="s">
        <v>22</v>
      </c>
      <c r="J3916" s="1" t="s">
        <v>130</v>
      </c>
      <c r="K3916" s="1">
        <v>43137.3813310185</v>
      </c>
      <c r="L3916" s="1">
        <v>43137.661805555603</v>
      </c>
      <c r="M3916" s="1">
        <v>6.7169999999999996</v>
      </c>
      <c r="N3916" s="1">
        <v>0</v>
      </c>
      <c r="O3916" s="1">
        <v>764.95</v>
      </c>
      <c r="P3916" s="1">
        <v>0</v>
      </c>
      <c r="Q3916" s="1">
        <v>0</v>
      </c>
      <c r="R3916" s="1">
        <v>0</v>
      </c>
      <c r="S3916" s="1">
        <v>5138.1691499999997</v>
      </c>
      <c r="T3916" s="1">
        <v>0</v>
      </c>
      <c r="U3916" s="1">
        <v>0</v>
      </c>
    </row>
    <row r="3917" spans="1:21" x14ac:dyDescent="0.3">
      <c r="A3917" s="1" t="s">
        <v>7305</v>
      </c>
      <c r="B3917" s="1">
        <v>1</v>
      </c>
      <c r="C3917" s="1" t="s">
        <v>79</v>
      </c>
      <c r="D3917" s="1" t="s">
        <v>119</v>
      </c>
      <c r="E3917" s="1" t="s">
        <v>7306</v>
      </c>
      <c r="F3917" s="1" t="s">
        <v>157</v>
      </c>
      <c r="G3917" s="1" t="s">
        <v>72</v>
      </c>
      <c r="H3917" s="1" t="s">
        <v>127</v>
      </c>
      <c r="I3917" s="1" t="s">
        <v>22</v>
      </c>
      <c r="J3917" s="1" t="s">
        <v>128</v>
      </c>
      <c r="K3917" s="1">
        <v>43137.022002314799</v>
      </c>
      <c r="L3917" s="1">
        <v>43137.041666666701</v>
      </c>
      <c r="M3917" s="1">
        <v>0.46700000000000003</v>
      </c>
      <c r="N3917" s="1">
        <v>1</v>
      </c>
      <c r="O3917" s="1">
        <v>2804.83</v>
      </c>
      <c r="P3917" s="1">
        <v>0</v>
      </c>
      <c r="Q3917" s="1">
        <v>0</v>
      </c>
      <c r="R3917" s="1">
        <v>0.46700000000000003</v>
      </c>
      <c r="S3917" s="1">
        <v>1309.8556100000001</v>
      </c>
      <c r="T3917" s="1">
        <v>0</v>
      </c>
      <c r="U3917" s="1">
        <v>0</v>
      </c>
    </row>
    <row r="3918" spans="1:21" x14ac:dyDescent="0.3">
      <c r="A3918" s="1" t="s">
        <v>7307</v>
      </c>
      <c r="B3918" s="1">
        <v>1</v>
      </c>
      <c r="C3918" s="1" t="s">
        <v>79</v>
      </c>
      <c r="D3918" s="1" t="s">
        <v>119</v>
      </c>
      <c r="E3918" s="1" t="s">
        <v>7308</v>
      </c>
      <c r="F3918" s="1" t="s">
        <v>157</v>
      </c>
      <c r="G3918" s="1" t="s">
        <v>72</v>
      </c>
      <c r="H3918" s="1" t="s">
        <v>127</v>
      </c>
      <c r="I3918" s="1" t="s">
        <v>22</v>
      </c>
      <c r="J3918" s="1" t="s">
        <v>128</v>
      </c>
      <c r="K3918" s="1">
        <v>43136.508321759298</v>
      </c>
      <c r="L3918" s="1">
        <v>43136.514583333301</v>
      </c>
      <c r="M3918" s="1">
        <v>0.15</v>
      </c>
      <c r="N3918" s="1">
        <v>0</v>
      </c>
      <c r="O3918" s="1">
        <v>0</v>
      </c>
      <c r="P3918" s="1">
        <v>12</v>
      </c>
      <c r="Q3918" s="1">
        <v>1274.92</v>
      </c>
      <c r="R3918" s="1">
        <v>0</v>
      </c>
      <c r="S3918" s="1">
        <v>0</v>
      </c>
      <c r="T3918" s="1">
        <v>1.7999999999999998</v>
      </c>
      <c r="U3918" s="1">
        <v>191.238</v>
      </c>
    </row>
    <row r="3919" spans="1:21" x14ac:dyDescent="0.3">
      <c r="A3919" s="1" t="s">
        <v>7309</v>
      </c>
      <c r="B3919" s="1">
        <v>1</v>
      </c>
      <c r="C3919" s="1" t="s">
        <v>79</v>
      </c>
      <c r="D3919" s="1" t="s">
        <v>119</v>
      </c>
      <c r="E3919" s="1" t="s">
        <v>7310</v>
      </c>
      <c r="F3919" s="1" t="s">
        <v>157</v>
      </c>
      <c r="G3919" s="1" t="s">
        <v>72</v>
      </c>
      <c r="H3919" s="1" t="s">
        <v>127</v>
      </c>
      <c r="I3919" s="1" t="s">
        <v>22</v>
      </c>
      <c r="J3919" s="1" t="s">
        <v>128</v>
      </c>
      <c r="K3919" s="1">
        <v>43136.492835648103</v>
      </c>
      <c r="L3919" s="1">
        <v>43136.501388888901</v>
      </c>
      <c r="M3919" s="1">
        <v>0.2</v>
      </c>
      <c r="N3919" s="1">
        <v>0</v>
      </c>
      <c r="O3919" s="1">
        <v>0</v>
      </c>
      <c r="P3919" s="1">
        <v>9</v>
      </c>
      <c r="Q3919" s="1">
        <v>0</v>
      </c>
      <c r="R3919" s="1">
        <v>0</v>
      </c>
      <c r="S3919" s="1">
        <v>0</v>
      </c>
      <c r="T3919" s="1">
        <v>1.8</v>
      </c>
      <c r="U3919" s="1">
        <v>0</v>
      </c>
    </row>
    <row r="3920" spans="1:21" x14ac:dyDescent="0.3">
      <c r="A3920" s="1" t="s">
        <v>7311</v>
      </c>
      <c r="B3920" s="1">
        <v>1</v>
      </c>
      <c r="C3920" s="1" t="s">
        <v>79</v>
      </c>
      <c r="D3920" s="1" t="s">
        <v>119</v>
      </c>
      <c r="E3920" s="1" t="s">
        <v>7312</v>
      </c>
      <c r="F3920" s="1" t="s">
        <v>129</v>
      </c>
      <c r="G3920" s="1" t="s">
        <v>72</v>
      </c>
      <c r="H3920" s="1" t="s">
        <v>127</v>
      </c>
      <c r="I3920" s="1" t="s">
        <v>22</v>
      </c>
      <c r="J3920" s="1" t="s">
        <v>128</v>
      </c>
      <c r="K3920" s="1">
        <v>43136.476585648103</v>
      </c>
      <c r="L3920" s="1">
        <v>43136.520833333299</v>
      </c>
      <c r="M3920" s="1">
        <v>1.05</v>
      </c>
      <c r="N3920" s="1">
        <v>0</v>
      </c>
      <c r="O3920" s="1">
        <v>0</v>
      </c>
      <c r="P3920" s="1">
        <v>0</v>
      </c>
      <c r="Q3920" s="1">
        <v>254.98</v>
      </c>
      <c r="R3920" s="1">
        <v>0</v>
      </c>
      <c r="S3920" s="1">
        <v>0</v>
      </c>
      <c r="T3920" s="1">
        <v>0</v>
      </c>
      <c r="U3920" s="1">
        <v>267.72899999999998</v>
      </c>
    </row>
    <row r="3921" spans="1:21" x14ac:dyDescent="0.3">
      <c r="A3921" s="1" t="s">
        <v>7313</v>
      </c>
      <c r="B3921" s="1">
        <v>1</v>
      </c>
      <c r="C3921" s="1" t="s">
        <v>79</v>
      </c>
      <c r="D3921" s="1" t="s">
        <v>119</v>
      </c>
      <c r="E3921" s="1" t="s">
        <v>7314</v>
      </c>
      <c r="F3921" s="1" t="s">
        <v>134</v>
      </c>
      <c r="G3921" s="1" t="s">
        <v>72</v>
      </c>
      <c r="H3921" s="1" t="s">
        <v>127</v>
      </c>
      <c r="I3921" s="1" t="s">
        <v>22</v>
      </c>
      <c r="J3921" s="1" t="s">
        <v>130</v>
      </c>
      <c r="K3921" s="1">
        <v>43135.504305555602</v>
      </c>
      <c r="L3921" s="1">
        <v>43135.531944444403</v>
      </c>
      <c r="M3921" s="1">
        <v>0.65</v>
      </c>
      <c r="N3921" s="1">
        <v>0</v>
      </c>
      <c r="O3921" s="1">
        <v>0</v>
      </c>
      <c r="P3921" s="1">
        <v>0</v>
      </c>
      <c r="Q3921" s="1">
        <v>509.97</v>
      </c>
      <c r="R3921" s="1">
        <v>0</v>
      </c>
      <c r="S3921" s="1">
        <v>0</v>
      </c>
      <c r="T3921" s="1">
        <v>0</v>
      </c>
      <c r="U3921" s="1">
        <v>331.48050000000001</v>
      </c>
    </row>
    <row r="3922" spans="1:21" x14ac:dyDescent="0.3">
      <c r="A3922" s="1" t="s">
        <v>7315</v>
      </c>
      <c r="B3922" s="1">
        <v>1</v>
      </c>
      <c r="C3922" s="1" t="s">
        <v>79</v>
      </c>
      <c r="D3922" s="1" t="s">
        <v>119</v>
      </c>
      <c r="E3922" s="1" t="s">
        <v>7316</v>
      </c>
      <c r="F3922" s="1" t="s">
        <v>134</v>
      </c>
      <c r="G3922" s="1" t="s">
        <v>72</v>
      </c>
      <c r="H3922" s="1" t="s">
        <v>127</v>
      </c>
      <c r="I3922" s="1" t="s">
        <v>22</v>
      </c>
      <c r="J3922" s="1" t="s">
        <v>130</v>
      </c>
      <c r="K3922" s="1">
        <v>43135.389189814799</v>
      </c>
      <c r="L3922" s="1">
        <v>43135.555555555598</v>
      </c>
      <c r="M3922" s="1">
        <v>3.9830000000000001</v>
      </c>
      <c r="N3922" s="1">
        <v>0</v>
      </c>
      <c r="O3922" s="1">
        <v>254.98</v>
      </c>
      <c r="P3922" s="1">
        <v>0</v>
      </c>
      <c r="Q3922" s="1">
        <v>0</v>
      </c>
      <c r="R3922" s="1">
        <v>0</v>
      </c>
      <c r="S3922" s="1">
        <v>1015.58534</v>
      </c>
      <c r="T3922" s="1">
        <v>0</v>
      </c>
      <c r="U3922" s="1">
        <v>0</v>
      </c>
    </row>
    <row r="3923" spans="1:21" x14ac:dyDescent="0.3">
      <c r="A3923" s="1" t="s">
        <v>7317</v>
      </c>
      <c r="B3923" s="1">
        <v>1</v>
      </c>
      <c r="C3923" s="1" t="s">
        <v>79</v>
      </c>
      <c r="D3923" s="1" t="s">
        <v>119</v>
      </c>
      <c r="E3923" s="1" t="s">
        <v>7318</v>
      </c>
      <c r="F3923" s="1" t="s">
        <v>157</v>
      </c>
      <c r="G3923" s="1" t="s">
        <v>72</v>
      </c>
      <c r="H3923" s="1" t="s">
        <v>127</v>
      </c>
      <c r="I3923" s="1" t="s">
        <v>22</v>
      </c>
      <c r="J3923" s="1" t="s">
        <v>128</v>
      </c>
      <c r="K3923" s="1">
        <v>43134.704907407402</v>
      </c>
      <c r="L3923" s="1">
        <v>43134.745138888902</v>
      </c>
      <c r="M3923" s="1">
        <v>0.95</v>
      </c>
      <c r="N3923" s="1">
        <v>0</v>
      </c>
      <c r="O3923" s="1">
        <v>0</v>
      </c>
      <c r="P3923" s="1">
        <v>12</v>
      </c>
      <c r="Q3923" s="1">
        <v>1274.92</v>
      </c>
      <c r="R3923" s="1">
        <v>0</v>
      </c>
      <c r="S3923" s="1">
        <v>0</v>
      </c>
      <c r="T3923" s="1">
        <v>11.399999999999999</v>
      </c>
      <c r="U3923" s="1">
        <v>1211.174</v>
      </c>
    </row>
    <row r="3924" spans="1:21" x14ac:dyDescent="0.3">
      <c r="A3924" s="1" t="s">
        <v>7319</v>
      </c>
      <c r="B3924" s="1">
        <v>1</v>
      </c>
      <c r="C3924" s="1" t="s">
        <v>79</v>
      </c>
      <c r="D3924" s="1" t="s">
        <v>119</v>
      </c>
      <c r="E3924" s="1" t="s">
        <v>7308</v>
      </c>
      <c r="F3924" s="1" t="s">
        <v>157</v>
      </c>
      <c r="G3924" s="1" t="s">
        <v>72</v>
      </c>
      <c r="H3924" s="1" t="s">
        <v>127</v>
      </c>
      <c r="I3924" s="1" t="s">
        <v>22</v>
      </c>
      <c r="J3924" s="1" t="s">
        <v>128</v>
      </c>
      <c r="K3924" s="1">
        <v>43134.677430555603</v>
      </c>
      <c r="L3924" s="1">
        <v>43134.692361111098</v>
      </c>
      <c r="M3924" s="1">
        <v>0.35</v>
      </c>
      <c r="N3924" s="1">
        <v>0</v>
      </c>
      <c r="O3924" s="1">
        <v>0</v>
      </c>
      <c r="P3924" s="1">
        <v>12</v>
      </c>
      <c r="Q3924" s="1">
        <v>1274.92</v>
      </c>
      <c r="R3924" s="1">
        <v>0</v>
      </c>
      <c r="S3924" s="1">
        <v>0</v>
      </c>
      <c r="T3924" s="1">
        <v>4.1999999999999993</v>
      </c>
      <c r="U3924" s="1">
        <v>446.22199999999998</v>
      </c>
    </row>
    <row r="3925" spans="1:21" x14ac:dyDescent="0.3">
      <c r="A3925" s="1" t="s">
        <v>7320</v>
      </c>
      <c r="B3925" s="1">
        <v>1</v>
      </c>
      <c r="C3925" s="1" t="s">
        <v>79</v>
      </c>
      <c r="D3925" s="1" t="s">
        <v>119</v>
      </c>
      <c r="E3925" s="1" t="s">
        <v>7321</v>
      </c>
      <c r="F3925" s="1" t="s">
        <v>157</v>
      </c>
      <c r="G3925" s="1" t="s">
        <v>72</v>
      </c>
      <c r="H3925" s="1" t="s">
        <v>127</v>
      </c>
      <c r="I3925" s="1" t="s">
        <v>22</v>
      </c>
      <c r="J3925" s="1" t="s">
        <v>128</v>
      </c>
      <c r="K3925" s="1">
        <v>43134.473252314798</v>
      </c>
      <c r="L3925" s="1">
        <v>43134.5131944444</v>
      </c>
      <c r="M3925" s="1">
        <v>0.95</v>
      </c>
      <c r="N3925" s="1">
        <v>36</v>
      </c>
      <c r="O3925" s="1">
        <v>2549.85</v>
      </c>
      <c r="P3925" s="1">
        <v>0</v>
      </c>
      <c r="Q3925" s="1">
        <v>0</v>
      </c>
      <c r="R3925" s="1">
        <v>34.199999999999996</v>
      </c>
      <c r="S3925" s="1">
        <v>2422.3574999999996</v>
      </c>
      <c r="T3925" s="1">
        <v>0</v>
      </c>
      <c r="U3925" s="1">
        <v>0</v>
      </c>
    </row>
    <row r="3926" spans="1:21" x14ac:dyDescent="0.3">
      <c r="A3926" s="1" t="s">
        <v>7322</v>
      </c>
      <c r="B3926" s="1">
        <v>1</v>
      </c>
      <c r="C3926" s="1" t="s">
        <v>79</v>
      </c>
      <c r="D3926" s="1" t="s">
        <v>119</v>
      </c>
      <c r="E3926" s="1" t="s">
        <v>582</v>
      </c>
      <c r="F3926" s="1" t="s">
        <v>147</v>
      </c>
      <c r="G3926" s="1" t="s">
        <v>72</v>
      </c>
      <c r="H3926" s="1" t="s">
        <v>127</v>
      </c>
      <c r="I3926" s="1" t="s">
        <v>22</v>
      </c>
      <c r="J3926" s="1" t="s">
        <v>128</v>
      </c>
      <c r="K3926" s="1">
        <v>43134.426076388903</v>
      </c>
      <c r="L3926" s="1">
        <v>43134.515972222202</v>
      </c>
      <c r="M3926" s="1">
        <v>2.15</v>
      </c>
      <c r="N3926" s="1">
        <v>0</v>
      </c>
      <c r="O3926" s="1">
        <v>254.98</v>
      </c>
      <c r="P3926" s="1">
        <v>0</v>
      </c>
      <c r="Q3926" s="1">
        <v>0</v>
      </c>
      <c r="R3926" s="1">
        <v>0</v>
      </c>
      <c r="S3926" s="1">
        <v>548.20699999999999</v>
      </c>
      <c r="T3926" s="1">
        <v>0</v>
      </c>
      <c r="U3926" s="1">
        <v>0</v>
      </c>
    </row>
    <row r="3927" spans="1:21" x14ac:dyDescent="0.3">
      <c r="A3927" s="1" t="s">
        <v>7323</v>
      </c>
      <c r="B3927" s="1">
        <v>1</v>
      </c>
      <c r="C3927" s="1" t="s">
        <v>79</v>
      </c>
      <c r="D3927" s="1" t="s">
        <v>119</v>
      </c>
      <c r="E3927" s="1" t="s">
        <v>7324</v>
      </c>
      <c r="F3927" s="1" t="s">
        <v>131</v>
      </c>
      <c r="G3927" s="1" t="s">
        <v>72</v>
      </c>
      <c r="H3927" s="1" t="s">
        <v>127</v>
      </c>
      <c r="I3927" s="1" t="s">
        <v>22</v>
      </c>
      <c r="J3927" s="1" t="s">
        <v>130</v>
      </c>
      <c r="K3927" s="1">
        <v>43134.399398148104</v>
      </c>
      <c r="L3927" s="1">
        <v>43134.755555555603</v>
      </c>
      <c r="M3927" s="1">
        <v>8.5329999999999995</v>
      </c>
      <c r="N3927" s="1">
        <v>9</v>
      </c>
      <c r="O3927" s="1">
        <v>2294.86</v>
      </c>
      <c r="P3927" s="1">
        <v>0</v>
      </c>
      <c r="Q3927" s="1">
        <v>0</v>
      </c>
      <c r="R3927" s="1">
        <v>76.796999999999997</v>
      </c>
      <c r="S3927" s="1">
        <v>19582.040379999999</v>
      </c>
      <c r="T3927" s="1">
        <v>0</v>
      </c>
      <c r="U3927" s="1">
        <v>0</v>
      </c>
    </row>
    <row r="3928" spans="1:21" x14ac:dyDescent="0.3">
      <c r="A3928" s="1" t="s">
        <v>7325</v>
      </c>
      <c r="B3928" s="1">
        <v>1</v>
      </c>
      <c r="C3928" s="1" t="s">
        <v>79</v>
      </c>
      <c r="D3928" s="1" t="s">
        <v>119</v>
      </c>
      <c r="E3928" s="1" t="s">
        <v>7326</v>
      </c>
      <c r="F3928" s="1" t="s">
        <v>158</v>
      </c>
      <c r="G3928" s="1" t="s">
        <v>72</v>
      </c>
      <c r="H3928" s="1" t="s">
        <v>127</v>
      </c>
      <c r="I3928" s="1" t="s">
        <v>22</v>
      </c>
      <c r="J3928" s="1" t="s">
        <v>128</v>
      </c>
      <c r="K3928" s="1">
        <v>43133.864351851902</v>
      </c>
      <c r="L3928" s="1">
        <v>43133.917361111096</v>
      </c>
      <c r="M3928" s="1">
        <v>1.2669999999999999</v>
      </c>
      <c r="N3928" s="1">
        <v>0</v>
      </c>
      <c r="O3928" s="1">
        <v>0</v>
      </c>
      <c r="P3928" s="1">
        <v>0</v>
      </c>
      <c r="Q3928" s="1">
        <v>509.97</v>
      </c>
      <c r="R3928" s="1">
        <v>0</v>
      </c>
      <c r="S3928" s="1">
        <v>0</v>
      </c>
      <c r="T3928" s="1">
        <v>0</v>
      </c>
      <c r="U3928" s="1">
        <v>646.13198999999997</v>
      </c>
    </row>
    <row r="3929" spans="1:21" x14ac:dyDescent="0.3">
      <c r="A3929" s="1" t="s">
        <v>7327</v>
      </c>
      <c r="B3929" s="1">
        <v>1</v>
      </c>
      <c r="C3929" s="1" t="s">
        <v>79</v>
      </c>
      <c r="D3929" s="1" t="s">
        <v>119</v>
      </c>
      <c r="E3929" s="1" t="s">
        <v>7328</v>
      </c>
      <c r="F3929" s="1" t="s">
        <v>131</v>
      </c>
      <c r="G3929" s="1" t="s">
        <v>72</v>
      </c>
      <c r="H3929" s="1" t="s">
        <v>127</v>
      </c>
      <c r="I3929" s="1" t="s">
        <v>22</v>
      </c>
      <c r="J3929" s="1" t="s">
        <v>130</v>
      </c>
      <c r="K3929" s="1">
        <v>43133.374918981499</v>
      </c>
      <c r="L3929" s="1">
        <v>43133.6965277778</v>
      </c>
      <c r="M3929" s="1">
        <v>7.7169999999999996</v>
      </c>
      <c r="N3929" s="1">
        <v>9</v>
      </c>
      <c r="O3929" s="1">
        <v>2294.86</v>
      </c>
      <c r="P3929" s="1">
        <v>0</v>
      </c>
      <c r="Q3929" s="1">
        <v>0</v>
      </c>
      <c r="R3929" s="1">
        <v>69.453000000000003</v>
      </c>
      <c r="S3929" s="1">
        <v>17709.43462</v>
      </c>
      <c r="T3929" s="1">
        <v>0</v>
      </c>
      <c r="U3929" s="1">
        <v>0</v>
      </c>
    </row>
    <row r="3930" spans="1:21" x14ac:dyDescent="0.3">
      <c r="A3930" s="1" t="s">
        <v>7329</v>
      </c>
      <c r="B3930" s="1">
        <v>1</v>
      </c>
      <c r="C3930" s="1" t="s">
        <v>79</v>
      </c>
      <c r="D3930" s="1" t="s">
        <v>119</v>
      </c>
      <c r="E3930" s="1" t="s">
        <v>7281</v>
      </c>
      <c r="F3930" s="1" t="s">
        <v>157</v>
      </c>
      <c r="G3930" s="1" t="s">
        <v>72</v>
      </c>
      <c r="H3930" s="1" t="s">
        <v>127</v>
      </c>
      <c r="I3930" s="1" t="s">
        <v>22</v>
      </c>
      <c r="J3930" s="1" t="s">
        <v>128</v>
      </c>
      <c r="K3930" s="1">
        <v>43132.465821759302</v>
      </c>
      <c r="L3930" s="1">
        <v>43132.5131944444</v>
      </c>
      <c r="M3930" s="1">
        <v>1.133</v>
      </c>
      <c r="N3930" s="1">
        <v>0</v>
      </c>
      <c r="O3930" s="1">
        <v>0</v>
      </c>
      <c r="P3930" s="1">
        <v>31</v>
      </c>
      <c r="Q3930" s="1">
        <v>509.97</v>
      </c>
      <c r="R3930" s="1">
        <v>0</v>
      </c>
      <c r="S3930" s="1">
        <v>0</v>
      </c>
      <c r="T3930" s="1">
        <v>35.122999999999998</v>
      </c>
      <c r="U3930" s="1">
        <v>577.79601000000002</v>
      </c>
    </row>
    <row r="3931" spans="1:21" x14ac:dyDescent="0.3">
      <c r="A3931" s="1" t="s">
        <v>7330</v>
      </c>
      <c r="B3931" s="1">
        <v>1</v>
      </c>
      <c r="C3931" s="1" t="s">
        <v>79</v>
      </c>
      <c r="D3931" s="1" t="s">
        <v>119</v>
      </c>
      <c r="E3931" s="1" t="s">
        <v>7328</v>
      </c>
      <c r="F3931" s="1" t="s">
        <v>131</v>
      </c>
      <c r="G3931" s="1" t="s">
        <v>72</v>
      </c>
      <c r="H3931" s="1" t="s">
        <v>127</v>
      </c>
      <c r="I3931" s="1" t="s">
        <v>22</v>
      </c>
      <c r="J3931" s="1" t="s">
        <v>130</v>
      </c>
      <c r="K3931" s="1">
        <v>43132.383136574099</v>
      </c>
      <c r="L3931" s="1">
        <v>43132.683333333298</v>
      </c>
      <c r="M3931" s="1">
        <v>7.2</v>
      </c>
      <c r="N3931" s="1">
        <v>9</v>
      </c>
      <c r="O3931" s="1">
        <v>2294.86</v>
      </c>
      <c r="P3931" s="1">
        <v>0</v>
      </c>
      <c r="Q3931" s="1">
        <v>0</v>
      </c>
      <c r="R3931" s="1">
        <v>64.8</v>
      </c>
      <c r="S3931" s="1">
        <v>16522.992000000002</v>
      </c>
      <c r="T3931" s="1">
        <v>0</v>
      </c>
      <c r="U3931" s="1">
        <v>0</v>
      </c>
    </row>
    <row r="3932" spans="1:21" x14ac:dyDescent="0.3">
      <c r="A3932" s="1" t="s">
        <v>7331</v>
      </c>
      <c r="B3932" s="1">
        <v>1</v>
      </c>
      <c r="C3932" s="1" t="s">
        <v>79</v>
      </c>
      <c r="D3932" s="1" t="s">
        <v>108</v>
      </c>
      <c r="E3932" s="1" t="s">
        <v>7332</v>
      </c>
      <c r="F3932" s="1" t="s">
        <v>133</v>
      </c>
      <c r="G3932" s="1" t="s">
        <v>72</v>
      </c>
      <c r="H3932" s="1" t="s">
        <v>127</v>
      </c>
      <c r="I3932" s="1" t="s">
        <v>22</v>
      </c>
      <c r="J3932" s="1" t="s">
        <v>128</v>
      </c>
      <c r="K3932" s="1">
        <v>43159.830046296302</v>
      </c>
      <c r="L3932" s="1">
        <v>43159.9</v>
      </c>
      <c r="M3932" s="1">
        <v>1.667</v>
      </c>
      <c r="N3932" s="1">
        <v>0</v>
      </c>
      <c r="O3932" s="1">
        <v>0</v>
      </c>
      <c r="P3932" s="1">
        <v>0</v>
      </c>
      <c r="Q3932" s="1">
        <v>180.22</v>
      </c>
      <c r="R3932" s="1">
        <v>0</v>
      </c>
      <c r="S3932" s="1">
        <v>0</v>
      </c>
      <c r="T3932" s="1">
        <v>0</v>
      </c>
      <c r="U3932" s="1">
        <v>300.42674</v>
      </c>
    </row>
    <row r="3933" spans="1:21" x14ac:dyDescent="0.3">
      <c r="A3933" s="1" t="s">
        <v>7333</v>
      </c>
      <c r="B3933" s="1">
        <v>1</v>
      </c>
      <c r="C3933" s="1" t="s">
        <v>79</v>
      </c>
      <c r="D3933" s="1" t="s">
        <v>108</v>
      </c>
      <c r="E3933" s="1" t="s">
        <v>7332</v>
      </c>
      <c r="F3933" s="1" t="s">
        <v>133</v>
      </c>
      <c r="G3933" s="1" t="s">
        <v>72</v>
      </c>
      <c r="H3933" s="1" t="s">
        <v>127</v>
      </c>
      <c r="I3933" s="1" t="s">
        <v>22</v>
      </c>
      <c r="J3933" s="1" t="s">
        <v>128</v>
      </c>
      <c r="K3933" s="1">
        <v>43159.745162036997</v>
      </c>
      <c r="L3933" s="1">
        <v>43159.838888888902</v>
      </c>
      <c r="M3933" s="1">
        <v>2.2330000000000001</v>
      </c>
      <c r="N3933" s="1">
        <v>0</v>
      </c>
      <c r="O3933" s="1">
        <v>0</v>
      </c>
      <c r="P3933" s="1">
        <v>0</v>
      </c>
      <c r="Q3933" s="1">
        <v>180.22</v>
      </c>
      <c r="R3933" s="1">
        <v>0</v>
      </c>
      <c r="S3933" s="1">
        <v>0</v>
      </c>
      <c r="T3933" s="1">
        <v>0</v>
      </c>
      <c r="U3933" s="1">
        <v>402.43126000000001</v>
      </c>
    </row>
    <row r="3934" spans="1:21" x14ac:dyDescent="0.3">
      <c r="A3934" s="1" t="s">
        <v>7334</v>
      </c>
      <c r="B3934" s="1">
        <v>1</v>
      </c>
      <c r="C3934" s="1" t="s">
        <v>79</v>
      </c>
      <c r="D3934" s="1" t="s">
        <v>108</v>
      </c>
      <c r="E3934" s="1" t="s">
        <v>7335</v>
      </c>
      <c r="F3934" s="1" t="s">
        <v>157</v>
      </c>
      <c r="G3934" s="1" t="s">
        <v>72</v>
      </c>
      <c r="H3934" s="1" t="s">
        <v>127</v>
      </c>
      <c r="I3934" s="1" t="s">
        <v>22</v>
      </c>
      <c r="J3934" s="1" t="s">
        <v>128</v>
      </c>
      <c r="K3934" s="1">
        <v>43159.588819444398</v>
      </c>
      <c r="L3934" s="1">
        <v>43159.747916666704</v>
      </c>
      <c r="M3934" s="1">
        <v>3.8170000000000002</v>
      </c>
      <c r="N3934" s="1">
        <v>0</v>
      </c>
      <c r="O3934" s="1">
        <v>0</v>
      </c>
      <c r="P3934" s="1">
        <v>2</v>
      </c>
      <c r="Q3934" s="1">
        <v>1000</v>
      </c>
      <c r="R3934" s="1">
        <v>0</v>
      </c>
      <c r="S3934" s="1">
        <v>0</v>
      </c>
      <c r="T3934" s="1">
        <v>7.6340000000000003</v>
      </c>
      <c r="U3934" s="1">
        <v>3817</v>
      </c>
    </row>
    <row r="3935" spans="1:21" x14ac:dyDescent="0.3">
      <c r="A3935" s="1" t="s">
        <v>7336</v>
      </c>
      <c r="B3935" s="1">
        <v>1</v>
      </c>
      <c r="C3935" s="1" t="s">
        <v>79</v>
      </c>
      <c r="D3935" s="1" t="s">
        <v>108</v>
      </c>
      <c r="E3935" s="1" t="s">
        <v>7337</v>
      </c>
      <c r="F3935" s="1" t="s">
        <v>135</v>
      </c>
      <c r="G3935" s="1" t="s">
        <v>72</v>
      </c>
      <c r="H3935" s="1" t="s">
        <v>127</v>
      </c>
      <c r="I3935" s="1" t="s">
        <v>22</v>
      </c>
      <c r="J3935" s="1" t="s">
        <v>128</v>
      </c>
      <c r="K3935" s="1">
        <v>43159.5548263889</v>
      </c>
      <c r="L3935" s="1">
        <v>43159.740277777797</v>
      </c>
      <c r="M3935" s="1">
        <v>4.45</v>
      </c>
      <c r="N3935" s="1">
        <v>0</v>
      </c>
      <c r="O3935" s="1">
        <v>0</v>
      </c>
      <c r="P3935" s="1">
        <v>8</v>
      </c>
      <c r="Q3935" s="1">
        <v>720.89</v>
      </c>
      <c r="R3935" s="1">
        <v>0</v>
      </c>
      <c r="S3935" s="1">
        <v>0</v>
      </c>
      <c r="T3935" s="1">
        <v>35.6</v>
      </c>
      <c r="U3935" s="1">
        <v>3207.9605000000001</v>
      </c>
    </row>
    <row r="3936" spans="1:21" x14ac:dyDescent="0.3">
      <c r="A3936" s="1" t="s">
        <v>7338</v>
      </c>
      <c r="B3936" s="1">
        <v>1</v>
      </c>
      <c r="C3936" s="1" t="s">
        <v>79</v>
      </c>
      <c r="D3936" s="1" t="s">
        <v>108</v>
      </c>
      <c r="E3936" s="1" t="s">
        <v>7339</v>
      </c>
      <c r="F3936" s="1" t="s">
        <v>157</v>
      </c>
      <c r="G3936" s="1" t="s">
        <v>72</v>
      </c>
      <c r="H3936" s="1" t="s">
        <v>127</v>
      </c>
      <c r="I3936" s="1" t="s">
        <v>22</v>
      </c>
      <c r="J3936" s="1" t="s">
        <v>128</v>
      </c>
      <c r="K3936" s="1">
        <v>43159.5336342593</v>
      </c>
      <c r="L3936" s="1">
        <v>43159.599305555603</v>
      </c>
      <c r="M3936" s="1">
        <v>1.5669999999999999</v>
      </c>
      <c r="N3936" s="1">
        <v>0</v>
      </c>
      <c r="O3936" s="1">
        <v>0</v>
      </c>
      <c r="P3936" s="1">
        <v>0</v>
      </c>
      <c r="Q3936" s="1">
        <v>180.22</v>
      </c>
      <c r="R3936" s="1">
        <v>0</v>
      </c>
      <c r="S3936" s="1">
        <v>0</v>
      </c>
      <c r="T3936" s="1">
        <v>0</v>
      </c>
      <c r="U3936" s="1">
        <v>282.40474</v>
      </c>
    </row>
    <row r="3937" spans="1:21" x14ac:dyDescent="0.3">
      <c r="A3937" s="1" t="s">
        <v>7340</v>
      </c>
      <c r="B3937" s="1">
        <v>1</v>
      </c>
      <c r="C3937" s="1" t="s">
        <v>79</v>
      </c>
      <c r="D3937" s="1" t="s">
        <v>108</v>
      </c>
      <c r="E3937" s="1" t="s">
        <v>7341</v>
      </c>
      <c r="F3937" s="1" t="s">
        <v>133</v>
      </c>
      <c r="G3937" s="1" t="s">
        <v>72</v>
      </c>
      <c r="H3937" s="1" t="s">
        <v>127</v>
      </c>
      <c r="I3937" s="1" t="s">
        <v>22</v>
      </c>
      <c r="J3937" s="1" t="s">
        <v>128</v>
      </c>
      <c r="K3937" s="1">
        <v>43159.501793981501</v>
      </c>
      <c r="L3937" s="1">
        <v>43159.610416666699</v>
      </c>
      <c r="M3937" s="1">
        <v>2.6</v>
      </c>
      <c r="N3937" s="1">
        <v>0</v>
      </c>
      <c r="O3937" s="1">
        <v>0</v>
      </c>
      <c r="P3937" s="1">
        <v>0</v>
      </c>
      <c r="Q3937" s="1">
        <v>180.22</v>
      </c>
      <c r="R3937" s="1">
        <v>0</v>
      </c>
      <c r="S3937" s="1">
        <v>0</v>
      </c>
      <c r="T3937" s="1">
        <v>0</v>
      </c>
      <c r="U3937" s="1">
        <v>468.572</v>
      </c>
    </row>
    <row r="3938" spans="1:21" x14ac:dyDescent="0.3">
      <c r="A3938" s="1" t="s">
        <v>7342</v>
      </c>
      <c r="B3938" s="1">
        <v>1</v>
      </c>
      <c r="C3938" s="1" t="s">
        <v>79</v>
      </c>
      <c r="D3938" s="1" t="s">
        <v>108</v>
      </c>
      <c r="E3938" s="1" t="s">
        <v>7343</v>
      </c>
      <c r="F3938" s="1" t="s">
        <v>157</v>
      </c>
      <c r="G3938" s="1" t="s">
        <v>72</v>
      </c>
      <c r="H3938" s="1" t="s">
        <v>127</v>
      </c>
      <c r="I3938" s="1" t="s">
        <v>22</v>
      </c>
      <c r="J3938" s="1" t="s">
        <v>128</v>
      </c>
      <c r="K3938" s="1">
        <v>43159.354791666701</v>
      </c>
      <c r="L3938" s="1">
        <v>43159.436805555597</v>
      </c>
      <c r="M3938" s="1">
        <v>1.9670000000000001</v>
      </c>
      <c r="N3938" s="1">
        <v>0</v>
      </c>
      <c r="O3938" s="1">
        <v>0</v>
      </c>
      <c r="P3938" s="1">
        <v>22</v>
      </c>
      <c r="Q3938" s="1">
        <v>3424.22</v>
      </c>
      <c r="R3938" s="1">
        <v>0</v>
      </c>
      <c r="S3938" s="1">
        <v>0</v>
      </c>
      <c r="T3938" s="1">
        <v>43.274000000000001</v>
      </c>
      <c r="U3938" s="1">
        <v>6735.44074</v>
      </c>
    </row>
    <row r="3939" spans="1:21" x14ac:dyDescent="0.3">
      <c r="A3939" s="1" t="s">
        <v>7344</v>
      </c>
      <c r="B3939" s="1">
        <v>1</v>
      </c>
      <c r="C3939" s="1" t="s">
        <v>79</v>
      </c>
      <c r="D3939" s="1" t="s">
        <v>108</v>
      </c>
      <c r="E3939" s="1" t="s">
        <v>7345</v>
      </c>
      <c r="F3939" s="1" t="s">
        <v>157</v>
      </c>
      <c r="G3939" s="1" t="s">
        <v>72</v>
      </c>
      <c r="H3939" s="1" t="s">
        <v>127</v>
      </c>
      <c r="I3939" s="1" t="s">
        <v>22</v>
      </c>
      <c r="J3939" s="1" t="s">
        <v>128</v>
      </c>
      <c r="K3939" s="1">
        <v>43158.786064814798</v>
      </c>
      <c r="L3939" s="1">
        <v>43158.797222222202</v>
      </c>
      <c r="M3939" s="1">
        <v>0.26700000000000002</v>
      </c>
      <c r="N3939" s="1">
        <v>34</v>
      </c>
      <c r="O3939" s="1">
        <v>6848.44</v>
      </c>
      <c r="P3939" s="1">
        <v>0</v>
      </c>
      <c r="Q3939" s="1">
        <v>0</v>
      </c>
      <c r="R3939" s="1">
        <v>9.0780000000000012</v>
      </c>
      <c r="S3939" s="1">
        <v>1828.5334800000001</v>
      </c>
      <c r="T3939" s="1">
        <v>0</v>
      </c>
      <c r="U3939" s="1">
        <v>0</v>
      </c>
    </row>
    <row r="3940" spans="1:21" x14ac:dyDescent="0.3">
      <c r="A3940" s="1" t="s">
        <v>7346</v>
      </c>
      <c r="B3940" s="1">
        <v>1</v>
      </c>
      <c r="C3940" s="1" t="s">
        <v>79</v>
      </c>
      <c r="D3940" s="1" t="s">
        <v>108</v>
      </c>
      <c r="E3940" s="1" t="s">
        <v>7347</v>
      </c>
      <c r="F3940" s="1" t="s">
        <v>157</v>
      </c>
      <c r="G3940" s="1" t="s">
        <v>72</v>
      </c>
      <c r="H3940" s="1" t="s">
        <v>127</v>
      </c>
      <c r="I3940" s="1" t="s">
        <v>22</v>
      </c>
      <c r="J3940" s="1" t="s">
        <v>128</v>
      </c>
      <c r="K3940" s="1">
        <v>43158.735717592601</v>
      </c>
      <c r="L3940" s="1">
        <v>43158.765277777798</v>
      </c>
      <c r="M3940" s="1">
        <v>0.7</v>
      </c>
      <c r="N3940" s="1">
        <v>2</v>
      </c>
      <c r="O3940" s="1">
        <v>3784.67</v>
      </c>
      <c r="P3940" s="1">
        <v>0</v>
      </c>
      <c r="Q3940" s="1">
        <v>0</v>
      </c>
      <c r="R3940" s="1">
        <v>1.4</v>
      </c>
      <c r="S3940" s="1">
        <v>2649.2689999999998</v>
      </c>
      <c r="T3940" s="1">
        <v>0</v>
      </c>
      <c r="U3940" s="1">
        <v>0</v>
      </c>
    </row>
    <row r="3941" spans="1:21" x14ac:dyDescent="0.3">
      <c r="A3941" s="1" t="s">
        <v>7348</v>
      </c>
      <c r="B3941" s="1">
        <v>1</v>
      </c>
      <c r="C3941" s="1" t="s">
        <v>79</v>
      </c>
      <c r="D3941" s="1" t="s">
        <v>108</v>
      </c>
      <c r="E3941" s="1" t="s">
        <v>7345</v>
      </c>
      <c r="F3941" s="1" t="s">
        <v>157</v>
      </c>
      <c r="G3941" s="1" t="s">
        <v>72</v>
      </c>
      <c r="H3941" s="1" t="s">
        <v>127</v>
      </c>
      <c r="I3941" s="1" t="s">
        <v>22</v>
      </c>
      <c r="J3941" s="1" t="s">
        <v>128</v>
      </c>
      <c r="K3941" s="1">
        <v>43158.723055555602</v>
      </c>
      <c r="L3941" s="1">
        <v>43158.771527777797</v>
      </c>
      <c r="M3941" s="1">
        <v>1.1499999999999999</v>
      </c>
      <c r="N3941" s="1">
        <v>34</v>
      </c>
      <c r="O3941" s="1">
        <v>6848.44</v>
      </c>
      <c r="P3941" s="1">
        <v>0</v>
      </c>
      <c r="Q3941" s="1">
        <v>0</v>
      </c>
      <c r="R3941" s="1">
        <v>39.099999999999994</v>
      </c>
      <c r="S3941" s="1">
        <v>7875.7059999999992</v>
      </c>
      <c r="T3941" s="1">
        <v>0</v>
      </c>
      <c r="U3941" s="1">
        <v>0</v>
      </c>
    </row>
    <row r="3942" spans="1:21" x14ac:dyDescent="0.3">
      <c r="A3942" s="1" t="s">
        <v>7349</v>
      </c>
      <c r="B3942" s="1">
        <v>1</v>
      </c>
      <c r="C3942" s="1" t="s">
        <v>79</v>
      </c>
      <c r="D3942" s="1" t="s">
        <v>108</v>
      </c>
      <c r="E3942" s="1" t="s">
        <v>7350</v>
      </c>
      <c r="F3942" s="1" t="s">
        <v>157</v>
      </c>
      <c r="G3942" s="1" t="s">
        <v>72</v>
      </c>
      <c r="H3942" s="1" t="s">
        <v>127</v>
      </c>
      <c r="I3942" s="1" t="s">
        <v>22</v>
      </c>
      <c r="J3942" s="1" t="s">
        <v>128</v>
      </c>
      <c r="K3942" s="1">
        <v>43158.6645601852</v>
      </c>
      <c r="L3942" s="1">
        <v>43158.682638888902</v>
      </c>
      <c r="M3942" s="1">
        <v>0.433</v>
      </c>
      <c r="N3942" s="1">
        <v>1</v>
      </c>
      <c r="O3942" s="1">
        <v>4325.33</v>
      </c>
      <c r="P3942" s="1">
        <v>0</v>
      </c>
      <c r="Q3942" s="1">
        <v>0</v>
      </c>
      <c r="R3942" s="1">
        <v>0.433</v>
      </c>
      <c r="S3942" s="1">
        <v>1872.86789</v>
      </c>
      <c r="T3942" s="1">
        <v>0</v>
      </c>
      <c r="U3942" s="1">
        <v>0</v>
      </c>
    </row>
    <row r="3943" spans="1:21" x14ac:dyDescent="0.3">
      <c r="A3943" s="1" t="s">
        <v>7351</v>
      </c>
      <c r="B3943" s="1">
        <v>1</v>
      </c>
      <c r="C3943" s="1" t="s">
        <v>79</v>
      </c>
      <c r="D3943" s="1" t="s">
        <v>108</v>
      </c>
      <c r="E3943" s="1" t="s">
        <v>7352</v>
      </c>
      <c r="F3943" s="1" t="s">
        <v>157</v>
      </c>
      <c r="G3943" s="1" t="s">
        <v>72</v>
      </c>
      <c r="H3943" s="1" t="s">
        <v>127</v>
      </c>
      <c r="I3943" s="1" t="s">
        <v>22</v>
      </c>
      <c r="J3943" s="1" t="s">
        <v>128</v>
      </c>
      <c r="K3943" s="1">
        <v>43158.590243055602</v>
      </c>
      <c r="L3943" s="1">
        <v>43158.6069444444</v>
      </c>
      <c r="M3943" s="1">
        <v>0.4</v>
      </c>
      <c r="N3943" s="1">
        <v>0</v>
      </c>
      <c r="O3943" s="1">
        <v>0</v>
      </c>
      <c r="P3943" s="1">
        <v>22</v>
      </c>
      <c r="Q3943" s="1">
        <v>3424.22</v>
      </c>
      <c r="R3943" s="1">
        <v>0</v>
      </c>
      <c r="S3943" s="1">
        <v>0</v>
      </c>
      <c r="T3943" s="1">
        <v>8.8000000000000007</v>
      </c>
      <c r="U3943" s="1">
        <v>1369.6880000000001</v>
      </c>
    </row>
    <row r="3944" spans="1:21" x14ac:dyDescent="0.3">
      <c r="A3944" s="1" t="s">
        <v>7353</v>
      </c>
      <c r="B3944" s="1">
        <v>1</v>
      </c>
      <c r="C3944" s="1" t="s">
        <v>79</v>
      </c>
      <c r="D3944" s="1" t="s">
        <v>108</v>
      </c>
      <c r="E3944" s="1" t="s">
        <v>7343</v>
      </c>
      <c r="F3944" s="1" t="s">
        <v>157</v>
      </c>
      <c r="G3944" s="1" t="s">
        <v>72</v>
      </c>
      <c r="H3944" s="1" t="s">
        <v>127</v>
      </c>
      <c r="I3944" s="1" t="s">
        <v>22</v>
      </c>
      <c r="J3944" s="1" t="s">
        <v>128</v>
      </c>
      <c r="K3944" s="1">
        <v>43158.574837963002</v>
      </c>
      <c r="L3944" s="1">
        <v>43158.585416666698</v>
      </c>
      <c r="M3944" s="1">
        <v>0.25</v>
      </c>
      <c r="N3944" s="1">
        <v>0</v>
      </c>
      <c r="O3944" s="1">
        <v>0</v>
      </c>
      <c r="P3944" s="1">
        <v>22</v>
      </c>
      <c r="Q3944" s="1">
        <v>3424.22</v>
      </c>
      <c r="R3944" s="1">
        <v>0</v>
      </c>
      <c r="S3944" s="1">
        <v>0</v>
      </c>
      <c r="T3944" s="1">
        <v>5.5</v>
      </c>
      <c r="U3944" s="1">
        <v>856.05499999999995</v>
      </c>
    </row>
    <row r="3945" spans="1:21" x14ac:dyDescent="0.3">
      <c r="A3945" s="1" t="s">
        <v>7354</v>
      </c>
      <c r="B3945" s="1">
        <v>1</v>
      </c>
      <c r="C3945" s="1" t="s">
        <v>79</v>
      </c>
      <c r="D3945" s="1" t="s">
        <v>108</v>
      </c>
      <c r="E3945" s="1" t="s">
        <v>7355</v>
      </c>
      <c r="F3945" s="1" t="s">
        <v>157</v>
      </c>
      <c r="G3945" s="1" t="s">
        <v>72</v>
      </c>
      <c r="H3945" s="1" t="s">
        <v>127</v>
      </c>
      <c r="I3945" s="1" t="s">
        <v>22</v>
      </c>
      <c r="J3945" s="1" t="s">
        <v>128</v>
      </c>
      <c r="K3945" s="1">
        <v>43158.506111111099</v>
      </c>
      <c r="L3945" s="1">
        <v>43158.552777777797</v>
      </c>
      <c r="M3945" s="1">
        <v>1.117</v>
      </c>
      <c r="N3945" s="1">
        <v>0</v>
      </c>
      <c r="O3945" s="1">
        <v>0</v>
      </c>
      <c r="P3945" s="1">
        <v>1</v>
      </c>
      <c r="Q3945" s="1">
        <v>0</v>
      </c>
      <c r="R3945" s="1">
        <v>0</v>
      </c>
      <c r="S3945" s="1">
        <v>0</v>
      </c>
      <c r="T3945" s="1">
        <v>1.117</v>
      </c>
      <c r="U3945" s="1">
        <v>0</v>
      </c>
    </row>
    <row r="3946" spans="1:21" x14ac:dyDescent="0.3">
      <c r="A3946" s="1" t="s">
        <v>7356</v>
      </c>
      <c r="B3946" s="1">
        <v>1</v>
      </c>
      <c r="C3946" s="1" t="s">
        <v>79</v>
      </c>
      <c r="D3946" s="1" t="s">
        <v>108</v>
      </c>
      <c r="E3946" s="1" t="s">
        <v>7357</v>
      </c>
      <c r="F3946" s="1" t="s">
        <v>157</v>
      </c>
      <c r="G3946" s="1" t="s">
        <v>72</v>
      </c>
      <c r="H3946" s="1" t="s">
        <v>127</v>
      </c>
      <c r="I3946" s="1" t="s">
        <v>22</v>
      </c>
      <c r="J3946" s="1" t="s">
        <v>128</v>
      </c>
      <c r="K3946" s="1">
        <v>43158.473680555602</v>
      </c>
      <c r="L3946" s="1">
        <v>43158.499305555597</v>
      </c>
      <c r="M3946" s="1">
        <v>0.6</v>
      </c>
      <c r="N3946" s="1">
        <v>34</v>
      </c>
      <c r="O3946" s="1">
        <v>6848.44</v>
      </c>
      <c r="P3946" s="1">
        <v>0</v>
      </c>
      <c r="Q3946" s="1">
        <v>0</v>
      </c>
      <c r="R3946" s="1">
        <v>20.399999999999999</v>
      </c>
      <c r="S3946" s="1">
        <v>4109.0639999999994</v>
      </c>
      <c r="T3946" s="1">
        <v>0</v>
      </c>
      <c r="U3946" s="1">
        <v>0</v>
      </c>
    </row>
    <row r="3947" spans="1:21" x14ac:dyDescent="0.3">
      <c r="A3947" s="1" t="s">
        <v>7358</v>
      </c>
      <c r="B3947" s="1">
        <v>1</v>
      </c>
      <c r="C3947" s="1" t="s">
        <v>79</v>
      </c>
      <c r="D3947" s="1" t="s">
        <v>108</v>
      </c>
      <c r="E3947" s="1" t="s">
        <v>7359</v>
      </c>
      <c r="F3947" s="1" t="s">
        <v>133</v>
      </c>
      <c r="G3947" s="1" t="s">
        <v>72</v>
      </c>
      <c r="H3947" s="1" t="s">
        <v>127</v>
      </c>
      <c r="I3947" s="1" t="s">
        <v>22</v>
      </c>
      <c r="J3947" s="1" t="s">
        <v>128</v>
      </c>
      <c r="K3947" s="1">
        <v>43157.7593865741</v>
      </c>
      <c r="L3947" s="1">
        <v>43157.8659722222</v>
      </c>
      <c r="M3947" s="1">
        <v>2.5499999999999998</v>
      </c>
      <c r="N3947" s="1">
        <v>0</v>
      </c>
      <c r="O3947" s="1">
        <v>0</v>
      </c>
      <c r="P3947" s="1">
        <v>0</v>
      </c>
      <c r="Q3947" s="1">
        <v>180.22</v>
      </c>
      <c r="R3947" s="1">
        <v>0</v>
      </c>
      <c r="S3947" s="1">
        <v>0</v>
      </c>
      <c r="T3947" s="1">
        <v>0</v>
      </c>
      <c r="U3947" s="1">
        <v>459.56099999999998</v>
      </c>
    </row>
    <row r="3948" spans="1:21" x14ac:dyDescent="0.3">
      <c r="A3948" s="1" t="s">
        <v>7360</v>
      </c>
      <c r="B3948" s="1">
        <v>1</v>
      </c>
      <c r="C3948" s="1" t="s">
        <v>79</v>
      </c>
      <c r="D3948" s="1" t="s">
        <v>108</v>
      </c>
      <c r="E3948" s="1" t="s">
        <v>7361</v>
      </c>
      <c r="F3948" s="1" t="s">
        <v>131</v>
      </c>
      <c r="G3948" s="1" t="s">
        <v>72</v>
      </c>
      <c r="H3948" s="1" t="s">
        <v>127</v>
      </c>
      <c r="I3948" s="1" t="s">
        <v>22</v>
      </c>
      <c r="J3948" s="1" t="s">
        <v>130</v>
      </c>
      <c r="K3948" s="1">
        <v>43156.3829050926</v>
      </c>
      <c r="L3948" s="1">
        <v>43156.447916666701</v>
      </c>
      <c r="M3948" s="1">
        <v>1.55</v>
      </c>
      <c r="N3948" s="1">
        <v>1</v>
      </c>
      <c r="O3948" s="1">
        <v>4325.33</v>
      </c>
      <c r="P3948" s="1">
        <v>0</v>
      </c>
      <c r="Q3948" s="1">
        <v>0</v>
      </c>
      <c r="R3948" s="1">
        <v>1.55</v>
      </c>
      <c r="S3948" s="1">
        <v>6704.2615000000005</v>
      </c>
      <c r="T3948" s="1">
        <v>0</v>
      </c>
      <c r="U3948" s="1">
        <v>0</v>
      </c>
    </row>
    <row r="3949" spans="1:21" x14ac:dyDescent="0.3">
      <c r="A3949" s="1" t="s">
        <v>7362</v>
      </c>
      <c r="B3949" s="1">
        <v>1</v>
      </c>
      <c r="C3949" s="1" t="s">
        <v>79</v>
      </c>
      <c r="D3949" s="1" t="s">
        <v>108</v>
      </c>
      <c r="E3949" s="1" t="s">
        <v>7363</v>
      </c>
      <c r="F3949" s="1" t="s">
        <v>145</v>
      </c>
      <c r="G3949" s="1" t="s">
        <v>72</v>
      </c>
      <c r="H3949" s="1" t="s">
        <v>127</v>
      </c>
      <c r="I3949" s="1" t="s">
        <v>22</v>
      </c>
      <c r="J3949" s="1" t="s">
        <v>128</v>
      </c>
      <c r="K3949" s="1">
        <v>43155.797094907401</v>
      </c>
      <c r="L3949" s="1">
        <v>43155.828472222202</v>
      </c>
      <c r="M3949" s="1">
        <v>0.75</v>
      </c>
      <c r="N3949" s="1">
        <v>0</v>
      </c>
      <c r="O3949" s="1">
        <v>0</v>
      </c>
      <c r="P3949" s="1">
        <v>1</v>
      </c>
      <c r="Q3949" s="1">
        <v>2523.11</v>
      </c>
      <c r="R3949" s="1">
        <v>0</v>
      </c>
      <c r="S3949" s="1">
        <v>0</v>
      </c>
      <c r="T3949" s="1">
        <v>0.75</v>
      </c>
      <c r="U3949" s="1">
        <v>1892.3325</v>
      </c>
    </row>
    <row r="3950" spans="1:21" x14ac:dyDescent="0.3">
      <c r="A3950" s="1" t="s">
        <v>7364</v>
      </c>
      <c r="B3950" s="1">
        <v>1</v>
      </c>
      <c r="C3950" s="1" t="s">
        <v>79</v>
      </c>
      <c r="D3950" s="1" t="s">
        <v>108</v>
      </c>
      <c r="E3950" s="1" t="s">
        <v>7365</v>
      </c>
      <c r="F3950" s="1" t="s">
        <v>157</v>
      </c>
      <c r="G3950" s="1" t="s">
        <v>72</v>
      </c>
      <c r="H3950" s="1" t="s">
        <v>127</v>
      </c>
      <c r="I3950" s="1" t="s">
        <v>22</v>
      </c>
      <c r="J3950" s="1" t="s">
        <v>128</v>
      </c>
      <c r="K3950" s="1">
        <v>43155.741909722201</v>
      </c>
      <c r="L3950" s="1">
        <v>43155.781944444403</v>
      </c>
      <c r="M3950" s="1">
        <v>0.95</v>
      </c>
      <c r="N3950" s="1">
        <v>0</v>
      </c>
      <c r="O3950" s="1">
        <v>0</v>
      </c>
      <c r="P3950" s="1">
        <v>1</v>
      </c>
      <c r="Q3950" s="1">
        <v>2523.11</v>
      </c>
      <c r="R3950" s="1">
        <v>0</v>
      </c>
      <c r="S3950" s="1">
        <v>0</v>
      </c>
      <c r="T3950" s="1">
        <v>0.95</v>
      </c>
      <c r="U3950" s="1">
        <v>2396.9544999999998</v>
      </c>
    </row>
    <row r="3951" spans="1:21" x14ac:dyDescent="0.3">
      <c r="A3951" s="1" t="s">
        <v>7366</v>
      </c>
      <c r="B3951" s="1">
        <v>1</v>
      </c>
      <c r="C3951" s="1" t="s">
        <v>79</v>
      </c>
      <c r="D3951" s="1" t="s">
        <v>108</v>
      </c>
      <c r="E3951" s="1" t="s">
        <v>7367</v>
      </c>
      <c r="F3951" s="1" t="s">
        <v>157</v>
      </c>
      <c r="G3951" s="1" t="s">
        <v>72</v>
      </c>
      <c r="H3951" s="1" t="s">
        <v>127</v>
      </c>
      <c r="I3951" s="1" t="s">
        <v>22</v>
      </c>
      <c r="J3951" s="1" t="s">
        <v>128</v>
      </c>
      <c r="K3951" s="1">
        <v>43155.700868055603</v>
      </c>
      <c r="L3951" s="1">
        <v>43155.805555555598</v>
      </c>
      <c r="M3951" s="1">
        <v>2.5</v>
      </c>
      <c r="N3951" s="1">
        <v>109</v>
      </c>
      <c r="O3951" s="1">
        <v>9011.11</v>
      </c>
      <c r="P3951" s="1">
        <v>0</v>
      </c>
      <c r="Q3951" s="1">
        <v>0</v>
      </c>
      <c r="R3951" s="1">
        <v>272.5</v>
      </c>
      <c r="S3951" s="1">
        <v>22527.775000000001</v>
      </c>
      <c r="T3951" s="1">
        <v>0</v>
      </c>
      <c r="U3951" s="1">
        <v>0</v>
      </c>
    </row>
    <row r="3952" spans="1:21" x14ac:dyDescent="0.3">
      <c r="A3952" s="1" t="s">
        <v>7368</v>
      </c>
      <c r="B3952" s="1">
        <v>1</v>
      </c>
      <c r="C3952" s="1" t="s">
        <v>79</v>
      </c>
      <c r="D3952" s="1" t="s">
        <v>108</v>
      </c>
      <c r="E3952" s="1" t="s">
        <v>7369</v>
      </c>
      <c r="F3952" s="1" t="s">
        <v>134</v>
      </c>
      <c r="G3952" s="1" t="s">
        <v>72</v>
      </c>
      <c r="H3952" s="1" t="s">
        <v>127</v>
      </c>
      <c r="I3952" s="1" t="s">
        <v>22</v>
      </c>
      <c r="J3952" s="1" t="s">
        <v>130</v>
      </c>
      <c r="K3952" s="1">
        <v>43155.436678240701</v>
      </c>
      <c r="L3952" s="1">
        <v>43155.559027777803</v>
      </c>
      <c r="M3952" s="1">
        <v>2.9329999999999998</v>
      </c>
      <c r="N3952" s="1">
        <v>0</v>
      </c>
      <c r="O3952" s="1">
        <v>180.22</v>
      </c>
      <c r="P3952" s="1">
        <v>0</v>
      </c>
      <c r="Q3952" s="1">
        <v>0</v>
      </c>
      <c r="R3952" s="1">
        <v>0</v>
      </c>
      <c r="S3952" s="1">
        <v>528.58525999999995</v>
      </c>
      <c r="T3952" s="1">
        <v>0</v>
      </c>
      <c r="U3952" s="1">
        <v>0</v>
      </c>
    </row>
    <row r="3953" spans="1:21" x14ac:dyDescent="0.3">
      <c r="A3953" s="1" t="s">
        <v>7370</v>
      </c>
      <c r="B3953" s="1">
        <v>1</v>
      </c>
      <c r="C3953" s="1" t="s">
        <v>79</v>
      </c>
      <c r="D3953" s="1" t="s">
        <v>108</v>
      </c>
      <c r="E3953" s="1" t="s">
        <v>7371</v>
      </c>
      <c r="F3953" s="1" t="s">
        <v>133</v>
      </c>
      <c r="G3953" s="1" t="s">
        <v>72</v>
      </c>
      <c r="H3953" s="1" t="s">
        <v>127</v>
      </c>
      <c r="I3953" s="1" t="s">
        <v>22</v>
      </c>
      <c r="J3953" s="1" t="s">
        <v>128</v>
      </c>
      <c r="K3953" s="1">
        <v>43155.363993055602</v>
      </c>
      <c r="L3953" s="1">
        <v>43155.448611111096</v>
      </c>
      <c r="M3953" s="1">
        <v>2.0169999999999999</v>
      </c>
      <c r="N3953" s="1">
        <v>0</v>
      </c>
      <c r="O3953" s="1">
        <v>0</v>
      </c>
      <c r="P3953" s="1">
        <v>0</v>
      </c>
      <c r="Q3953" s="1">
        <v>360.44</v>
      </c>
      <c r="R3953" s="1">
        <v>0</v>
      </c>
      <c r="S3953" s="1">
        <v>0</v>
      </c>
      <c r="T3953" s="1">
        <v>0</v>
      </c>
      <c r="U3953" s="1">
        <v>727.00747999999999</v>
      </c>
    </row>
    <row r="3954" spans="1:21" x14ac:dyDescent="0.3">
      <c r="A3954" s="1" t="s">
        <v>7372</v>
      </c>
      <c r="B3954" s="1">
        <v>1</v>
      </c>
      <c r="C3954" s="1" t="s">
        <v>79</v>
      </c>
      <c r="D3954" s="1" t="s">
        <v>108</v>
      </c>
      <c r="E3954" s="1" t="s">
        <v>7373</v>
      </c>
      <c r="F3954" s="1" t="s">
        <v>131</v>
      </c>
      <c r="G3954" s="1" t="s">
        <v>72</v>
      </c>
      <c r="H3954" s="1" t="s">
        <v>127</v>
      </c>
      <c r="I3954" s="1" t="s">
        <v>22</v>
      </c>
      <c r="J3954" s="1" t="s">
        <v>130</v>
      </c>
      <c r="K3954" s="1">
        <v>43154.385972222197</v>
      </c>
      <c r="L3954" s="1">
        <v>43154.677083333299</v>
      </c>
      <c r="M3954" s="1">
        <v>6.9829999999999997</v>
      </c>
      <c r="N3954" s="1">
        <v>7</v>
      </c>
      <c r="O3954" s="1">
        <v>540.66999999999996</v>
      </c>
      <c r="P3954" s="1">
        <v>0</v>
      </c>
      <c r="Q3954" s="1">
        <v>0</v>
      </c>
      <c r="R3954" s="1">
        <v>48.881</v>
      </c>
      <c r="S3954" s="1">
        <v>3775.4986099999996</v>
      </c>
      <c r="T3954" s="1">
        <v>0</v>
      </c>
      <c r="U3954" s="1">
        <v>0</v>
      </c>
    </row>
    <row r="3955" spans="1:21" x14ac:dyDescent="0.3">
      <c r="A3955" s="1" t="s">
        <v>7374</v>
      </c>
      <c r="B3955" s="1">
        <v>1</v>
      </c>
      <c r="C3955" s="1" t="s">
        <v>79</v>
      </c>
      <c r="D3955" s="1" t="s">
        <v>108</v>
      </c>
      <c r="E3955" s="1" t="s">
        <v>7375</v>
      </c>
      <c r="F3955" s="1" t="s">
        <v>157</v>
      </c>
      <c r="G3955" s="1" t="s">
        <v>72</v>
      </c>
      <c r="H3955" s="1" t="s">
        <v>127</v>
      </c>
      <c r="I3955" s="1" t="s">
        <v>22</v>
      </c>
      <c r="J3955" s="1" t="s">
        <v>128</v>
      </c>
      <c r="K3955" s="1">
        <v>43153.621215277803</v>
      </c>
      <c r="L3955" s="1">
        <v>43153.724999999999</v>
      </c>
      <c r="M3955" s="1">
        <v>2.4830000000000001</v>
      </c>
      <c r="N3955" s="1">
        <v>0</v>
      </c>
      <c r="O3955" s="1">
        <v>0</v>
      </c>
      <c r="P3955" s="1">
        <v>13</v>
      </c>
      <c r="Q3955" s="1">
        <v>1261.56</v>
      </c>
      <c r="R3955" s="1">
        <v>0</v>
      </c>
      <c r="S3955" s="1">
        <v>0</v>
      </c>
      <c r="T3955" s="1">
        <v>32.279000000000003</v>
      </c>
      <c r="U3955" s="1">
        <v>3132.4534800000001</v>
      </c>
    </row>
    <row r="3956" spans="1:21" x14ac:dyDescent="0.3">
      <c r="A3956" s="1" t="s">
        <v>7376</v>
      </c>
      <c r="B3956" s="1">
        <v>1</v>
      </c>
      <c r="C3956" s="1" t="s">
        <v>79</v>
      </c>
      <c r="D3956" s="1" t="s">
        <v>108</v>
      </c>
      <c r="E3956" s="1" t="s">
        <v>7377</v>
      </c>
      <c r="F3956" s="1" t="s">
        <v>157</v>
      </c>
      <c r="G3956" s="1" t="s">
        <v>72</v>
      </c>
      <c r="H3956" s="1" t="s">
        <v>127</v>
      </c>
      <c r="I3956" s="1" t="s">
        <v>22</v>
      </c>
      <c r="J3956" s="1" t="s">
        <v>128</v>
      </c>
      <c r="K3956" s="1">
        <v>43152.4305902778</v>
      </c>
      <c r="L3956" s="1">
        <v>43152.447222222203</v>
      </c>
      <c r="M3956" s="1">
        <v>0.38300000000000001</v>
      </c>
      <c r="N3956" s="1">
        <v>3</v>
      </c>
      <c r="O3956" s="1">
        <v>1982.44</v>
      </c>
      <c r="P3956" s="1">
        <v>0</v>
      </c>
      <c r="Q3956" s="1">
        <v>0</v>
      </c>
      <c r="R3956" s="1">
        <v>1.149</v>
      </c>
      <c r="S3956" s="1">
        <v>759.27452000000005</v>
      </c>
      <c r="T3956" s="1">
        <v>0</v>
      </c>
      <c r="U3956" s="1">
        <v>0</v>
      </c>
    </row>
    <row r="3957" spans="1:21" x14ac:dyDescent="0.3">
      <c r="A3957" s="1" t="s">
        <v>7378</v>
      </c>
      <c r="B3957" s="1">
        <v>1</v>
      </c>
      <c r="C3957" s="1" t="s">
        <v>79</v>
      </c>
      <c r="D3957" s="1" t="s">
        <v>108</v>
      </c>
      <c r="E3957" s="1" t="s">
        <v>7379</v>
      </c>
      <c r="F3957" s="1" t="s">
        <v>157</v>
      </c>
      <c r="G3957" s="1" t="s">
        <v>72</v>
      </c>
      <c r="H3957" s="1" t="s">
        <v>127</v>
      </c>
      <c r="I3957" s="1" t="s">
        <v>22</v>
      </c>
      <c r="J3957" s="1" t="s">
        <v>128</v>
      </c>
      <c r="K3957" s="1">
        <v>43152.391608796301</v>
      </c>
      <c r="L3957" s="1">
        <v>43152.403472222199</v>
      </c>
      <c r="M3957" s="1">
        <v>0.28299999999999997</v>
      </c>
      <c r="N3957" s="1">
        <v>109</v>
      </c>
      <c r="O3957" s="1">
        <v>9011.11</v>
      </c>
      <c r="P3957" s="1">
        <v>0</v>
      </c>
      <c r="Q3957" s="1">
        <v>0</v>
      </c>
      <c r="R3957" s="1">
        <v>30.846999999999998</v>
      </c>
      <c r="S3957" s="1">
        <v>2550.1441300000001</v>
      </c>
      <c r="T3957" s="1">
        <v>0</v>
      </c>
      <c r="U3957" s="1">
        <v>0</v>
      </c>
    </row>
    <row r="3958" spans="1:21" x14ac:dyDescent="0.3">
      <c r="A3958" s="1" t="s">
        <v>7380</v>
      </c>
      <c r="B3958" s="1">
        <v>1</v>
      </c>
      <c r="C3958" s="1" t="s">
        <v>79</v>
      </c>
      <c r="D3958" s="1" t="s">
        <v>108</v>
      </c>
      <c r="E3958" s="1" t="s">
        <v>7381</v>
      </c>
      <c r="F3958" s="1" t="s">
        <v>133</v>
      </c>
      <c r="G3958" s="1" t="s">
        <v>72</v>
      </c>
      <c r="H3958" s="1" t="s">
        <v>127</v>
      </c>
      <c r="I3958" s="1" t="s">
        <v>22</v>
      </c>
      <c r="J3958" s="1" t="s">
        <v>128</v>
      </c>
      <c r="K3958" s="1">
        <v>43152.056527777801</v>
      </c>
      <c r="L3958" s="1">
        <v>43152.221527777801</v>
      </c>
      <c r="M3958" s="1">
        <v>3.95</v>
      </c>
      <c r="N3958" s="1">
        <v>0</v>
      </c>
      <c r="O3958" s="1">
        <v>0</v>
      </c>
      <c r="P3958" s="1">
        <v>5</v>
      </c>
      <c r="Q3958" s="1">
        <v>1441.78</v>
      </c>
      <c r="R3958" s="1">
        <v>0</v>
      </c>
      <c r="S3958" s="1">
        <v>0</v>
      </c>
      <c r="T3958" s="1">
        <v>19.75</v>
      </c>
      <c r="U3958" s="1">
        <v>5695.0309999999999</v>
      </c>
    </row>
    <row r="3959" spans="1:21" x14ac:dyDescent="0.3">
      <c r="A3959" s="1" t="s">
        <v>7382</v>
      </c>
      <c r="B3959" s="1">
        <v>1</v>
      </c>
      <c r="C3959" s="1" t="s">
        <v>79</v>
      </c>
      <c r="D3959" s="1" t="s">
        <v>108</v>
      </c>
      <c r="E3959" s="1" t="s">
        <v>7383</v>
      </c>
      <c r="F3959" s="1" t="s">
        <v>157</v>
      </c>
      <c r="G3959" s="1" t="s">
        <v>72</v>
      </c>
      <c r="H3959" s="1" t="s">
        <v>127</v>
      </c>
      <c r="I3959" s="1" t="s">
        <v>22</v>
      </c>
      <c r="J3959" s="1" t="s">
        <v>128</v>
      </c>
      <c r="K3959" s="1">
        <v>43152.031886574099</v>
      </c>
      <c r="L3959" s="1">
        <v>43152.043055555601</v>
      </c>
      <c r="M3959" s="1">
        <v>0.26700000000000002</v>
      </c>
      <c r="N3959" s="1">
        <v>0</v>
      </c>
      <c r="O3959" s="1">
        <v>0</v>
      </c>
      <c r="P3959" s="1">
        <v>36</v>
      </c>
      <c r="Q3959" s="1">
        <v>2342.89</v>
      </c>
      <c r="R3959" s="1">
        <v>0</v>
      </c>
      <c r="S3959" s="1">
        <v>0</v>
      </c>
      <c r="T3959" s="1">
        <v>9.6120000000000001</v>
      </c>
      <c r="U3959" s="1">
        <v>625.55163000000005</v>
      </c>
    </row>
    <row r="3960" spans="1:21" x14ac:dyDescent="0.3">
      <c r="A3960" s="1" t="s">
        <v>7384</v>
      </c>
      <c r="B3960" s="1">
        <v>1</v>
      </c>
      <c r="C3960" s="1" t="s">
        <v>79</v>
      </c>
      <c r="D3960" s="1" t="s">
        <v>108</v>
      </c>
      <c r="E3960" s="1" t="s">
        <v>7385</v>
      </c>
      <c r="F3960" s="1" t="s">
        <v>157</v>
      </c>
      <c r="G3960" s="1" t="s">
        <v>72</v>
      </c>
      <c r="H3960" s="1" t="s">
        <v>127</v>
      </c>
      <c r="I3960" s="1" t="s">
        <v>22</v>
      </c>
      <c r="J3960" s="1" t="s">
        <v>128</v>
      </c>
      <c r="K3960" s="1">
        <v>43151.721273148098</v>
      </c>
      <c r="L3960" s="1">
        <v>43151.731249999997</v>
      </c>
      <c r="M3960" s="1">
        <v>0.23300000000000001</v>
      </c>
      <c r="N3960" s="1">
        <v>0</v>
      </c>
      <c r="O3960" s="1">
        <v>0</v>
      </c>
      <c r="P3960" s="1">
        <v>18</v>
      </c>
      <c r="Q3960" s="1">
        <v>3244</v>
      </c>
      <c r="R3960" s="1">
        <v>0</v>
      </c>
      <c r="S3960" s="1">
        <v>0</v>
      </c>
      <c r="T3960" s="1">
        <v>4.194</v>
      </c>
      <c r="U3960" s="1">
        <v>755.85200000000009</v>
      </c>
    </row>
    <row r="3961" spans="1:21" x14ac:dyDescent="0.3">
      <c r="A3961" s="1" t="s">
        <v>7386</v>
      </c>
      <c r="B3961" s="1">
        <v>1</v>
      </c>
      <c r="C3961" s="1" t="s">
        <v>79</v>
      </c>
      <c r="D3961" s="1" t="s">
        <v>108</v>
      </c>
      <c r="E3961" s="1" t="s">
        <v>7387</v>
      </c>
      <c r="F3961" s="1" t="s">
        <v>157</v>
      </c>
      <c r="G3961" s="1" t="s">
        <v>72</v>
      </c>
      <c r="H3961" s="1" t="s">
        <v>127</v>
      </c>
      <c r="I3961" s="1" t="s">
        <v>22</v>
      </c>
      <c r="J3961" s="1" t="s">
        <v>128</v>
      </c>
      <c r="K3961" s="1">
        <v>43151.412673611099</v>
      </c>
      <c r="L3961" s="1">
        <v>43151.444444444402</v>
      </c>
      <c r="M3961" s="1">
        <v>0.75</v>
      </c>
      <c r="N3961" s="1">
        <v>0</v>
      </c>
      <c r="O3961" s="1">
        <v>0</v>
      </c>
      <c r="P3961" s="1">
        <v>44</v>
      </c>
      <c r="Q3961" s="1">
        <v>540.66999999999996</v>
      </c>
      <c r="R3961" s="1">
        <v>0</v>
      </c>
      <c r="S3961" s="1">
        <v>0</v>
      </c>
      <c r="T3961" s="1">
        <v>33</v>
      </c>
      <c r="U3961" s="1">
        <v>405.50249999999994</v>
      </c>
    </row>
    <row r="3962" spans="1:21" x14ac:dyDescent="0.3">
      <c r="A3962" s="1" t="s">
        <v>7388</v>
      </c>
      <c r="B3962" s="1">
        <v>1</v>
      </c>
      <c r="C3962" s="1" t="s">
        <v>79</v>
      </c>
      <c r="D3962" s="1" t="s">
        <v>108</v>
      </c>
      <c r="E3962" s="1" t="s">
        <v>7389</v>
      </c>
      <c r="F3962" s="1" t="s">
        <v>139</v>
      </c>
      <c r="G3962" s="1" t="s">
        <v>72</v>
      </c>
      <c r="H3962" s="1" t="s">
        <v>127</v>
      </c>
      <c r="I3962" s="1" t="s">
        <v>22</v>
      </c>
      <c r="J3962" s="1" t="s">
        <v>128</v>
      </c>
      <c r="K3962" s="1">
        <v>43151.234722222202</v>
      </c>
      <c r="L3962" s="1">
        <v>43151.484722222202</v>
      </c>
      <c r="M3962" s="1">
        <v>6</v>
      </c>
      <c r="N3962" s="1">
        <v>0</v>
      </c>
      <c r="O3962" s="1">
        <v>0</v>
      </c>
      <c r="P3962" s="1">
        <v>9</v>
      </c>
      <c r="Q3962" s="1">
        <v>1261.56</v>
      </c>
      <c r="R3962" s="1">
        <v>0</v>
      </c>
      <c r="S3962" s="1">
        <v>0</v>
      </c>
      <c r="T3962" s="1">
        <v>54</v>
      </c>
      <c r="U3962" s="1">
        <v>7569.36</v>
      </c>
    </row>
    <row r="3963" spans="1:21" x14ac:dyDescent="0.3">
      <c r="A3963" s="1" t="s">
        <v>7390</v>
      </c>
      <c r="B3963" s="1">
        <v>1</v>
      </c>
      <c r="C3963" s="1" t="s">
        <v>79</v>
      </c>
      <c r="D3963" s="1" t="s">
        <v>108</v>
      </c>
      <c r="E3963" s="1" t="s">
        <v>7391</v>
      </c>
      <c r="F3963" s="1" t="s">
        <v>157</v>
      </c>
      <c r="G3963" s="1" t="s">
        <v>72</v>
      </c>
      <c r="H3963" s="1" t="s">
        <v>127</v>
      </c>
      <c r="I3963" s="1" t="s">
        <v>22</v>
      </c>
      <c r="J3963" s="1" t="s">
        <v>128</v>
      </c>
      <c r="K3963" s="1">
        <v>43150.720474537004</v>
      </c>
      <c r="L3963" s="1">
        <v>43150.742361111101</v>
      </c>
      <c r="M3963" s="1">
        <v>0.51700000000000002</v>
      </c>
      <c r="N3963" s="1">
        <v>1</v>
      </c>
      <c r="O3963" s="1">
        <v>0</v>
      </c>
      <c r="P3963" s="1">
        <v>0</v>
      </c>
      <c r="Q3963" s="1">
        <v>0</v>
      </c>
      <c r="R3963" s="1">
        <v>0.51700000000000002</v>
      </c>
      <c r="S3963" s="1">
        <v>0</v>
      </c>
      <c r="T3963" s="1">
        <v>0</v>
      </c>
      <c r="U3963" s="1">
        <v>0</v>
      </c>
    </row>
    <row r="3964" spans="1:21" x14ac:dyDescent="0.3">
      <c r="A3964" s="1" t="s">
        <v>7392</v>
      </c>
      <c r="B3964" s="1">
        <v>1</v>
      </c>
      <c r="C3964" s="1" t="s">
        <v>79</v>
      </c>
      <c r="D3964" s="1" t="s">
        <v>108</v>
      </c>
      <c r="E3964" s="1" t="s">
        <v>7393</v>
      </c>
      <c r="F3964" s="1" t="s">
        <v>133</v>
      </c>
      <c r="G3964" s="1" t="s">
        <v>72</v>
      </c>
      <c r="H3964" s="1" t="s">
        <v>127</v>
      </c>
      <c r="I3964" s="1" t="s">
        <v>22</v>
      </c>
      <c r="J3964" s="1" t="s">
        <v>128</v>
      </c>
      <c r="K3964" s="1">
        <v>43150.465277777803</v>
      </c>
      <c r="L3964" s="1">
        <v>43150.539583333302</v>
      </c>
      <c r="M3964" s="1">
        <v>1.7829999999999999</v>
      </c>
      <c r="N3964" s="1">
        <v>0</v>
      </c>
      <c r="O3964" s="1">
        <v>0</v>
      </c>
      <c r="P3964" s="1">
        <v>0</v>
      </c>
      <c r="Q3964" s="1">
        <v>180.22</v>
      </c>
      <c r="R3964" s="1">
        <v>0</v>
      </c>
      <c r="S3964" s="1">
        <v>0</v>
      </c>
      <c r="T3964" s="1">
        <v>0</v>
      </c>
      <c r="U3964" s="1">
        <v>321.33225999999996</v>
      </c>
    </row>
    <row r="3965" spans="1:21" x14ac:dyDescent="0.3">
      <c r="A3965" s="1" t="s">
        <v>7394</v>
      </c>
      <c r="B3965" s="1">
        <v>1</v>
      </c>
      <c r="C3965" s="1" t="s">
        <v>79</v>
      </c>
      <c r="D3965" s="1" t="s">
        <v>108</v>
      </c>
      <c r="E3965" s="1" t="s">
        <v>7395</v>
      </c>
      <c r="F3965" s="1" t="s">
        <v>131</v>
      </c>
      <c r="G3965" s="1" t="s">
        <v>72</v>
      </c>
      <c r="H3965" s="1" t="s">
        <v>127</v>
      </c>
      <c r="I3965" s="1" t="s">
        <v>22</v>
      </c>
      <c r="J3965" s="1" t="s">
        <v>130</v>
      </c>
      <c r="K3965" s="1">
        <v>43150.427893518499</v>
      </c>
      <c r="L3965" s="1">
        <v>43150.579166666699</v>
      </c>
      <c r="M3965" s="1">
        <v>3.617</v>
      </c>
      <c r="N3965" s="1">
        <v>0</v>
      </c>
      <c r="O3965" s="1">
        <v>901.11</v>
      </c>
      <c r="P3965" s="1">
        <v>0</v>
      </c>
      <c r="Q3965" s="1">
        <v>0</v>
      </c>
      <c r="R3965" s="1">
        <v>0</v>
      </c>
      <c r="S3965" s="1">
        <v>3259.3148700000002</v>
      </c>
      <c r="T3965" s="1">
        <v>0</v>
      </c>
      <c r="U3965" s="1">
        <v>0</v>
      </c>
    </row>
    <row r="3966" spans="1:21" x14ac:dyDescent="0.3">
      <c r="A3966" s="1" t="s">
        <v>7396</v>
      </c>
      <c r="B3966" s="1">
        <v>1</v>
      </c>
      <c r="C3966" s="1" t="s">
        <v>79</v>
      </c>
      <c r="D3966" s="1" t="s">
        <v>108</v>
      </c>
      <c r="E3966" s="1" t="s">
        <v>7397</v>
      </c>
      <c r="F3966" s="1" t="s">
        <v>129</v>
      </c>
      <c r="G3966" s="1" t="s">
        <v>72</v>
      </c>
      <c r="H3966" s="1" t="s">
        <v>127</v>
      </c>
      <c r="I3966" s="1" t="s">
        <v>22</v>
      </c>
      <c r="J3966" s="1" t="s">
        <v>128</v>
      </c>
      <c r="K3966" s="1">
        <v>43150.424236111103</v>
      </c>
      <c r="L3966" s="1">
        <v>43150.436111111099</v>
      </c>
      <c r="M3966" s="1">
        <v>0.28299999999999997</v>
      </c>
      <c r="N3966" s="1">
        <v>2</v>
      </c>
      <c r="O3966" s="1">
        <v>3784.67</v>
      </c>
      <c r="P3966" s="1">
        <v>0</v>
      </c>
      <c r="Q3966" s="1">
        <v>0</v>
      </c>
      <c r="R3966" s="1">
        <v>0.56599999999999995</v>
      </c>
      <c r="S3966" s="1">
        <v>1071.06161</v>
      </c>
      <c r="T3966" s="1">
        <v>0</v>
      </c>
      <c r="U3966" s="1">
        <v>0</v>
      </c>
    </row>
    <row r="3967" spans="1:21" x14ac:dyDescent="0.3">
      <c r="A3967" s="1" t="s">
        <v>7398</v>
      </c>
      <c r="B3967" s="1">
        <v>1</v>
      </c>
      <c r="C3967" s="1" t="s">
        <v>79</v>
      </c>
      <c r="D3967" s="1" t="s">
        <v>108</v>
      </c>
      <c r="E3967" s="1" t="s">
        <v>7399</v>
      </c>
      <c r="F3967" s="1" t="s">
        <v>129</v>
      </c>
      <c r="G3967" s="1" t="s">
        <v>72</v>
      </c>
      <c r="H3967" s="1" t="s">
        <v>127</v>
      </c>
      <c r="I3967" s="1" t="s">
        <v>22</v>
      </c>
      <c r="J3967" s="1" t="s">
        <v>128</v>
      </c>
      <c r="K3967" s="1">
        <v>43149.067546296297</v>
      </c>
      <c r="L3967" s="1">
        <v>43149.183333333298</v>
      </c>
      <c r="M3967" s="1">
        <v>2.7669999999999999</v>
      </c>
      <c r="N3967" s="1">
        <v>2</v>
      </c>
      <c r="O3967" s="1">
        <v>3784.67</v>
      </c>
      <c r="P3967" s="1">
        <v>0</v>
      </c>
      <c r="Q3967" s="1">
        <v>0</v>
      </c>
      <c r="R3967" s="1">
        <v>5.5339999999999998</v>
      </c>
      <c r="S3967" s="1">
        <v>10472.18189</v>
      </c>
      <c r="T3967" s="1">
        <v>0</v>
      </c>
      <c r="U3967" s="1">
        <v>0</v>
      </c>
    </row>
    <row r="3968" spans="1:21" x14ac:dyDescent="0.3">
      <c r="A3968" s="1" t="s">
        <v>7400</v>
      </c>
      <c r="B3968" s="1">
        <v>1</v>
      </c>
      <c r="C3968" s="1" t="s">
        <v>79</v>
      </c>
      <c r="D3968" s="1" t="s">
        <v>108</v>
      </c>
      <c r="E3968" s="1" t="s">
        <v>7401</v>
      </c>
      <c r="F3968" s="1" t="s">
        <v>140</v>
      </c>
      <c r="G3968" s="1" t="s">
        <v>72</v>
      </c>
      <c r="H3968" s="1" t="s">
        <v>127</v>
      </c>
      <c r="I3968" s="1" t="s">
        <v>22</v>
      </c>
      <c r="J3968" s="1" t="s">
        <v>128</v>
      </c>
      <c r="K3968" s="1">
        <v>43148.468449074098</v>
      </c>
      <c r="L3968" s="1">
        <v>43148.551388888904</v>
      </c>
      <c r="M3968" s="1">
        <v>1.9830000000000001</v>
      </c>
      <c r="N3968" s="1">
        <v>0</v>
      </c>
      <c r="O3968" s="1">
        <v>180.22</v>
      </c>
      <c r="P3968" s="1">
        <v>0</v>
      </c>
      <c r="Q3968" s="1">
        <v>0</v>
      </c>
      <c r="R3968" s="1">
        <v>0</v>
      </c>
      <c r="S3968" s="1">
        <v>357.37626</v>
      </c>
      <c r="T3968" s="1">
        <v>0</v>
      </c>
      <c r="U3968" s="1">
        <v>0</v>
      </c>
    </row>
    <row r="3969" spans="1:21" x14ac:dyDescent="0.3">
      <c r="A3969" s="1" t="s">
        <v>7402</v>
      </c>
      <c r="B3969" s="1">
        <v>1</v>
      </c>
      <c r="C3969" s="1" t="s">
        <v>79</v>
      </c>
      <c r="D3969" s="1" t="s">
        <v>108</v>
      </c>
      <c r="E3969" s="1" t="s">
        <v>7403</v>
      </c>
      <c r="F3969" s="1" t="s">
        <v>134</v>
      </c>
      <c r="G3969" s="1" t="s">
        <v>72</v>
      </c>
      <c r="H3969" s="1" t="s">
        <v>127</v>
      </c>
      <c r="I3969" s="1" t="s">
        <v>22</v>
      </c>
      <c r="J3969" s="1" t="s">
        <v>130</v>
      </c>
      <c r="K3969" s="1">
        <v>43148.407893518503</v>
      </c>
      <c r="L3969" s="1">
        <v>43148.7006944444</v>
      </c>
      <c r="M3969" s="1">
        <v>7.0170000000000003</v>
      </c>
      <c r="N3969" s="1">
        <v>109</v>
      </c>
      <c r="O3969" s="1">
        <v>9011.11</v>
      </c>
      <c r="P3969" s="1">
        <v>0</v>
      </c>
      <c r="Q3969" s="1">
        <v>0</v>
      </c>
      <c r="R3969" s="1">
        <v>764.85300000000007</v>
      </c>
      <c r="S3969" s="1">
        <v>63230.958870000009</v>
      </c>
      <c r="T3969" s="1">
        <v>0</v>
      </c>
      <c r="U3969" s="1">
        <v>0</v>
      </c>
    </row>
    <row r="3970" spans="1:21" x14ac:dyDescent="0.3">
      <c r="A3970" s="1" t="s">
        <v>7404</v>
      </c>
      <c r="B3970" s="1">
        <v>1</v>
      </c>
      <c r="C3970" s="1" t="s">
        <v>79</v>
      </c>
      <c r="D3970" s="1" t="s">
        <v>108</v>
      </c>
      <c r="E3970" s="1" t="s">
        <v>7405</v>
      </c>
      <c r="F3970" s="1" t="s">
        <v>145</v>
      </c>
      <c r="G3970" s="1" t="s">
        <v>72</v>
      </c>
      <c r="H3970" s="1" t="s">
        <v>127</v>
      </c>
      <c r="I3970" s="1" t="s">
        <v>22</v>
      </c>
      <c r="J3970" s="1" t="s">
        <v>128</v>
      </c>
      <c r="K3970" s="1">
        <v>43147.700254629599</v>
      </c>
      <c r="L3970" s="1">
        <v>43147.722222222197</v>
      </c>
      <c r="M3970" s="1">
        <v>0.51700000000000002</v>
      </c>
      <c r="N3970" s="1">
        <v>0</v>
      </c>
      <c r="O3970" s="1">
        <v>0</v>
      </c>
      <c r="P3970" s="1">
        <v>31</v>
      </c>
      <c r="Q3970" s="1">
        <v>4145.1099999999997</v>
      </c>
      <c r="R3970" s="1">
        <v>0</v>
      </c>
      <c r="S3970" s="1">
        <v>0</v>
      </c>
      <c r="T3970" s="1">
        <v>16.027000000000001</v>
      </c>
      <c r="U3970" s="1">
        <v>2143.02187</v>
      </c>
    </row>
    <row r="3971" spans="1:21" x14ac:dyDescent="0.3">
      <c r="A3971" s="1" t="s">
        <v>7406</v>
      </c>
      <c r="B3971" s="1">
        <v>1</v>
      </c>
      <c r="C3971" s="1" t="s">
        <v>79</v>
      </c>
      <c r="D3971" s="1" t="s">
        <v>108</v>
      </c>
      <c r="E3971" s="1" t="s">
        <v>7407</v>
      </c>
      <c r="F3971" s="1" t="s">
        <v>140</v>
      </c>
      <c r="G3971" s="1" t="s">
        <v>72</v>
      </c>
      <c r="H3971" s="1" t="s">
        <v>127</v>
      </c>
      <c r="I3971" s="1" t="s">
        <v>22</v>
      </c>
      <c r="J3971" s="1" t="s">
        <v>128</v>
      </c>
      <c r="K3971" s="1">
        <v>43147.646261574097</v>
      </c>
      <c r="L3971" s="1">
        <v>43147.790972222203</v>
      </c>
      <c r="M3971" s="1">
        <v>3.4670000000000001</v>
      </c>
      <c r="N3971" s="1">
        <v>0</v>
      </c>
      <c r="O3971" s="1">
        <v>0</v>
      </c>
      <c r="P3971" s="1">
        <v>2</v>
      </c>
      <c r="Q3971" s="1">
        <v>901.11</v>
      </c>
      <c r="R3971" s="1">
        <v>0</v>
      </c>
      <c r="S3971" s="1">
        <v>0</v>
      </c>
      <c r="T3971" s="1">
        <v>6.9340000000000002</v>
      </c>
      <c r="U3971" s="1">
        <v>3124.1483700000003</v>
      </c>
    </row>
    <row r="3972" spans="1:21" x14ac:dyDescent="0.3">
      <c r="A3972" s="1" t="s">
        <v>7408</v>
      </c>
      <c r="B3972" s="1">
        <v>1</v>
      </c>
      <c r="C3972" s="1" t="s">
        <v>79</v>
      </c>
      <c r="D3972" s="1" t="s">
        <v>108</v>
      </c>
      <c r="E3972" s="1" t="s">
        <v>7409</v>
      </c>
      <c r="F3972" s="1" t="s">
        <v>157</v>
      </c>
      <c r="G3972" s="1" t="s">
        <v>72</v>
      </c>
      <c r="H3972" s="1" t="s">
        <v>127</v>
      </c>
      <c r="I3972" s="1" t="s">
        <v>22</v>
      </c>
      <c r="J3972" s="1" t="s">
        <v>128</v>
      </c>
      <c r="K3972" s="1">
        <v>43146.486701388902</v>
      </c>
      <c r="L3972" s="1">
        <v>43146.5</v>
      </c>
      <c r="M3972" s="1">
        <v>0.317</v>
      </c>
      <c r="N3972" s="1">
        <v>0</v>
      </c>
      <c r="O3972" s="1">
        <v>0</v>
      </c>
      <c r="P3972" s="1">
        <v>17</v>
      </c>
      <c r="Q3972" s="1">
        <v>3424.22</v>
      </c>
      <c r="R3972" s="1">
        <v>0</v>
      </c>
      <c r="S3972" s="1">
        <v>0</v>
      </c>
      <c r="T3972" s="1">
        <v>5.3890000000000002</v>
      </c>
      <c r="U3972" s="1">
        <v>1085.47774</v>
      </c>
    </row>
    <row r="3973" spans="1:21" x14ac:dyDescent="0.3">
      <c r="A3973" s="1" t="s">
        <v>7410</v>
      </c>
      <c r="B3973" s="1">
        <v>1</v>
      </c>
      <c r="C3973" s="1" t="s">
        <v>79</v>
      </c>
      <c r="D3973" s="1" t="s">
        <v>108</v>
      </c>
      <c r="E3973" s="1" t="s">
        <v>7411</v>
      </c>
      <c r="F3973" s="1" t="s">
        <v>133</v>
      </c>
      <c r="G3973" s="1" t="s">
        <v>72</v>
      </c>
      <c r="H3973" s="1" t="s">
        <v>127</v>
      </c>
      <c r="I3973" s="1" t="s">
        <v>22</v>
      </c>
      <c r="J3973" s="1" t="s">
        <v>128</v>
      </c>
      <c r="K3973" s="1">
        <v>43146.476122685199</v>
      </c>
      <c r="L3973" s="1">
        <v>43146.515277777798</v>
      </c>
      <c r="M3973" s="1">
        <v>0.93300000000000005</v>
      </c>
      <c r="N3973" s="1">
        <v>0</v>
      </c>
      <c r="O3973" s="1">
        <v>0</v>
      </c>
      <c r="P3973" s="1">
        <v>5</v>
      </c>
      <c r="Q3973" s="1">
        <v>901.11</v>
      </c>
      <c r="R3973" s="1">
        <v>0</v>
      </c>
      <c r="S3973" s="1">
        <v>0</v>
      </c>
      <c r="T3973" s="1">
        <v>4.665</v>
      </c>
      <c r="U3973" s="1">
        <v>840.73563000000001</v>
      </c>
    </row>
    <row r="3974" spans="1:21" x14ac:dyDescent="0.3">
      <c r="A3974" s="1" t="s">
        <v>7412</v>
      </c>
      <c r="B3974" s="1">
        <v>1</v>
      </c>
      <c r="C3974" s="1" t="s">
        <v>79</v>
      </c>
      <c r="D3974" s="1" t="s">
        <v>108</v>
      </c>
      <c r="E3974" s="1" t="s">
        <v>7413</v>
      </c>
      <c r="F3974" s="1" t="s">
        <v>157</v>
      </c>
      <c r="G3974" s="1" t="s">
        <v>72</v>
      </c>
      <c r="H3974" s="1" t="s">
        <v>127</v>
      </c>
      <c r="I3974" s="1" t="s">
        <v>22</v>
      </c>
      <c r="J3974" s="1" t="s">
        <v>128</v>
      </c>
      <c r="K3974" s="1">
        <v>43146.399259259299</v>
      </c>
      <c r="L3974" s="1">
        <v>43146.413194444402</v>
      </c>
      <c r="M3974" s="1">
        <v>0.33300000000000002</v>
      </c>
      <c r="N3974" s="1">
        <v>0</v>
      </c>
      <c r="O3974" s="1">
        <v>0</v>
      </c>
      <c r="P3974" s="1">
        <v>15</v>
      </c>
      <c r="Q3974" s="1">
        <v>1802.22</v>
      </c>
      <c r="R3974" s="1">
        <v>0</v>
      </c>
      <c r="S3974" s="1">
        <v>0</v>
      </c>
      <c r="T3974" s="1">
        <v>4.9950000000000001</v>
      </c>
      <c r="U3974" s="1">
        <v>600.13926000000004</v>
      </c>
    </row>
    <row r="3975" spans="1:21" x14ac:dyDescent="0.3">
      <c r="A3975" s="1" t="s">
        <v>7414</v>
      </c>
      <c r="B3975" s="1">
        <v>1</v>
      </c>
      <c r="C3975" s="1" t="s">
        <v>79</v>
      </c>
      <c r="D3975" s="1" t="s">
        <v>108</v>
      </c>
      <c r="E3975" s="1" t="s">
        <v>7415</v>
      </c>
      <c r="F3975" s="1" t="s">
        <v>133</v>
      </c>
      <c r="G3975" s="1" t="s">
        <v>72</v>
      </c>
      <c r="H3975" s="1" t="s">
        <v>127</v>
      </c>
      <c r="I3975" s="1" t="s">
        <v>22</v>
      </c>
      <c r="J3975" s="1" t="s">
        <v>128</v>
      </c>
      <c r="K3975" s="1">
        <v>43146.375960648104</v>
      </c>
      <c r="L3975" s="1">
        <v>43146.4555555556</v>
      </c>
      <c r="M3975" s="1">
        <v>1.9</v>
      </c>
      <c r="N3975" s="1">
        <v>0</v>
      </c>
      <c r="O3975" s="1">
        <v>0</v>
      </c>
      <c r="P3975" s="1">
        <v>2</v>
      </c>
      <c r="Q3975" s="1">
        <v>540.66999999999996</v>
      </c>
      <c r="R3975" s="1">
        <v>0</v>
      </c>
      <c r="S3975" s="1">
        <v>0</v>
      </c>
      <c r="T3975" s="1">
        <v>3.8</v>
      </c>
      <c r="U3975" s="1">
        <v>1027.2729999999999</v>
      </c>
    </row>
    <row r="3976" spans="1:21" x14ac:dyDescent="0.3">
      <c r="A3976" s="1" t="s">
        <v>7416</v>
      </c>
      <c r="B3976" s="1">
        <v>1</v>
      </c>
      <c r="C3976" s="1" t="s">
        <v>79</v>
      </c>
      <c r="D3976" s="1" t="s">
        <v>108</v>
      </c>
      <c r="E3976" s="1" t="s">
        <v>7417</v>
      </c>
      <c r="F3976" s="1" t="s">
        <v>133</v>
      </c>
      <c r="G3976" s="1" t="s">
        <v>72</v>
      </c>
      <c r="H3976" s="1" t="s">
        <v>127</v>
      </c>
      <c r="I3976" s="1" t="s">
        <v>22</v>
      </c>
      <c r="J3976" s="1" t="s">
        <v>128</v>
      </c>
      <c r="K3976" s="1">
        <v>43145.875416666699</v>
      </c>
      <c r="L3976" s="1">
        <v>43145.934722222199</v>
      </c>
      <c r="M3976" s="1">
        <v>1.417</v>
      </c>
      <c r="N3976" s="1">
        <v>0</v>
      </c>
      <c r="O3976" s="1">
        <v>0</v>
      </c>
      <c r="P3976" s="1">
        <v>0</v>
      </c>
      <c r="Q3976" s="1">
        <v>180.22</v>
      </c>
      <c r="R3976" s="1">
        <v>0</v>
      </c>
      <c r="S3976" s="1">
        <v>0</v>
      </c>
      <c r="T3976" s="1">
        <v>0</v>
      </c>
      <c r="U3976" s="1">
        <v>255.37174000000002</v>
      </c>
    </row>
    <row r="3977" spans="1:21" x14ac:dyDescent="0.3">
      <c r="A3977" s="1" t="s">
        <v>7418</v>
      </c>
      <c r="B3977" s="1">
        <v>1</v>
      </c>
      <c r="C3977" s="1" t="s">
        <v>79</v>
      </c>
      <c r="D3977" s="1" t="s">
        <v>108</v>
      </c>
      <c r="E3977" s="1" t="s">
        <v>7419</v>
      </c>
      <c r="F3977" s="1" t="s">
        <v>157</v>
      </c>
      <c r="G3977" s="1" t="s">
        <v>72</v>
      </c>
      <c r="H3977" s="1" t="s">
        <v>127</v>
      </c>
      <c r="I3977" s="1" t="s">
        <v>22</v>
      </c>
      <c r="J3977" s="1" t="s">
        <v>128</v>
      </c>
      <c r="K3977" s="1">
        <v>43145.800868055601</v>
      </c>
      <c r="L3977" s="1">
        <v>43145.814583333296</v>
      </c>
      <c r="M3977" s="1">
        <v>0.317</v>
      </c>
      <c r="N3977" s="1">
        <v>0</v>
      </c>
      <c r="O3977" s="1">
        <v>0</v>
      </c>
      <c r="P3977" s="1">
        <v>22</v>
      </c>
      <c r="Q3977" s="1">
        <v>3424.22</v>
      </c>
      <c r="R3977" s="1">
        <v>0</v>
      </c>
      <c r="S3977" s="1">
        <v>0</v>
      </c>
      <c r="T3977" s="1">
        <v>6.9740000000000002</v>
      </c>
      <c r="U3977" s="1">
        <v>1085.47774</v>
      </c>
    </row>
    <row r="3978" spans="1:21" x14ac:dyDescent="0.3">
      <c r="A3978" s="1" t="s">
        <v>7420</v>
      </c>
      <c r="B3978" s="1">
        <v>1</v>
      </c>
      <c r="C3978" s="1" t="s">
        <v>79</v>
      </c>
      <c r="D3978" s="1" t="s">
        <v>108</v>
      </c>
      <c r="E3978" s="1" t="s">
        <v>7421</v>
      </c>
      <c r="F3978" s="1" t="s">
        <v>157</v>
      </c>
      <c r="G3978" s="1" t="s">
        <v>72</v>
      </c>
      <c r="H3978" s="1" t="s">
        <v>127</v>
      </c>
      <c r="I3978" s="1" t="s">
        <v>22</v>
      </c>
      <c r="J3978" s="1" t="s">
        <v>128</v>
      </c>
      <c r="K3978" s="1">
        <v>43145.496967592597</v>
      </c>
      <c r="L3978" s="1">
        <v>43145.6381944444</v>
      </c>
      <c r="M3978" s="1">
        <v>3.383</v>
      </c>
      <c r="N3978" s="1">
        <v>0</v>
      </c>
      <c r="O3978" s="1">
        <v>0</v>
      </c>
      <c r="P3978" s="1">
        <v>33</v>
      </c>
      <c r="Q3978" s="1">
        <v>1982.44</v>
      </c>
      <c r="R3978" s="1">
        <v>0</v>
      </c>
      <c r="S3978" s="1">
        <v>0</v>
      </c>
      <c r="T3978" s="1">
        <v>111.639</v>
      </c>
      <c r="U3978" s="1">
        <v>6706.5945200000006</v>
      </c>
    </row>
    <row r="3979" spans="1:21" x14ac:dyDescent="0.3">
      <c r="A3979" s="1" t="s">
        <v>7422</v>
      </c>
      <c r="B3979" s="1">
        <v>1</v>
      </c>
      <c r="C3979" s="1" t="s">
        <v>79</v>
      </c>
      <c r="D3979" s="1" t="s">
        <v>108</v>
      </c>
      <c r="E3979" s="1" t="s">
        <v>7423</v>
      </c>
      <c r="F3979" s="1" t="s">
        <v>133</v>
      </c>
      <c r="G3979" s="1" t="s">
        <v>72</v>
      </c>
      <c r="H3979" s="1" t="s">
        <v>127</v>
      </c>
      <c r="I3979" s="1" t="s">
        <v>22</v>
      </c>
      <c r="J3979" s="1" t="s">
        <v>128</v>
      </c>
      <c r="K3979" s="1">
        <v>43145.474733796298</v>
      </c>
      <c r="L3979" s="1">
        <v>43145.787499999999</v>
      </c>
      <c r="M3979" s="1">
        <v>7.5</v>
      </c>
      <c r="N3979" s="1">
        <v>0</v>
      </c>
      <c r="O3979" s="1">
        <v>0</v>
      </c>
      <c r="P3979" s="1">
        <v>2</v>
      </c>
      <c r="Q3979" s="1">
        <v>540.66999999999996</v>
      </c>
      <c r="R3979" s="1">
        <v>0</v>
      </c>
      <c r="S3979" s="1">
        <v>0</v>
      </c>
      <c r="T3979" s="1">
        <v>15</v>
      </c>
      <c r="U3979" s="1">
        <v>4055.0249999999996</v>
      </c>
    </row>
    <row r="3980" spans="1:21" x14ac:dyDescent="0.3">
      <c r="A3980" s="1" t="s">
        <v>7424</v>
      </c>
      <c r="B3980" s="1">
        <v>1</v>
      </c>
      <c r="C3980" s="1" t="s">
        <v>79</v>
      </c>
      <c r="D3980" s="1" t="s">
        <v>108</v>
      </c>
      <c r="E3980" s="1" t="s">
        <v>7425</v>
      </c>
      <c r="F3980" s="1" t="s">
        <v>157</v>
      </c>
      <c r="G3980" s="1" t="s">
        <v>72</v>
      </c>
      <c r="H3980" s="1" t="s">
        <v>127</v>
      </c>
      <c r="I3980" s="1" t="s">
        <v>22</v>
      </c>
      <c r="J3980" s="1" t="s">
        <v>128</v>
      </c>
      <c r="K3980" s="1">
        <v>43145.427268518499</v>
      </c>
      <c r="L3980" s="1">
        <v>43145.6340277778</v>
      </c>
      <c r="M3980" s="1">
        <v>4.95</v>
      </c>
      <c r="N3980" s="1">
        <v>0</v>
      </c>
      <c r="O3980" s="1">
        <v>0</v>
      </c>
      <c r="P3980" s="1">
        <v>2</v>
      </c>
      <c r="Q3980" s="1">
        <v>540.66999999999996</v>
      </c>
      <c r="R3980" s="1">
        <v>0</v>
      </c>
      <c r="S3980" s="1">
        <v>0</v>
      </c>
      <c r="T3980" s="1">
        <v>9.9</v>
      </c>
      <c r="U3980" s="1">
        <v>2676.3164999999999</v>
      </c>
    </row>
    <row r="3981" spans="1:21" x14ac:dyDescent="0.3">
      <c r="A3981" s="1" t="s">
        <v>7426</v>
      </c>
      <c r="B3981" s="1">
        <v>1</v>
      </c>
      <c r="C3981" s="1" t="s">
        <v>79</v>
      </c>
      <c r="D3981" s="1" t="s">
        <v>108</v>
      </c>
      <c r="E3981" s="1" t="s">
        <v>7427</v>
      </c>
      <c r="F3981" s="1" t="s">
        <v>157</v>
      </c>
      <c r="G3981" s="1" t="s">
        <v>72</v>
      </c>
      <c r="H3981" s="1" t="s">
        <v>127</v>
      </c>
      <c r="I3981" s="1" t="s">
        <v>22</v>
      </c>
      <c r="J3981" s="1" t="s">
        <v>128</v>
      </c>
      <c r="K3981" s="1">
        <v>43144.617754629602</v>
      </c>
      <c r="L3981" s="1">
        <v>43144.638888888898</v>
      </c>
      <c r="M3981" s="1">
        <v>0.5</v>
      </c>
      <c r="N3981" s="1">
        <v>2</v>
      </c>
      <c r="O3981" s="1">
        <v>3784.67</v>
      </c>
      <c r="P3981" s="1">
        <v>0</v>
      </c>
      <c r="Q3981" s="1">
        <v>0</v>
      </c>
      <c r="R3981" s="1">
        <v>1</v>
      </c>
      <c r="S3981" s="1">
        <v>1892.335</v>
      </c>
      <c r="T3981" s="1">
        <v>0</v>
      </c>
      <c r="U3981" s="1">
        <v>0</v>
      </c>
    </row>
    <row r="3982" spans="1:21" x14ac:dyDescent="0.3">
      <c r="A3982" s="1" t="s">
        <v>7428</v>
      </c>
      <c r="B3982" s="1">
        <v>1</v>
      </c>
      <c r="C3982" s="1" t="s">
        <v>79</v>
      </c>
      <c r="D3982" s="1" t="s">
        <v>108</v>
      </c>
      <c r="E3982" s="1" t="s">
        <v>7429</v>
      </c>
      <c r="F3982" s="1" t="s">
        <v>158</v>
      </c>
      <c r="G3982" s="1" t="s">
        <v>72</v>
      </c>
      <c r="H3982" s="1" t="s">
        <v>127</v>
      </c>
      <c r="I3982" s="1" t="s">
        <v>22</v>
      </c>
      <c r="J3982" s="1" t="s">
        <v>128</v>
      </c>
      <c r="K3982" s="1">
        <v>43144.453368055598</v>
      </c>
      <c r="L3982" s="1">
        <v>43144.529861111099</v>
      </c>
      <c r="M3982" s="1">
        <v>1.833</v>
      </c>
      <c r="N3982" s="1">
        <v>0</v>
      </c>
      <c r="O3982" s="1">
        <v>0</v>
      </c>
      <c r="P3982" s="1">
        <v>2</v>
      </c>
      <c r="Q3982" s="1">
        <v>360.44</v>
      </c>
      <c r="R3982" s="1">
        <v>0</v>
      </c>
      <c r="S3982" s="1">
        <v>0</v>
      </c>
      <c r="T3982" s="1">
        <v>3.6659999999999999</v>
      </c>
      <c r="U3982" s="1">
        <v>660.68651999999997</v>
      </c>
    </row>
    <row r="3983" spans="1:21" x14ac:dyDescent="0.3">
      <c r="A3983" s="1" t="s">
        <v>7430</v>
      </c>
      <c r="B3983" s="1">
        <v>1</v>
      </c>
      <c r="C3983" s="1" t="s">
        <v>79</v>
      </c>
      <c r="D3983" s="1" t="s">
        <v>108</v>
      </c>
      <c r="E3983" s="1" t="s">
        <v>7431</v>
      </c>
      <c r="F3983" s="1" t="s">
        <v>157</v>
      </c>
      <c r="G3983" s="1" t="s">
        <v>72</v>
      </c>
      <c r="H3983" s="1" t="s">
        <v>127</v>
      </c>
      <c r="I3983" s="1" t="s">
        <v>22</v>
      </c>
      <c r="J3983" s="1" t="s">
        <v>128</v>
      </c>
      <c r="K3983" s="1">
        <v>43144.4363310185</v>
      </c>
      <c r="L3983" s="1">
        <v>43144.452083333301</v>
      </c>
      <c r="M3983" s="1">
        <v>0.36699999999999999</v>
      </c>
      <c r="N3983" s="1">
        <v>0</v>
      </c>
      <c r="O3983" s="1">
        <v>0</v>
      </c>
      <c r="P3983" s="1">
        <v>33</v>
      </c>
      <c r="Q3983" s="1">
        <v>1982.44</v>
      </c>
      <c r="R3983" s="1">
        <v>0</v>
      </c>
      <c r="S3983" s="1">
        <v>0</v>
      </c>
      <c r="T3983" s="1">
        <v>12.111000000000001</v>
      </c>
      <c r="U3983" s="1">
        <v>727.55547999999999</v>
      </c>
    </row>
    <row r="3984" spans="1:21" x14ac:dyDescent="0.3">
      <c r="A3984" s="1" t="s">
        <v>7432</v>
      </c>
      <c r="B3984" s="1">
        <v>1</v>
      </c>
      <c r="C3984" s="1" t="s">
        <v>79</v>
      </c>
      <c r="D3984" s="1" t="s">
        <v>108</v>
      </c>
      <c r="E3984" s="1" t="s">
        <v>7341</v>
      </c>
      <c r="F3984" s="1" t="s">
        <v>133</v>
      </c>
      <c r="G3984" s="1" t="s">
        <v>72</v>
      </c>
      <c r="H3984" s="1" t="s">
        <v>127</v>
      </c>
      <c r="I3984" s="1" t="s">
        <v>22</v>
      </c>
      <c r="J3984" s="1" t="s">
        <v>128</v>
      </c>
      <c r="K3984" s="1">
        <v>43144.397962962998</v>
      </c>
      <c r="L3984" s="1">
        <v>43144.477083333302</v>
      </c>
      <c r="M3984" s="1">
        <v>1.883</v>
      </c>
      <c r="N3984" s="1">
        <v>0</v>
      </c>
      <c r="O3984" s="1">
        <v>0</v>
      </c>
      <c r="P3984" s="1">
        <v>0</v>
      </c>
      <c r="Q3984" s="1">
        <v>180.22</v>
      </c>
      <c r="R3984" s="1">
        <v>0</v>
      </c>
      <c r="S3984" s="1">
        <v>0</v>
      </c>
      <c r="T3984" s="1">
        <v>0</v>
      </c>
      <c r="U3984" s="1">
        <v>339.35426000000001</v>
      </c>
    </row>
    <row r="3985" spans="1:21" x14ac:dyDescent="0.3">
      <c r="A3985" s="1" t="s">
        <v>7433</v>
      </c>
      <c r="B3985" s="1">
        <v>1</v>
      </c>
      <c r="C3985" s="1" t="s">
        <v>79</v>
      </c>
      <c r="D3985" s="1" t="s">
        <v>108</v>
      </c>
      <c r="E3985" s="1" t="s">
        <v>7434</v>
      </c>
      <c r="F3985" s="1" t="s">
        <v>156</v>
      </c>
      <c r="G3985" s="1" t="s">
        <v>72</v>
      </c>
      <c r="H3985" s="1" t="s">
        <v>127</v>
      </c>
      <c r="I3985" s="1" t="s">
        <v>22</v>
      </c>
      <c r="J3985" s="1" t="s">
        <v>128</v>
      </c>
      <c r="K3985" s="1">
        <v>43144.351435185199</v>
      </c>
      <c r="L3985" s="1">
        <v>43144.436805555597</v>
      </c>
      <c r="M3985" s="1">
        <v>2.0329999999999999</v>
      </c>
      <c r="N3985" s="1">
        <v>0</v>
      </c>
      <c r="O3985" s="1">
        <v>0</v>
      </c>
      <c r="P3985" s="1">
        <v>1</v>
      </c>
      <c r="Q3985" s="1">
        <v>2523.11</v>
      </c>
      <c r="R3985" s="1">
        <v>0</v>
      </c>
      <c r="S3985" s="1">
        <v>0</v>
      </c>
      <c r="T3985" s="1">
        <v>2.0329999999999999</v>
      </c>
      <c r="U3985" s="1">
        <v>5129.4826300000004</v>
      </c>
    </row>
    <row r="3986" spans="1:21" x14ac:dyDescent="0.3">
      <c r="A3986" s="1" t="s">
        <v>7435</v>
      </c>
      <c r="B3986" s="1">
        <v>1</v>
      </c>
      <c r="C3986" s="1" t="s">
        <v>79</v>
      </c>
      <c r="D3986" s="1" t="s">
        <v>108</v>
      </c>
      <c r="E3986" s="1" t="s">
        <v>7436</v>
      </c>
      <c r="F3986" s="1" t="s">
        <v>157</v>
      </c>
      <c r="G3986" s="1" t="s">
        <v>72</v>
      </c>
      <c r="H3986" s="1" t="s">
        <v>127</v>
      </c>
      <c r="I3986" s="1" t="s">
        <v>22</v>
      </c>
      <c r="J3986" s="1" t="s">
        <v>128</v>
      </c>
      <c r="K3986" s="1">
        <v>43143.6492476852</v>
      </c>
      <c r="L3986" s="1">
        <v>43143.663888888899</v>
      </c>
      <c r="M3986" s="1">
        <v>0.35</v>
      </c>
      <c r="N3986" s="1">
        <v>0</v>
      </c>
      <c r="O3986" s="1">
        <v>0</v>
      </c>
      <c r="P3986" s="1">
        <v>36</v>
      </c>
      <c r="Q3986" s="1">
        <v>2342.89</v>
      </c>
      <c r="R3986" s="1">
        <v>0</v>
      </c>
      <c r="S3986" s="1">
        <v>0</v>
      </c>
      <c r="T3986" s="1">
        <v>12.6</v>
      </c>
      <c r="U3986" s="1">
        <v>820.01149999999996</v>
      </c>
    </row>
    <row r="3987" spans="1:21" x14ac:dyDescent="0.3">
      <c r="A3987" s="1" t="s">
        <v>7437</v>
      </c>
      <c r="B3987" s="1">
        <v>1</v>
      </c>
      <c r="C3987" s="1" t="s">
        <v>79</v>
      </c>
      <c r="D3987" s="1" t="s">
        <v>108</v>
      </c>
      <c r="E3987" s="1" t="s">
        <v>7403</v>
      </c>
      <c r="F3987" s="1" t="s">
        <v>157</v>
      </c>
      <c r="G3987" s="1" t="s">
        <v>72</v>
      </c>
      <c r="H3987" s="1" t="s">
        <v>127</v>
      </c>
      <c r="I3987" s="1" t="s">
        <v>22</v>
      </c>
      <c r="J3987" s="1" t="s">
        <v>128</v>
      </c>
      <c r="K3987" s="1">
        <v>43143.5695023148</v>
      </c>
      <c r="L3987" s="1">
        <v>43143.690972222197</v>
      </c>
      <c r="M3987" s="1">
        <v>2.9</v>
      </c>
      <c r="N3987" s="1">
        <v>0</v>
      </c>
      <c r="O3987" s="1">
        <v>0</v>
      </c>
      <c r="P3987" s="1">
        <v>9</v>
      </c>
      <c r="Q3987" s="1">
        <v>360.44</v>
      </c>
      <c r="R3987" s="1">
        <v>0</v>
      </c>
      <c r="S3987" s="1">
        <v>0</v>
      </c>
      <c r="T3987" s="1">
        <v>26.099999999999998</v>
      </c>
      <c r="U3987" s="1">
        <v>1045.2760000000001</v>
      </c>
    </row>
    <row r="3988" spans="1:21" x14ac:dyDescent="0.3">
      <c r="A3988" s="1" t="s">
        <v>7438</v>
      </c>
      <c r="B3988" s="1">
        <v>1</v>
      </c>
      <c r="C3988" s="1" t="s">
        <v>79</v>
      </c>
      <c r="D3988" s="1" t="s">
        <v>108</v>
      </c>
      <c r="E3988" s="1" t="s">
        <v>7439</v>
      </c>
      <c r="F3988" s="1" t="s">
        <v>157</v>
      </c>
      <c r="G3988" s="1" t="s">
        <v>72</v>
      </c>
      <c r="H3988" s="1" t="s">
        <v>127</v>
      </c>
      <c r="I3988" s="1" t="s">
        <v>22</v>
      </c>
      <c r="J3988" s="1" t="s">
        <v>128</v>
      </c>
      <c r="K3988" s="1">
        <v>43143.4624189815</v>
      </c>
      <c r="L3988" s="1">
        <v>43143.497222222199</v>
      </c>
      <c r="M3988" s="1">
        <v>0.83299999999999996</v>
      </c>
      <c r="N3988" s="1">
        <v>109</v>
      </c>
      <c r="O3988" s="1">
        <v>9011.11</v>
      </c>
      <c r="P3988" s="1">
        <v>0</v>
      </c>
      <c r="Q3988" s="1">
        <v>0</v>
      </c>
      <c r="R3988" s="1">
        <v>90.796999999999997</v>
      </c>
      <c r="S3988" s="1">
        <v>7506.2546300000004</v>
      </c>
      <c r="T3988" s="1">
        <v>0</v>
      </c>
      <c r="U3988" s="1">
        <v>0</v>
      </c>
    </row>
    <row r="3989" spans="1:21" x14ac:dyDescent="0.3">
      <c r="A3989" s="1" t="s">
        <v>7440</v>
      </c>
      <c r="B3989" s="1">
        <v>1</v>
      </c>
      <c r="C3989" s="1" t="s">
        <v>79</v>
      </c>
      <c r="D3989" s="1" t="s">
        <v>108</v>
      </c>
      <c r="E3989" s="1" t="s">
        <v>7441</v>
      </c>
      <c r="F3989" s="1" t="s">
        <v>134</v>
      </c>
      <c r="G3989" s="1" t="s">
        <v>72</v>
      </c>
      <c r="H3989" s="1" t="s">
        <v>127</v>
      </c>
      <c r="I3989" s="1" t="s">
        <v>22</v>
      </c>
      <c r="J3989" s="1" t="s">
        <v>130</v>
      </c>
      <c r="K3989" s="1">
        <v>43143.390879629602</v>
      </c>
      <c r="L3989" s="1">
        <v>43143.715277777803</v>
      </c>
      <c r="M3989" s="1">
        <v>7.7830000000000004</v>
      </c>
      <c r="N3989" s="1">
        <v>0</v>
      </c>
      <c r="O3989" s="1">
        <v>901.11</v>
      </c>
      <c r="P3989" s="1">
        <v>0</v>
      </c>
      <c r="Q3989" s="1">
        <v>0</v>
      </c>
      <c r="R3989" s="1">
        <v>0</v>
      </c>
      <c r="S3989" s="1">
        <v>7013.3391300000003</v>
      </c>
      <c r="T3989" s="1">
        <v>0</v>
      </c>
      <c r="U3989" s="1">
        <v>0</v>
      </c>
    </row>
    <row r="3990" spans="1:21" x14ac:dyDescent="0.3">
      <c r="A3990" s="1" t="s">
        <v>7442</v>
      </c>
      <c r="B3990" s="1">
        <v>1</v>
      </c>
      <c r="C3990" s="1" t="s">
        <v>79</v>
      </c>
      <c r="D3990" s="1" t="s">
        <v>108</v>
      </c>
      <c r="E3990" s="1" t="s">
        <v>7427</v>
      </c>
      <c r="F3990" s="1" t="s">
        <v>157</v>
      </c>
      <c r="G3990" s="1" t="s">
        <v>72</v>
      </c>
      <c r="H3990" s="1" t="s">
        <v>127</v>
      </c>
      <c r="I3990" s="1" t="s">
        <v>22</v>
      </c>
      <c r="J3990" s="1" t="s">
        <v>128</v>
      </c>
      <c r="K3990" s="1">
        <v>43143.343472222201</v>
      </c>
      <c r="L3990" s="1">
        <v>43143.387499999997</v>
      </c>
      <c r="M3990" s="1">
        <v>1.05</v>
      </c>
      <c r="N3990" s="1">
        <v>2</v>
      </c>
      <c r="O3990" s="1">
        <v>3784.67</v>
      </c>
      <c r="P3990" s="1">
        <v>0</v>
      </c>
      <c r="Q3990" s="1">
        <v>0</v>
      </c>
      <c r="R3990" s="1">
        <v>2.1</v>
      </c>
      <c r="S3990" s="1">
        <v>3973.9035000000003</v>
      </c>
      <c r="T3990" s="1">
        <v>0</v>
      </c>
      <c r="U3990" s="1">
        <v>0</v>
      </c>
    </row>
    <row r="3991" spans="1:21" x14ac:dyDescent="0.3">
      <c r="A3991" s="1" t="s">
        <v>7443</v>
      </c>
      <c r="B3991" s="1">
        <v>1</v>
      </c>
      <c r="C3991" s="1" t="s">
        <v>79</v>
      </c>
      <c r="D3991" s="1" t="s">
        <v>108</v>
      </c>
      <c r="E3991" s="1" t="s">
        <v>7444</v>
      </c>
      <c r="F3991" s="1" t="s">
        <v>133</v>
      </c>
      <c r="G3991" s="1" t="s">
        <v>72</v>
      </c>
      <c r="H3991" s="1" t="s">
        <v>127</v>
      </c>
      <c r="I3991" s="1" t="s">
        <v>22</v>
      </c>
      <c r="J3991" s="1" t="s">
        <v>128</v>
      </c>
      <c r="K3991" s="1">
        <v>43142.770416666703</v>
      </c>
      <c r="L3991" s="1">
        <v>43142.8659722222</v>
      </c>
      <c r="M3991" s="1">
        <v>2.2829999999999999</v>
      </c>
      <c r="N3991" s="1">
        <v>0</v>
      </c>
      <c r="O3991" s="1">
        <v>0</v>
      </c>
      <c r="P3991" s="1">
        <v>0</v>
      </c>
      <c r="Q3991" s="1">
        <v>180.22</v>
      </c>
      <c r="R3991" s="1">
        <v>0</v>
      </c>
      <c r="S3991" s="1">
        <v>0</v>
      </c>
      <c r="T3991" s="1">
        <v>0</v>
      </c>
      <c r="U3991" s="1">
        <v>411.44225999999998</v>
      </c>
    </row>
    <row r="3992" spans="1:21" x14ac:dyDescent="0.3">
      <c r="A3992" s="1" t="s">
        <v>7445</v>
      </c>
      <c r="B3992" s="1">
        <v>1</v>
      </c>
      <c r="C3992" s="1" t="s">
        <v>79</v>
      </c>
      <c r="D3992" s="1" t="s">
        <v>108</v>
      </c>
      <c r="E3992" s="1" t="s">
        <v>7446</v>
      </c>
      <c r="F3992" s="1" t="s">
        <v>158</v>
      </c>
      <c r="G3992" s="1" t="s">
        <v>72</v>
      </c>
      <c r="H3992" s="1" t="s">
        <v>127</v>
      </c>
      <c r="I3992" s="1" t="s">
        <v>22</v>
      </c>
      <c r="J3992" s="1" t="s">
        <v>128</v>
      </c>
      <c r="K3992" s="1">
        <v>43142.602187500001</v>
      </c>
      <c r="L3992" s="1">
        <v>43142.738194444399</v>
      </c>
      <c r="M3992" s="1">
        <v>3.25</v>
      </c>
      <c r="N3992" s="1">
        <v>0</v>
      </c>
      <c r="O3992" s="1">
        <v>0</v>
      </c>
      <c r="P3992" s="1">
        <v>4</v>
      </c>
      <c r="Q3992" s="1">
        <v>720.89</v>
      </c>
      <c r="R3992" s="1">
        <v>0</v>
      </c>
      <c r="S3992" s="1">
        <v>0</v>
      </c>
      <c r="T3992" s="1">
        <v>13</v>
      </c>
      <c r="U3992" s="1">
        <v>2342.8924999999999</v>
      </c>
    </row>
    <row r="3993" spans="1:21" x14ac:dyDescent="0.3">
      <c r="A3993" s="1" t="s">
        <v>7447</v>
      </c>
      <c r="B3993" s="1">
        <v>1</v>
      </c>
      <c r="C3993" s="1" t="s">
        <v>79</v>
      </c>
      <c r="D3993" s="1" t="s">
        <v>108</v>
      </c>
      <c r="E3993" s="1" t="s">
        <v>7421</v>
      </c>
      <c r="F3993" s="1" t="s">
        <v>157</v>
      </c>
      <c r="G3993" s="1" t="s">
        <v>72</v>
      </c>
      <c r="H3993" s="1" t="s">
        <v>127</v>
      </c>
      <c r="I3993" s="1" t="s">
        <v>22</v>
      </c>
      <c r="J3993" s="1" t="s">
        <v>128</v>
      </c>
      <c r="K3993" s="1">
        <v>43142.557905092603</v>
      </c>
      <c r="L3993" s="1">
        <v>43142.579166666699</v>
      </c>
      <c r="M3993" s="1">
        <v>0.5</v>
      </c>
      <c r="N3993" s="1">
        <v>0</v>
      </c>
      <c r="O3993" s="1">
        <v>0</v>
      </c>
      <c r="P3993" s="1">
        <v>33</v>
      </c>
      <c r="Q3993" s="1">
        <v>1982.44</v>
      </c>
      <c r="R3993" s="1">
        <v>0</v>
      </c>
      <c r="S3993" s="1">
        <v>0</v>
      </c>
      <c r="T3993" s="1">
        <v>16.5</v>
      </c>
      <c r="U3993" s="1">
        <v>991.22</v>
      </c>
    </row>
    <row r="3994" spans="1:21" x14ac:dyDescent="0.3">
      <c r="A3994" s="1" t="s">
        <v>7448</v>
      </c>
      <c r="B3994" s="1">
        <v>1</v>
      </c>
      <c r="C3994" s="1" t="s">
        <v>79</v>
      </c>
      <c r="D3994" s="1" t="s">
        <v>108</v>
      </c>
      <c r="E3994" s="1" t="s">
        <v>7421</v>
      </c>
      <c r="F3994" s="1" t="s">
        <v>157</v>
      </c>
      <c r="G3994" s="1" t="s">
        <v>72</v>
      </c>
      <c r="H3994" s="1" t="s">
        <v>127</v>
      </c>
      <c r="I3994" s="1" t="s">
        <v>22</v>
      </c>
      <c r="J3994" s="1" t="s">
        <v>128</v>
      </c>
      <c r="K3994" s="1">
        <v>43142.456898148201</v>
      </c>
      <c r="L3994" s="1">
        <v>43142.471527777801</v>
      </c>
      <c r="M3994" s="1">
        <v>0.35</v>
      </c>
      <c r="N3994" s="1">
        <v>0</v>
      </c>
      <c r="O3994" s="1">
        <v>0</v>
      </c>
      <c r="P3994" s="1">
        <v>33</v>
      </c>
      <c r="Q3994" s="1">
        <v>1982.44</v>
      </c>
      <c r="R3994" s="1">
        <v>0</v>
      </c>
      <c r="S3994" s="1">
        <v>0</v>
      </c>
      <c r="T3994" s="1">
        <v>11.549999999999999</v>
      </c>
      <c r="U3994" s="1">
        <v>693.85399999999993</v>
      </c>
    </row>
    <row r="3995" spans="1:21" x14ac:dyDescent="0.3">
      <c r="A3995" s="1" t="s">
        <v>7449</v>
      </c>
      <c r="B3995" s="1">
        <v>1</v>
      </c>
      <c r="C3995" s="1" t="s">
        <v>79</v>
      </c>
      <c r="D3995" s="1" t="s">
        <v>108</v>
      </c>
      <c r="E3995" s="1" t="s">
        <v>7450</v>
      </c>
      <c r="F3995" s="1" t="s">
        <v>157</v>
      </c>
      <c r="G3995" s="1" t="s">
        <v>72</v>
      </c>
      <c r="H3995" s="1" t="s">
        <v>127</v>
      </c>
      <c r="I3995" s="1" t="s">
        <v>22</v>
      </c>
      <c r="J3995" s="1" t="s">
        <v>128</v>
      </c>
      <c r="K3995" s="1">
        <v>43142.387986111098</v>
      </c>
      <c r="L3995" s="1">
        <v>43142.515972222202</v>
      </c>
      <c r="M3995" s="1">
        <v>3.0670000000000002</v>
      </c>
      <c r="N3995" s="1">
        <v>0</v>
      </c>
      <c r="O3995" s="1">
        <v>0</v>
      </c>
      <c r="P3995" s="1">
        <v>6</v>
      </c>
      <c r="Q3995" s="1">
        <v>3244</v>
      </c>
      <c r="R3995" s="1">
        <v>0</v>
      </c>
      <c r="S3995" s="1">
        <v>0</v>
      </c>
      <c r="T3995" s="1">
        <v>18.402000000000001</v>
      </c>
      <c r="U3995" s="1">
        <v>9949.348</v>
      </c>
    </row>
    <row r="3996" spans="1:21" x14ac:dyDescent="0.3">
      <c r="A3996" s="1" t="s">
        <v>7451</v>
      </c>
      <c r="B3996" s="1">
        <v>1</v>
      </c>
      <c r="C3996" s="1" t="s">
        <v>79</v>
      </c>
      <c r="D3996" s="1" t="s">
        <v>108</v>
      </c>
      <c r="E3996" s="1" t="s">
        <v>7452</v>
      </c>
      <c r="F3996" s="1" t="s">
        <v>157</v>
      </c>
      <c r="G3996" s="1" t="s">
        <v>72</v>
      </c>
      <c r="H3996" s="1" t="s">
        <v>127</v>
      </c>
      <c r="I3996" s="1" t="s">
        <v>22</v>
      </c>
      <c r="J3996" s="1" t="s">
        <v>128</v>
      </c>
      <c r="K3996" s="1">
        <v>43141.645937499998</v>
      </c>
      <c r="L3996" s="1">
        <v>43141.663194444402</v>
      </c>
      <c r="M3996" s="1">
        <v>0.4</v>
      </c>
      <c r="N3996" s="1">
        <v>109</v>
      </c>
      <c r="O3996" s="1">
        <v>9011.11</v>
      </c>
      <c r="P3996" s="1">
        <v>0</v>
      </c>
      <c r="Q3996" s="1">
        <v>0</v>
      </c>
      <c r="R3996" s="1">
        <v>43.6</v>
      </c>
      <c r="S3996" s="1">
        <v>3604.4440000000004</v>
      </c>
      <c r="T3996" s="1">
        <v>0</v>
      </c>
      <c r="U3996" s="1">
        <v>0</v>
      </c>
    </row>
    <row r="3997" spans="1:21" x14ac:dyDescent="0.3">
      <c r="A3997" s="1" t="s">
        <v>7453</v>
      </c>
      <c r="B3997" s="1">
        <v>1</v>
      </c>
      <c r="C3997" s="1" t="s">
        <v>79</v>
      </c>
      <c r="D3997" s="1" t="s">
        <v>108</v>
      </c>
      <c r="E3997" s="1" t="s">
        <v>7454</v>
      </c>
      <c r="F3997" s="1" t="s">
        <v>157</v>
      </c>
      <c r="G3997" s="1" t="s">
        <v>72</v>
      </c>
      <c r="H3997" s="1" t="s">
        <v>127</v>
      </c>
      <c r="I3997" s="1" t="s">
        <v>22</v>
      </c>
      <c r="J3997" s="1" t="s">
        <v>128</v>
      </c>
      <c r="K3997" s="1">
        <v>43141.496550925898</v>
      </c>
      <c r="L3997" s="1">
        <v>43141.509722222203</v>
      </c>
      <c r="M3997" s="1">
        <v>0.3</v>
      </c>
      <c r="N3997" s="1">
        <v>0</v>
      </c>
      <c r="O3997" s="1">
        <v>0</v>
      </c>
      <c r="P3997" s="1">
        <v>5</v>
      </c>
      <c r="Q3997" s="1">
        <v>901.11</v>
      </c>
      <c r="R3997" s="1">
        <v>0</v>
      </c>
      <c r="S3997" s="1">
        <v>0</v>
      </c>
      <c r="T3997" s="1">
        <v>1.5</v>
      </c>
      <c r="U3997" s="1">
        <v>270.33299999999997</v>
      </c>
    </row>
    <row r="3998" spans="1:21" x14ac:dyDescent="0.3">
      <c r="A3998" s="1" t="s">
        <v>7455</v>
      </c>
      <c r="B3998" s="1">
        <v>1</v>
      </c>
      <c r="C3998" s="1" t="s">
        <v>79</v>
      </c>
      <c r="D3998" s="1" t="s">
        <v>108</v>
      </c>
      <c r="E3998" s="1" t="s">
        <v>7456</v>
      </c>
      <c r="F3998" s="1" t="s">
        <v>133</v>
      </c>
      <c r="G3998" s="1" t="s">
        <v>72</v>
      </c>
      <c r="H3998" s="1" t="s">
        <v>127</v>
      </c>
      <c r="I3998" s="1" t="s">
        <v>22</v>
      </c>
      <c r="J3998" s="1" t="s">
        <v>128</v>
      </c>
      <c r="K3998" s="1">
        <v>43141.482916666697</v>
      </c>
      <c r="L3998" s="1">
        <v>43141.531944444403</v>
      </c>
      <c r="M3998" s="1">
        <v>1.167</v>
      </c>
      <c r="N3998" s="1">
        <v>0</v>
      </c>
      <c r="O3998" s="1">
        <v>0</v>
      </c>
      <c r="P3998" s="1">
        <v>1</v>
      </c>
      <c r="Q3998" s="1">
        <v>180.22</v>
      </c>
      <c r="R3998" s="1">
        <v>0</v>
      </c>
      <c r="S3998" s="1">
        <v>0</v>
      </c>
      <c r="T3998" s="1">
        <v>1.167</v>
      </c>
      <c r="U3998" s="1">
        <v>210.31674000000001</v>
      </c>
    </row>
    <row r="3999" spans="1:21" x14ac:dyDescent="0.3">
      <c r="A3999" s="1" t="s">
        <v>7457</v>
      </c>
      <c r="B3999" s="1">
        <v>1</v>
      </c>
      <c r="C3999" s="1" t="s">
        <v>79</v>
      </c>
      <c r="D3999" s="1" t="s">
        <v>108</v>
      </c>
      <c r="E3999" s="1" t="s">
        <v>7458</v>
      </c>
      <c r="F3999" s="1" t="s">
        <v>157</v>
      </c>
      <c r="G3999" s="1" t="s">
        <v>72</v>
      </c>
      <c r="H3999" s="1" t="s">
        <v>127</v>
      </c>
      <c r="I3999" s="1" t="s">
        <v>22</v>
      </c>
      <c r="J3999" s="1" t="s">
        <v>128</v>
      </c>
      <c r="K3999" s="1">
        <v>43141.436388888898</v>
      </c>
      <c r="L3999" s="1">
        <v>43141.464583333298</v>
      </c>
      <c r="M3999" s="1">
        <v>0.66700000000000004</v>
      </c>
      <c r="N3999" s="1">
        <v>3</v>
      </c>
      <c r="O3999" s="1">
        <v>180.22</v>
      </c>
      <c r="P3999" s="1">
        <v>0</v>
      </c>
      <c r="Q3999" s="1">
        <v>0</v>
      </c>
      <c r="R3999" s="1">
        <v>2.0010000000000003</v>
      </c>
      <c r="S3999" s="1">
        <v>120.20674000000001</v>
      </c>
      <c r="T3999" s="1">
        <v>0</v>
      </c>
      <c r="U3999" s="1">
        <v>0</v>
      </c>
    </row>
    <row r="4000" spans="1:21" x14ac:dyDescent="0.3">
      <c r="A4000" s="1" t="s">
        <v>7459</v>
      </c>
      <c r="B4000" s="1">
        <v>1</v>
      </c>
      <c r="C4000" s="1" t="s">
        <v>79</v>
      </c>
      <c r="D4000" s="1" t="s">
        <v>108</v>
      </c>
      <c r="E4000" s="1" t="s">
        <v>7460</v>
      </c>
      <c r="F4000" s="1" t="s">
        <v>133</v>
      </c>
      <c r="G4000" s="1" t="s">
        <v>72</v>
      </c>
      <c r="H4000" s="1" t="s">
        <v>127</v>
      </c>
      <c r="I4000" s="1" t="s">
        <v>22</v>
      </c>
      <c r="J4000" s="1" t="s">
        <v>128</v>
      </c>
      <c r="K4000" s="1">
        <v>43140.444687499999</v>
      </c>
      <c r="L4000" s="1">
        <v>43140.806250000001</v>
      </c>
      <c r="M4000" s="1">
        <v>8.6669999999999998</v>
      </c>
      <c r="N4000" s="1">
        <v>0</v>
      </c>
      <c r="O4000" s="1">
        <v>0</v>
      </c>
      <c r="P4000" s="1">
        <v>0</v>
      </c>
      <c r="Q4000" s="1">
        <v>180.22</v>
      </c>
      <c r="R4000" s="1">
        <v>0</v>
      </c>
      <c r="S4000" s="1">
        <v>0</v>
      </c>
      <c r="T4000" s="1">
        <v>0</v>
      </c>
      <c r="U4000" s="1">
        <v>1561.9667399999998</v>
      </c>
    </row>
    <row r="4001" spans="1:21" x14ac:dyDescent="0.3">
      <c r="A4001" s="1" t="s">
        <v>7461</v>
      </c>
      <c r="B4001" s="1">
        <v>1</v>
      </c>
      <c r="C4001" s="1" t="s">
        <v>79</v>
      </c>
      <c r="D4001" s="1" t="s">
        <v>108</v>
      </c>
      <c r="E4001" s="1" t="s">
        <v>7462</v>
      </c>
      <c r="F4001" s="1" t="s">
        <v>157</v>
      </c>
      <c r="G4001" s="1" t="s">
        <v>72</v>
      </c>
      <c r="H4001" s="1" t="s">
        <v>127</v>
      </c>
      <c r="I4001" s="1" t="s">
        <v>22</v>
      </c>
      <c r="J4001" s="1" t="s">
        <v>128</v>
      </c>
      <c r="K4001" s="1">
        <v>43140.442719907398</v>
      </c>
      <c r="L4001" s="1">
        <v>43140.471527777801</v>
      </c>
      <c r="M4001" s="1">
        <v>0.68300000000000005</v>
      </c>
      <c r="N4001" s="1">
        <v>0</v>
      </c>
      <c r="O4001" s="1">
        <v>0</v>
      </c>
      <c r="P4001" s="1">
        <v>2</v>
      </c>
      <c r="Q4001" s="1">
        <v>360.44</v>
      </c>
      <c r="R4001" s="1">
        <v>0</v>
      </c>
      <c r="S4001" s="1">
        <v>0</v>
      </c>
      <c r="T4001" s="1">
        <v>1.3660000000000001</v>
      </c>
      <c r="U4001" s="1">
        <v>246.18052000000003</v>
      </c>
    </row>
    <row r="4002" spans="1:21" x14ac:dyDescent="0.3">
      <c r="A4002" s="1" t="s">
        <v>7463</v>
      </c>
      <c r="B4002" s="1">
        <v>1</v>
      </c>
      <c r="C4002" s="1" t="s">
        <v>79</v>
      </c>
      <c r="D4002" s="1" t="s">
        <v>108</v>
      </c>
      <c r="E4002" s="1" t="s">
        <v>7464</v>
      </c>
      <c r="F4002" s="1" t="s">
        <v>133</v>
      </c>
      <c r="G4002" s="1" t="s">
        <v>72</v>
      </c>
      <c r="H4002" s="1" t="s">
        <v>127</v>
      </c>
      <c r="I4002" s="1" t="s">
        <v>22</v>
      </c>
      <c r="J4002" s="1" t="s">
        <v>128</v>
      </c>
      <c r="K4002" s="1">
        <v>43140.409027777801</v>
      </c>
      <c r="L4002" s="1">
        <v>43140.611111111102</v>
      </c>
      <c r="M4002" s="1">
        <v>4.8499999999999996</v>
      </c>
      <c r="N4002" s="1">
        <v>0</v>
      </c>
      <c r="O4002" s="1">
        <v>0</v>
      </c>
      <c r="P4002" s="1">
        <v>0</v>
      </c>
      <c r="Q4002" s="1">
        <v>180.22</v>
      </c>
      <c r="R4002" s="1">
        <v>0</v>
      </c>
      <c r="S4002" s="1">
        <v>0</v>
      </c>
      <c r="T4002" s="1">
        <v>0</v>
      </c>
      <c r="U4002" s="1">
        <v>874.06699999999989</v>
      </c>
    </row>
    <row r="4003" spans="1:21" x14ac:dyDescent="0.3">
      <c r="A4003" s="1" t="s">
        <v>7465</v>
      </c>
      <c r="B4003" s="1">
        <v>1</v>
      </c>
      <c r="C4003" s="1" t="s">
        <v>79</v>
      </c>
      <c r="D4003" s="1" t="s">
        <v>108</v>
      </c>
      <c r="E4003" s="1" t="s">
        <v>7466</v>
      </c>
      <c r="F4003" s="1" t="s">
        <v>157</v>
      </c>
      <c r="G4003" s="1" t="s">
        <v>72</v>
      </c>
      <c r="H4003" s="1" t="s">
        <v>127</v>
      </c>
      <c r="I4003" s="1" t="s">
        <v>22</v>
      </c>
      <c r="J4003" s="1" t="s">
        <v>128</v>
      </c>
      <c r="K4003" s="1">
        <v>43140.2649074074</v>
      </c>
      <c r="L4003" s="1">
        <v>43140.277083333298</v>
      </c>
      <c r="M4003" s="1">
        <v>0.28299999999999997</v>
      </c>
      <c r="N4003" s="1">
        <v>60</v>
      </c>
      <c r="O4003" s="1">
        <v>6307.78</v>
      </c>
      <c r="P4003" s="1">
        <v>0</v>
      </c>
      <c r="Q4003" s="1">
        <v>0</v>
      </c>
      <c r="R4003" s="1">
        <v>16.979999999999997</v>
      </c>
      <c r="S4003" s="1">
        <v>1785.1017399999998</v>
      </c>
      <c r="T4003" s="1">
        <v>0</v>
      </c>
      <c r="U4003" s="1">
        <v>0</v>
      </c>
    </row>
    <row r="4004" spans="1:21" x14ac:dyDescent="0.3">
      <c r="A4004" s="1" t="s">
        <v>7467</v>
      </c>
      <c r="B4004" s="1">
        <v>1</v>
      </c>
      <c r="C4004" s="1" t="s">
        <v>79</v>
      </c>
      <c r="D4004" s="1" t="s">
        <v>108</v>
      </c>
      <c r="E4004" s="1" t="s">
        <v>7468</v>
      </c>
      <c r="F4004" s="1" t="s">
        <v>157</v>
      </c>
      <c r="G4004" s="1" t="s">
        <v>72</v>
      </c>
      <c r="H4004" s="1" t="s">
        <v>127</v>
      </c>
      <c r="I4004" s="1" t="s">
        <v>22</v>
      </c>
      <c r="J4004" s="1" t="s">
        <v>128</v>
      </c>
      <c r="K4004" s="1">
        <v>43140.253032407403</v>
      </c>
      <c r="L4004" s="1">
        <v>43140.259722222203</v>
      </c>
      <c r="M4004" s="1">
        <v>0.15</v>
      </c>
      <c r="N4004" s="1">
        <v>143</v>
      </c>
      <c r="O4004" s="1">
        <v>10813.33</v>
      </c>
      <c r="P4004" s="1">
        <v>0</v>
      </c>
      <c r="Q4004" s="1">
        <v>0</v>
      </c>
      <c r="R4004" s="1">
        <v>21.45</v>
      </c>
      <c r="S4004" s="1">
        <v>1621.9994999999999</v>
      </c>
      <c r="T4004" s="1">
        <v>0</v>
      </c>
      <c r="U4004" s="1">
        <v>0</v>
      </c>
    </row>
    <row r="4005" spans="1:21" x14ac:dyDescent="0.3">
      <c r="A4005" s="1" t="s">
        <v>7469</v>
      </c>
      <c r="B4005" s="1">
        <v>1</v>
      </c>
      <c r="C4005" s="1" t="s">
        <v>79</v>
      </c>
      <c r="D4005" s="1" t="s">
        <v>108</v>
      </c>
      <c r="E4005" s="1" t="s">
        <v>7470</v>
      </c>
      <c r="F4005" s="1" t="s">
        <v>133</v>
      </c>
      <c r="G4005" s="1" t="s">
        <v>72</v>
      </c>
      <c r="H4005" s="1" t="s">
        <v>127</v>
      </c>
      <c r="I4005" s="1" t="s">
        <v>22</v>
      </c>
      <c r="J4005" s="1" t="s">
        <v>128</v>
      </c>
      <c r="K4005" s="1">
        <v>43138.504120370402</v>
      </c>
      <c r="L4005" s="1">
        <v>43138.573611111096</v>
      </c>
      <c r="M4005" s="1">
        <v>1.667</v>
      </c>
      <c r="N4005" s="1">
        <v>0</v>
      </c>
      <c r="O4005" s="1">
        <v>0</v>
      </c>
      <c r="P4005" s="1">
        <v>4</v>
      </c>
      <c r="Q4005" s="1">
        <v>720.89</v>
      </c>
      <c r="R4005" s="1">
        <v>0</v>
      </c>
      <c r="S4005" s="1">
        <v>0</v>
      </c>
      <c r="T4005" s="1">
        <v>6.6680000000000001</v>
      </c>
      <c r="U4005" s="1">
        <v>1201.72363</v>
      </c>
    </row>
    <row r="4006" spans="1:21" x14ac:dyDescent="0.3">
      <c r="A4006" s="1" t="s">
        <v>7471</v>
      </c>
      <c r="B4006" s="1">
        <v>1</v>
      </c>
      <c r="C4006" s="1" t="s">
        <v>79</v>
      </c>
      <c r="D4006" s="1" t="s">
        <v>108</v>
      </c>
      <c r="E4006" s="1" t="s">
        <v>7341</v>
      </c>
      <c r="F4006" s="1" t="s">
        <v>133</v>
      </c>
      <c r="G4006" s="1" t="s">
        <v>72</v>
      </c>
      <c r="H4006" s="1" t="s">
        <v>127</v>
      </c>
      <c r="I4006" s="1" t="s">
        <v>22</v>
      </c>
      <c r="J4006" s="1" t="s">
        <v>128</v>
      </c>
      <c r="K4006" s="1">
        <v>43138.479687500003</v>
      </c>
      <c r="L4006" s="1">
        <v>43138.552777777797</v>
      </c>
      <c r="M4006" s="1">
        <v>1.75</v>
      </c>
      <c r="N4006" s="1">
        <v>0</v>
      </c>
      <c r="O4006" s="1">
        <v>0</v>
      </c>
      <c r="P4006" s="1">
        <v>0</v>
      </c>
      <c r="Q4006" s="1">
        <v>180.22</v>
      </c>
      <c r="R4006" s="1">
        <v>0</v>
      </c>
      <c r="S4006" s="1">
        <v>0</v>
      </c>
      <c r="T4006" s="1">
        <v>0</v>
      </c>
      <c r="U4006" s="1">
        <v>315.38499999999999</v>
      </c>
    </row>
    <row r="4007" spans="1:21" x14ac:dyDescent="0.3">
      <c r="A4007" s="1" t="s">
        <v>7472</v>
      </c>
      <c r="B4007" s="1">
        <v>1</v>
      </c>
      <c r="C4007" s="1" t="s">
        <v>79</v>
      </c>
      <c r="D4007" s="1" t="s">
        <v>108</v>
      </c>
      <c r="E4007" s="1" t="s">
        <v>7473</v>
      </c>
      <c r="F4007" s="1" t="s">
        <v>157</v>
      </c>
      <c r="G4007" s="1" t="s">
        <v>72</v>
      </c>
      <c r="H4007" s="1" t="s">
        <v>127</v>
      </c>
      <c r="I4007" s="1" t="s">
        <v>22</v>
      </c>
      <c r="J4007" s="1" t="s">
        <v>128</v>
      </c>
      <c r="K4007" s="1">
        <v>43137.661076388897</v>
      </c>
      <c r="L4007" s="1">
        <v>43137.681250000001</v>
      </c>
      <c r="M4007" s="1">
        <v>0.48299999999999998</v>
      </c>
      <c r="N4007" s="1">
        <v>0</v>
      </c>
      <c r="O4007" s="1">
        <v>0</v>
      </c>
      <c r="P4007" s="1">
        <v>31</v>
      </c>
      <c r="Q4007" s="1">
        <v>4145.1099999999997</v>
      </c>
      <c r="R4007" s="1">
        <v>0</v>
      </c>
      <c r="S4007" s="1">
        <v>0</v>
      </c>
      <c r="T4007" s="1">
        <v>14.972999999999999</v>
      </c>
      <c r="U4007" s="1">
        <v>2002.0881299999999</v>
      </c>
    </row>
    <row r="4008" spans="1:21" x14ac:dyDescent="0.3">
      <c r="A4008" s="1" t="s">
        <v>7474</v>
      </c>
      <c r="B4008" s="1">
        <v>1</v>
      </c>
      <c r="C4008" s="1" t="s">
        <v>79</v>
      </c>
      <c r="D4008" s="1" t="s">
        <v>108</v>
      </c>
      <c r="E4008" s="1" t="s">
        <v>7475</v>
      </c>
      <c r="F4008" s="1" t="s">
        <v>157</v>
      </c>
      <c r="G4008" s="1" t="s">
        <v>72</v>
      </c>
      <c r="H4008" s="1" t="s">
        <v>127</v>
      </c>
      <c r="I4008" s="1" t="s">
        <v>22</v>
      </c>
      <c r="J4008" s="1" t="s">
        <v>128</v>
      </c>
      <c r="K4008" s="1">
        <v>43137.6164699074</v>
      </c>
      <c r="L4008" s="1">
        <v>43137.629861111098</v>
      </c>
      <c r="M4008" s="1">
        <v>0.317</v>
      </c>
      <c r="N4008" s="1">
        <v>0</v>
      </c>
      <c r="O4008" s="1">
        <v>0</v>
      </c>
      <c r="P4008" s="1">
        <v>44</v>
      </c>
      <c r="Q4008" s="1">
        <v>540.66999999999996</v>
      </c>
      <c r="R4008" s="1">
        <v>0</v>
      </c>
      <c r="S4008" s="1">
        <v>0</v>
      </c>
      <c r="T4008" s="1">
        <v>13.948</v>
      </c>
      <c r="U4008" s="1">
        <v>171.39238999999998</v>
      </c>
    </row>
    <row r="4009" spans="1:21" x14ac:dyDescent="0.3">
      <c r="A4009" s="1" t="s">
        <v>7476</v>
      </c>
      <c r="B4009" s="1">
        <v>1</v>
      </c>
      <c r="C4009" s="1" t="s">
        <v>79</v>
      </c>
      <c r="D4009" s="1" t="s">
        <v>108</v>
      </c>
      <c r="E4009" s="1" t="s">
        <v>7477</v>
      </c>
      <c r="F4009" s="1" t="s">
        <v>133</v>
      </c>
      <c r="G4009" s="1" t="s">
        <v>72</v>
      </c>
      <c r="H4009" s="1" t="s">
        <v>127</v>
      </c>
      <c r="I4009" s="1" t="s">
        <v>22</v>
      </c>
      <c r="J4009" s="1" t="s">
        <v>128</v>
      </c>
      <c r="K4009" s="1">
        <v>43137.485023148103</v>
      </c>
      <c r="L4009" s="1">
        <v>43137.525694444397</v>
      </c>
      <c r="M4009" s="1">
        <v>0.96699999999999997</v>
      </c>
      <c r="N4009" s="1">
        <v>0</v>
      </c>
      <c r="O4009" s="1">
        <v>0</v>
      </c>
      <c r="P4009" s="1">
        <v>5</v>
      </c>
      <c r="Q4009" s="1">
        <v>901.11</v>
      </c>
      <c r="R4009" s="1">
        <v>0</v>
      </c>
      <c r="S4009" s="1">
        <v>0</v>
      </c>
      <c r="T4009" s="1">
        <v>4.835</v>
      </c>
      <c r="U4009" s="1">
        <v>871.37337000000002</v>
      </c>
    </row>
    <row r="4010" spans="1:21" x14ac:dyDescent="0.3">
      <c r="A4010" s="1" t="s">
        <v>7478</v>
      </c>
      <c r="B4010" s="1">
        <v>1</v>
      </c>
      <c r="C4010" s="1" t="s">
        <v>79</v>
      </c>
      <c r="D4010" s="1" t="s">
        <v>108</v>
      </c>
      <c r="E4010" s="1" t="s">
        <v>7479</v>
      </c>
      <c r="F4010" s="1" t="s">
        <v>139</v>
      </c>
      <c r="G4010" s="1" t="s">
        <v>72</v>
      </c>
      <c r="H4010" s="1" t="s">
        <v>127</v>
      </c>
      <c r="I4010" s="1" t="s">
        <v>22</v>
      </c>
      <c r="J4010" s="1" t="s">
        <v>128</v>
      </c>
      <c r="K4010" s="1">
        <v>43136.933483796303</v>
      </c>
      <c r="L4010" s="1">
        <v>43136.953472222202</v>
      </c>
      <c r="M4010" s="1">
        <v>0.46700000000000003</v>
      </c>
      <c r="N4010" s="1">
        <v>0</v>
      </c>
      <c r="O4010" s="1">
        <v>360.44</v>
      </c>
      <c r="P4010" s="1">
        <v>0</v>
      </c>
      <c r="Q4010" s="1">
        <v>0</v>
      </c>
      <c r="R4010" s="1">
        <v>0</v>
      </c>
      <c r="S4010" s="1">
        <v>168.32548</v>
      </c>
      <c r="T4010" s="1">
        <v>0</v>
      </c>
      <c r="U4010" s="1">
        <v>0</v>
      </c>
    </row>
    <row r="4011" spans="1:21" x14ac:dyDescent="0.3">
      <c r="A4011" s="1" t="s">
        <v>7480</v>
      </c>
      <c r="B4011" s="1">
        <v>1</v>
      </c>
      <c r="C4011" s="1" t="s">
        <v>79</v>
      </c>
      <c r="D4011" s="1" t="s">
        <v>108</v>
      </c>
      <c r="E4011" s="1" t="s">
        <v>7481</v>
      </c>
      <c r="F4011" s="1" t="s">
        <v>133</v>
      </c>
      <c r="G4011" s="1" t="s">
        <v>72</v>
      </c>
      <c r="H4011" s="1" t="s">
        <v>127</v>
      </c>
      <c r="I4011" s="1" t="s">
        <v>22</v>
      </c>
      <c r="J4011" s="1" t="s">
        <v>128</v>
      </c>
      <c r="K4011" s="1">
        <v>43136.699502314797</v>
      </c>
      <c r="L4011" s="1">
        <v>43136.770138888904</v>
      </c>
      <c r="M4011" s="1">
        <v>1.6830000000000001</v>
      </c>
      <c r="N4011" s="1">
        <v>0</v>
      </c>
      <c r="O4011" s="1">
        <v>0</v>
      </c>
      <c r="P4011" s="1">
        <v>0</v>
      </c>
      <c r="Q4011" s="1">
        <v>180.22</v>
      </c>
      <c r="R4011" s="1">
        <v>0</v>
      </c>
      <c r="S4011" s="1">
        <v>0</v>
      </c>
      <c r="T4011" s="1">
        <v>0</v>
      </c>
      <c r="U4011" s="1">
        <v>303.31026000000003</v>
      </c>
    </row>
    <row r="4012" spans="1:21" x14ac:dyDescent="0.3">
      <c r="A4012" s="1" t="s">
        <v>7482</v>
      </c>
      <c r="B4012" s="1">
        <v>1</v>
      </c>
      <c r="C4012" s="1" t="s">
        <v>79</v>
      </c>
      <c r="D4012" s="1" t="s">
        <v>108</v>
      </c>
      <c r="E4012" s="1" t="s">
        <v>7483</v>
      </c>
      <c r="F4012" s="1" t="s">
        <v>157</v>
      </c>
      <c r="G4012" s="1" t="s">
        <v>72</v>
      </c>
      <c r="H4012" s="1" t="s">
        <v>127</v>
      </c>
      <c r="I4012" s="1" t="s">
        <v>22</v>
      </c>
      <c r="J4012" s="1" t="s">
        <v>128</v>
      </c>
      <c r="K4012" s="1">
        <v>43136.598854166703</v>
      </c>
      <c r="L4012" s="1">
        <v>43136.635416666701</v>
      </c>
      <c r="M4012" s="1">
        <v>0.86699999999999999</v>
      </c>
      <c r="N4012" s="1">
        <v>0</v>
      </c>
      <c r="O4012" s="1">
        <v>0</v>
      </c>
      <c r="P4012" s="1">
        <v>4</v>
      </c>
      <c r="Q4012" s="1">
        <v>1261.56</v>
      </c>
      <c r="R4012" s="1">
        <v>0</v>
      </c>
      <c r="S4012" s="1">
        <v>0</v>
      </c>
      <c r="T4012" s="1">
        <v>3.468</v>
      </c>
      <c r="U4012" s="1">
        <v>1093.77252</v>
      </c>
    </row>
    <row r="4013" spans="1:21" x14ac:dyDescent="0.3">
      <c r="A4013" s="1" t="s">
        <v>7484</v>
      </c>
      <c r="B4013" s="1">
        <v>1</v>
      </c>
      <c r="C4013" s="1" t="s">
        <v>79</v>
      </c>
      <c r="D4013" s="1" t="s">
        <v>108</v>
      </c>
      <c r="E4013" s="1" t="s">
        <v>7485</v>
      </c>
      <c r="F4013" s="1" t="s">
        <v>157</v>
      </c>
      <c r="G4013" s="1" t="s">
        <v>72</v>
      </c>
      <c r="H4013" s="1" t="s">
        <v>127</v>
      </c>
      <c r="I4013" s="1" t="s">
        <v>22</v>
      </c>
      <c r="J4013" s="1" t="s">
        <v>128</v>
      </c>
      <c r="K4013" s="1">
        <v>43135.594849537003</v>
      </c>
      <c r="L4013" s="1">
        <v>43135.607638888898</v>
      </c>
      <c r="M4013" s="1">
        <v>0.3</v>
      </c>
      <c r="N4013" s="1">
        <v>3</v>
      </c>
      <c r="O4013" s="1">
        <v>1982.44</v>
      </c>
      <c r="P4013" s="1">
        <v>0</v>
      </c>
      <c r="Q4013" s="1">
        <v>0</v>
      </c>
      <c r="R4013" s="1">
        <v>0.89999999999999991</v>
      </c>
      <c r="S4013" s="1">
        <v>594.73199999999997</v>
      </c>
      <c r="T4013" s="1">
        <v>0</v>
      </c>
      <c r="U4013" s="1">
        <v>0</v>
      </c>
    </row>
    <row r="4014" spans="1:21" x14ac:dyDescent="0.3">
      <c r="A4014" s="1" t="s">
        <v>7486</v>
      </c>
      <c r="B4014" s="1">
        <v>1</v>
      </c>
      <c r="C4014" s="1" t="s">
        <v>79</v>
      </c>
      <c r="D4014" s="1" t="s">
        <v>108</v>
      </c>
      <c r="E4014" s="1" t="s">
        <v>7487</v>
      </c>
      <c r="F4014" s="1" t="s">
        <v>134</v>
      </c>
      <c r="G4014" s="1" t="s">
        <v>72</v>
      </c>
      <c r="H4014" s="1" t="s">
        <v>127</v>
      </c>
      <c r="I4014" s="1" t="s">
        <v>22</v>
      </c>
      <c r="J4014" s="1" t="s">
        <v>130</v>
      </c>
      <c r="K4014" s="1">
        <v>43135.391967592601</v>
      </c>
      <c r="L4014" s="1">
        <v>43135.740277777797</v>
      </c>
      <c r="M4014" s="1">
        <v>8.35</v>
      </c>
      <c r="N4014" s="1">
        <v>0</v>
      </c>
      <c r="O4014" s="1">
        <v>180.22</v>
      </c>
      <c r="P4014" s="1">
        <v>0</v>
      </c>
      <c r="Q4014" s="1">
        <v>0</v>
      </c>
      <c r="R4014" s="1">
        <v>0</v>
      </c>
      <c r="S4014" s="1">
        <v>1504.837</v>
      </c>
      <c r="T4014" s="1">
        <v>0</v>
      </c>
      <c r="U4014" s="1">
        <v>0</v>
      </c>
    </row>
    <row r="4015" spans="1:21" x14ac:dyDescent="0.3">
      <c r="A4015" s="1" t="s">
        <v>7488</v>
      </c>
      <c r="B4015" s="1">
        <v>1</v>
      </c>
      <c r="C4015" s="1" t="s">
        <v>79</v>
      </c>
      <c r="D4015" s="1" t="s">
        <v>108</v>
      </c>
      <c r="E4015" s="1" t="s">
        <v>7489</v>
      </c>
      <c r="F4015" s="1" t="s">
        <v>133</v>
      </c>
      <c r="G4015" s="1" t="s">
        <v>72</v>
      </c>
      <c r="H4015" s="1" t="s">
        <v>127</v>
      </c>
      <c r="I4015" s="1" t="s">
        <v>22</v>
      </c>
      <c r="J4015" s="1" t="s">
        <v>128</v>
      </c>
      <c r="K4015" s="1">
        <v>43134.825138888897</v>
      </c>
      <c r="L4015" s="1">
        <v>43134.854166666701</v>
      </c>
      <c r="M4015" s="1">
        <v>0.68300000000000005</v>
      </c>
      <c r="N4015" s="1">
        <v>0</v>
      </c>
      <c r="O4015" s="1">
        <v>0</v>
      </c>
      <c r="P4015" s="1">
        <v>0</v>
      </c>
      <c r="Q4015" s="1">
        <v>180.22</v>
      </c>
      <c r="R4015" s="1">
        <v>0</v>
      </c>
      <c r="S4015" s="1">
        <v>0</v>
      </c>
      <c r="T4015" s="1">
        <v>0</v>
      </c>
      <c r="U4015" s="1">
        <v>123.09026000000001</v>
      </c>
    </row>
    <row r="4016" spans="1:21" x14ac:dyDescent="0.3">
      <c r="A4016" s="1" t="s">
        <v>7490</v>
      </c>
      <c r="B4016" s="1">
        <v>1</v>
      </c>
      <c r="C4016" s="1" t="s">
        <v>79</v>
      </c>
      <c r="D4016" s="1" t="s">
        <v>108</v>
      </c>
      <c r="E4016" s="1" t="s">
        <v>7491</v>
      </c>
      <c r="F4016" s="1" t="s">
        <v>157</v>
      </c>
      <c r="G4016" s="1" t="s">
        <v>72</v>
      </c>
      <c r="H4016" s="1" t="s">
        <v>127</v>
      </c>
      <c r="I4016" s="1" t="s">
        <v>22</v>
      </c>
      <c r="J4016" s="1" t="s">
        <v>128</v>
      </c>
      <c r="K4016" s="1">
        <v>43134.599305555603</v>
      </c>
      <c r="L4016" s="1">
        <v>43134.617361111101</v>
      </c>
      <c r="M4016" s="1">
        <v>0.433</v>
      </c>
      <c r="N4016" s="1">
        <v>0</v>
      </c>
      <c r="O4016" s="1">
        <v>0</v>
      </c>
      <c r="P4016" s="1">
        <v>44</v>
      </c>
      <c r="Q4016" s="1">
        <v>540.66999999999996</v>
      </c>
      <c r="R4016" s="1">
        <v>0</v>
      </c>
      <c r="S4016" s="1">
        <v>0</v>
      </c>
      <c r="T4016" s="1">
        <v>19.052</v>
      </c>
      <c r="U4016" s="1">
        <v>234.11010999999999</v>
      </c>
    </row>
    <row r="4017" spans="1:21" x14ac:dyDescent="0.3">
      <c r="A4017" s="1" t="s">
        <v>7492</v>
      </c>
      <c r="B4017" s="1">
        <v>1</v>
      </c>
      <c r="C4017" s="1" t="s">
        <v>79</v>
      </c>
      <c r="D4017" s="1" t="s">
        <v>108</v>
      </c>
      <c r="E4017" s="1" t="s">
        <v>7352</v>
      </c>
      <c r="F4017" s="1" t="s">
        <v>135</v>
      </c>
      <c r="G4017" s="1" t="s">
        <v>72</v>
      </c>
      <c r="H4017" s="1" t="s">
        <v>127</v>
      </c>
      <c r="I4017" s="1" t="s">
        <v>22</v>
      </c>
      <c r="J4017" s="1" t="s">
        <v>128</v>
      </c>
      <c r="K4017" s="1">
        <v>43133.652847222198</v>
      </c>
      <c r="L4017" s="1">
        <v>43133.775000000001</v>
      </c>
      <c r="M4017" s="1">
        <v>2.9169999999999998</v>
      </c>
      <c r="N4017" s="1">
        <v>0</v>
      </c>
      <c r="O4017" s="1">
        <v>0</v>
      </c>
      <c r="P4017" s="1">
        <v>2</v>
      </c>
      <c r="Q4017" s="1">
        <v>1000</v>
      </c>
      <c r="R4017" s="1">
        <v>0</v>
      </c>
      <c r="S4017" s="1">
        <v>0</v>
      </c>
      <c r="T4017" s="1">
        <v>5.8339999999999996</v>
      </c>
      <c r="U4017" s="1">
        <v>2917</v>
      </c>
    </row>
    <row r="4018" spans="1:21" x14ac:dyDescent="0.3">
      <c r="A4018" s="1" t="s">
        <v>7493</v>
      </c>
      <c r="B4018" s="1">
        <v>1</v>
      </c>
      <c r="C4018" s="1" t="s">
        <v>79</v>
      </c>
      <c r="D4018" s="1" t="s">
        <v>108</v>
      </c>
      <c r="E4018" s="1" t="s">
        <v>7494</v>
      </c>
      <c r="F4018" s="1" t="s">
        <v>157</v>
      </c>
      <c r="G4018" s="1" t="s">
        <v>72</v>
      </c>
      <c r="H4018" s="1" t="s">
        <v>127</v>
      </c>
      <c r="I4018" s="1" t="s">
        <v>22</v>
      </c>
      <c r="J4018" s="1" t="s">
        <v>128</v>
      </c>
      <c r="K4018" s="1">
        <v>43132.436365740701</v>
      </c>
      <c r="L4018" s="1">
        <v>43132.578472222202</v>
      </c>
      <c r="M4018" s="1">
        <v>3.4</v>
      </c>
      <c r="N4018" s="1">
        <v>0</v>
      </c>
      <c r="O4018" s="1">
        <v>0</v>
      </c>
      <c r="P4018" s="1">
        <v>0</v>
      </c>
      <c r="Q4018" s="1">
        <v>360.44</v>
      </c>
      <c r="R4018" s="1">
        <v>0</v>
      </c>
      <c r="S4018" s="1">
        <v>0</v>
      </c>
      <c r="T4018" s="1">
        <v>0</v>
      </c>
      <c r="U4018" s="1">
        <v>1225.4959999999999</v>
      </c>
    </row>
    <row r="4019" spans="1:21" x14ac:dyDescent="0.3">
      <c r="A4019" s="1" t="s">
        <v>7495</v>
      </c>
      <c r="B4019" s="1">
        <v>1</v>
      </c>
      <c r="C4019" s="1" t="s">
        <v>78</v>
      </c>
      <c r="D4019" s="1" t="s">
        <v>92</v>
      </c>
      <c r="E4019" s="1" t="s">
        <v>7496</v>
      </c>
      <c r="F4019" s="1" t="s">
        <v>157</v>
      </c>
      <c r="G4019" s="1" t="s">
        <v>72</v>
      </c>
      <c r="H4019" s="1" t="s">
        <v>127</v>
      </c>
      <c r="I4019" s="1" t="s">
        <v>22</v>
      </c>
      <c r="J4019" s="1" t="s">
        <v>128</v>
      </c>
      <c r="K4019" s="1">
        <v>43159.762083333299</v>
      </c>
      <c r="L4019" s="1">
        <v>43159.8125</v>
      </c>
      <c r="M4019" s="1">
        <v>1.2</v>
      </c>
      <c r="N4019" s="1">
        <v>0</v>
      </c>
      <c r="O4019" s="1">
        <v>0</v>
      </c>
      <c r="P4019" s="1">
        <v>0</v>
      </c>
      <c r="Q4019" s="1">
        <v>300</v>
      </c>
      <c r="R4019" s="1">
        <v>0</v>
      </c>
      <c r="S4019" s="1">
        <v>0</v>
      </c>
      <c r="T4019" s="1">
        <v>0</v>
      </c>
      <c r="U4019" s="1">
        <v>360</v>
      </c>
    </row>
    <row r="4020" spans="1:21" x14ac:dyDescent="0.3">
      <c r="A4020" s="1" t="s">
        <v>7497</v>
      </c>
      <c r="B4020" s="1">
        <v>1</v>
      </c>
      <c r="C4020" s="1" t="s">
        <v>78</v>
      </c>
      <c r="D4020" s="1" t="s">
        <v>92</v>
      </c>
      <c r="E4020" s="1" t="s">
        <v>7498</v>
      </c>
      <c r="F4020" s="1" t="s">
        <v>157</v>
      </c>
      <c r="G4020" s="1" t="s">
        <v>72</v>
      </c>
      <c r="H4020" s="1" t="s">
        <v>127</v>
      </c>
      <c r="I4020" s="1" t="s">
        <v>22</v>
      </c>
      <c r="J4020" s="1" t="s">
        <v>128</v>
      </c>
      <c r="K4020" s="1">
        <v>43159.545231481497</v>
      </c>
      <c r="L4020" s="1">
        <v>43159.601388888899</v>
      </c>
      <c r="M4020" s="1">
        <v>1.333</v>
      </c>
      <c r="N4020" s="1">
        <v>0</v>
      </c>
      <c r="O4020" s="1">
        <v>0</v>
      </c>
      <c r="P4020" s="1">
        <v>2</v>
      </c>
      <c r="Q4020" s="1">
        <v>190</v>
      </c>
      <c r="R4020" s="1">
        <v>0</v>
      </c>
      <c r="S4020" s="1">
        <v>0</v>
      </c>
      <c r="T4020" s="1">
        <v>2.6659999999999999</v>
      </c>
      <c r="U4020" s="1">
        <v>253.26999999999998</v>
      </c>
    </row>
    <row r="4021" spans="1:21" x14ac:dyDescent="0.3">
      <c r="A4021" s="1" t="s">
        <v>7499</v>
      </c>
      <c r="B4021" s="1">
        <v>1</v>
      </c>
      <c r="C4021" s="1" t="s">
        <v>78</v>
      </c>
      <c r="D4021" s="1" t="s">
        <v>92</v>
      </c>
      <c r="E4021" s="1" t="s">
        <v>7500</v>
      </c>
      <c r="F4021" s="1" t="s">
        <v>133</v>
      </c>
      <c r="G4021" s="1" t="s">
        <v>72</v>
      </c>
      <c r="H4021" s="1" t="s">
        <v>127</v>
      </c>
      <c r="I4021" s="1" t="s">
        <v>22</v>
      </c>
      <c r="J4021" s="1" t="s">
        <v>128</v>
      </c>
      <c r="K4021" s="1">
        <v>43159.533576388902</v>
      </c>
      <c r="L4021" s="1">
        <v>43159.616666666698</v>
      </c>
      <c r="M4021" s="1">
        <v>1.9830000000000001</v>
      </c>
      <c r="N4021" s="1">
        <v>0</v>
      </c>
      <c r="O4021" s="1">
        <v>0</v>
      </c>
      <c r="P4021" s="1">
        <v>0</v>
      </c>
      <c r="Q4021" s="1">
        <v>100</v>
      </c>
      <c r="R4021" s="1">
        <v>0</v>
      </c>
      <c r="S4021" s="1">
        <v>0</v>
      </c>
      <c r="T4021" s="1">
        <v>0</v>
      </c>
      <c r="U4021" s="1">
        <v>198.3</v>
      </c>
    </row>
    <row r="4022" spans="1:21" x14ac:dyDescent="0.3">
      <c r="A4022" s="1" t="s">
        <v>7501</v>
      </c>
      <c r="B4022" s="1">
        <v>1</v>
      </c>
      <c r="C4022" s="1" t="s">
        <v>78</v>
      </c>
      <c r="D4022" s="1" t="s">
        <v>92</v>
      </c>
      <c r="E4022" s="1" t="s">
        <v>7502</v>
      </c>
      <c r="F4022" s="1" t="s">
        <v>157</v>
      </c>
      <c r="G4022" s="1" t="s">
        <v>72</v>
      </c>
      <c r="H4022" s="1" t="s">
        <v>127</v>
      </c>
      <c r="I4022" s="1" t="s">
        <v>22</v>
      </c>
      <c r="J4022" s="1" t="s">
        <v>128</v>
      </c>
      <c r="K4022" s="1">
        <v>43159.506747685198</v>
      </c>
      <c r="L4022" s="1">
        <v>43159.533333333296</v>
      </c>
      <c r="M4022" s="1">
        <v>0.63300000000000001</v>
      </c>
      <c r="N4022" s="1">
        <v>55</v>
      </c>
      <c r="O4022" s="1">
        <v>5652</v>
      </c>
      <c r="P4022" s="1">
        <v>0</v>
      </c>
      <c r="Q4022" s="1">
        <v>0</v>
      </c>
      <c r="R4022" s="1">
        <v>34.814999999999998</v>
      </c>
      <c r="S4022" s="1">
        <v>3577.7159999999999</v>
      </c>
      <c r="T4022" s="1">
        <v>0</v>
      </c>
      <c r="U4022" s="1">
        <v>0</v>
      </c>
    </row>
    <row r="4023" spans="1:21" x14ac:dyDescent="0.3">
      <c r="A4023" s="1" t="s">
        <v>7503</v>
      </c>
      <c r="B4023" s="1">
        <v>1</v>
      </c>
      <c r="C4023" s="1" t="s">
        <v>78</v>
      </c>
      <c r="D4023" s="1" t="s">
        <v>92</v>
      </c>
      <c r="E4023" s="1" t="s">
        <v>7504</v>
      </c>
      <c r="F4023" s="1" t="s">
        <v>157</v>
      </c>
      <c r="G4023" s="1" t="s">
        <v>72</v>
      </c>
      <c r="H4023" s="1" t="s">
        <v>127</v>
      </c>
      <c r="I4023" s="1" t="s">
        <v>22</v>
      </c>
      <c r="J4023" s="1" t="s">
        <v>128</v>
      </c>
      <c r="K4023" s="1">
        <v>43159.5009027778</v>
      </c>
      <c r="L4023" s="1">
        <v>43159.537499999999</v>
      </c>
      <c r="M4023" s="1">
        <v>0.86699999999999999</v>
      </c>
      <c r="N4023" s="1">
        <v>0</v>
      </c>
      <c r="O4023" s="1">
        <v>600</v>
      </c>
      <c r="P4023" s="1">
        <v>0</v>
      </c>
      <c r="Q4023" s="1">
        <v>0</v>
      </c>
      <c r="R4023" s="1">
        <v>0</v>
      </c>
      <c r="S4023" s="1">
        <v>520.20000000000005</v>
      </c>
      <c r="T4023" s="1">
        <v>0</v>
      </c>
      <c r="U4023" s="1">
        <v>0</v>
      </c>
    </row>
    <row r="4024" spans="1:21" x14ac:dyDescent="0.3">
      <c r="A4024" s="1" t="s">
        <v>7505</v>
      </c>
      <c r="B4024" s="1">
        <v>1</v>
      </c>
      <c r="C4024" s="1" t="s">
        <v>78</v>
      </c>
      <c r="D4024" s="1" t="s">
        <v>92</v>
      </c>
      <c r="E4024" s="1" t="s">
        <v>7506</v>
      </c>
      <c r="F4024" s="1" t="s">
        <v>157</v>
      </c>
      <c r="G4024" s="1" t="s">
        <v>72</v>
      </c>
      <c r="H4024" s="1" t="s">
        <v>127</v>
      </c>
      <c r="I4024" s="1" t="s">
        <v>22</v>
      </c>
      <c r="J4024" s="1" t="s">
        <v>128</v>
      </c>
      <c r="K4024" s="1">
        <v>43159.490532407399</v>
      </c>
      <c r="L4024" s="1">
        <v>43159.548611111102</v>
      </c>
      <c r="M4024" s="1">
        <v>1.383</v>
      </c>
      <c r="N4024" s="1">
        <v>0</v>
      </c>
      <c r="O4024" s="1">
        <v>0</v>
      </c>
      <c r="P4024" s="1">
        <v>26</v>
      </c>
      <c r="Q4024" s="1">
        <v>1840</v>
      </c>
      <c r="R4024" s="1">
        <v>0</v>
      </c>
      <c r="S4024" s="1">
        <v>0</v>
      </c>
      <c r="T4024" s="1">
        <v>35.957999999999998</v>
      </c>
      <c r="U4024" s="1">
        <v>2544.7199999999998</v>
      </c>
    </row>
    <row r="4025" spans="1:21" x14ac:dyDescent="0.3">
      <c r="A4025" s="1" t="s">
        <v>7507</v>
      </c>
      <c r="B4025" s="1">
        <v>1</v>
      </c>
      <c r="C4025" s="1" t="s">
        <v>78</v>
      </c>
      <c r="D4025" s="1" t="s">
        <v>92</v>
      </c>
      <c r="E4025" s="1" t="s">
        <v>7508</v>
      </c>
      <c r="F4025" s="1" t="s">
        <v>157</v>
      </c>
      <c r="G4025" s="1" t="s">
        <v>72</v>
      </c>
      <c r="H4025" s="1" t="s">
        <v>127</v>
      </c>
      <c r="I4025" s="1" t="s">
        <v>22</v>
      </c>
      <c r="J4025" s="1" t="s">
        <v>128</v>
      </c>
      <c r="K4025" s="1">
        <v>43159.484502314801</v>
      </c>
      <c r="L4025" s="1">
        <v>43159.541666666701</v>
      </c>
      <c r="M4025" s="1">
        <v>1.367</v>
      </c>
      <c r="N4025" s="1">
        <v>0</v>
      </c>
      <c r="O4025" s="1">
        <v>200</v>
      </c>
      <c r="P4025" s="1">
        <v>0</v>
      </c>
      <c r="Q4025" s="1">
        <v>0</v>
      </c>
      <c r="R4025" s="1">
        <v>0</v>
      </c>
      <c r="S4025" s="1">
        <v>273.39999999999998</v>
      </c>
      <c r="T4025" s="1">
        <v>0</v>
      </c>
      <c r="U4025" s="1">
        <v>0</v>
      </c>
    </row>
    <row r="4026" spans="1:21" x14ac:dyDescent="0.3">
      <c r="A4026" s="1" t="s">
        <v>7509</v>
      </c>
      <c r="B4026" s="1">
        <v>1</v>
      </c>
      <c r="C4026" s="1" t="s">
        <v>78</v>
      </c>
      <c r="D4026" s="1" t="s">
        <v>92</v>
      </c>
      <c r="E4026" s="1" t="s">
        <v>7510</v>
      </c>
      <c r="F4026" s="1" t="s">
        <v>157</v>
      </c>
      <c r="G4026" s="1" t="s">
        <v>72</v>
      </c>
      <c r="H4026" s="1" t="s">
        <v>127</v>
      </c>
      <c r="I4026" s="1" t="s">
        <v>22</v>
      </c>
      <c r="J4026" s="1" t="s">
        <v>128</v>
      </c>
      <c r="K4026" s="1">
        <v>43159.477789351899</v>
      </c>
      <c r="L4026" s="1">
        <v>43159.484722222202</v>
      </c>
      <c r="M4026" s="1">
        <v>0.15</v>
      </c>
      <c r="N4026" s="1">
        <v>0</v>
      </c>
      <c r="O4026" s="1">
        <v>4000</v>
      </c>
      <c r="P4026" s="1">
        <v>10</v>
      </c>
      <c r="Q4026" s="1">
        <v>0</v>
      </c>
      <c r="R4026" s="1">
        <v>0</v>
      </c>
      <c r="S4026" s="1">
        <v>600</v>
      </c>
      <c r="T4026" s="1">
        <v>1.5</v>
      </c>
      <c r="U4026" s="1">
        <v>0</v>
      </c>
    </row>
    <row r="4027" spans="1:21" x14ac:dyDescent="0.3">
      <c r="A4027" s="1" t="s">
        <v>7511</v>
      </c>
      <c r="B4027" s="1">
        <v>1</v>
      </c>
      <c r="C4027" s="1" t="s">
        <v>78</v>
      </c>
      <c r="D4027" s="1" t="s">
        <v>92</v>
      </c>
      <c r="E4027" s="1" t="s">
        <v>7512</v>
      </c>
      <c r="F4027" s="1" t="s">
        <v>157</v>
      </c>
      <c r="G4027" s="1" t="s">
        <v>72</v>
      </c>
      <c r="H4027" s="1" t="s">
        <v>127</v>
      </c>
      <c r="I4027" s="1" t="s">
        <v>22</v>
      </c>
      <c r="J4027" s="1" t="s">
        <v>128</v>
      </c>
      <c r="K4027" s="1">
        <v>43159.472997685203</v>
      </c>
      <c r="L4027" s="1">
        <v>43159.509722222203</v>
      </c>
      <c r="M4027" s="1">
        <v>0.86699999999999999</v>
      </c>
      <c r="N4027" s="1">
        <v>47</v>
      </c>
      <c r="O4027" s="1">
        <v>4070</v>
      </c>
      <c r="P4027" s="1">
        <v>0</v>
      </c>
      <c r="Q4027" s="1">
        <v>0</v>
      </c>
      <c r="R4027" s="1">
        <v>40.749000000000002</v>
      </c>
      <c r="S4027" s="1">
        <v>3528.69</v>
      </c>
      <c r="T4027" s="1">
        <v>0</v>
      </c>
      <c r="U4027" s="1">
        <v>0</v>
      </c>
    </row>
    <row r="4028" spans="1:21" x14ac:dyDescent="0.3">
      <c r="A4028" s="1" t="s">
        <v>7513</v>
      </c>
      <c r="B4028" s="1">
        <v>1</v>
      </c>
      <c r="C4028" s="1" t="s">
        <v>78</v>
      </c>
      <c r="D4028" s="1" t="s">
        <v>92</v>
      </c>
      <c r="E4028" s="1" t="s">
        <v>7514</v>
      </c>
      <c r="F4028" s="1" t="s">
        <v>158</v>
      </c>
      <c r="G4028" s="1" t="s">
        <v>72</v>
      </c>
      <c r="H4028" s="1" t="s">
        <v>127</v>
      </c>
      <c r="I4028" s="1" t="s">
        <v>22</v>
      </c>
      <c r="J4028" s="1" t="s">
        <v>128</v>
      </c>
      <c r="K4028" s="1">
        <v>43159.443275463003</v>
      </c>
      <c r="L4028" s="1">
        <v>43159.593055555597</v>
      </c>
      <c r="M4028" s="1">
        <v>3.5830000000000002</v>
      </c>
      <c r="N4028" s="1">
        <v>0</v>
      </c>
      <c r="O4028" s="1">
        <v>0</v>
      </c>
      <c r="P4028" s="1">
        <v>0</v>
      </c>
      <c r="Q4028" s="1">
        <v>125</v>
      </c>
      <c r="R4028" s="1">
        <v>0</v>
      </c>
      <c r="S4028" s="1">
        <v>0</v>
      </c>
      <c r="T4028" s="1">
        <v>0</v>
      </c>
      <c r="U4028" s="1">
        <v>447.875</v>
      </c>
    </row>
    <row r="4029" spans="1:21" x14ac:dyDescent="0.3">
      <c r="A4029" s="1" t="s">
        <v>7515</v>
      </c>
      <c r="B4029" s="1">
        <v>1</v>
      </c>
      <c r="C4029" s="1" t="s">
        <v>78</v>
      </c>
      <c r="D4029" s="1" t="s">
        <v>92</v>
      </c>
      <c r="E4029" s="1" t="s">
        <v>7516</v>
      </c>
      <c r="F4029" s="1" t="s">
        <v>144</v>
      </c>
      <c r="G4029" s="1" t="s">
        <v>72</v>
      </c>
      <c r="H4029" s="1" t="s">
        <v>127</v>
      </c>
      <c r="I4029" s="1" t="s">
        <v>22</v>
      </c>
      <c r="J4029" s="1" t="s">
        <v>128</v>
      </c>
      <c r="K4029" s="1">
        <v>43159.443043981497</v>
      </c>
      <c r="L4029" s="1">
        <v>43159.636805555601</v>
      </c>
      <c r="M4029" s="1">
        <v>4.6500000000000004</v>
      </c>
      <c r="N4029" s="1">
        <v>0</v>
      </c>
      <c r="O4029" s="1">
        <v>0</v>
      </c>
      <c r="P4029" s="1">
        <v>0</v>
      </c>
      <c r="Q4029" s="1">
        <v>200</v>
      </c>
      <c r="R4029" s="1">
        <v>0</v>
      </c>
      <c r="S4029" s="1">
        <v>0</v>
      </c>
      <c r="T4029" s="1">
        <v>0</v>
      </c>
      <c r="U4029" s="1">
        <v>930.00000000000011</v>
      </c>
    </row>
    <row r="4030" spans="1:21" x14ac:dyDescent="0.3">
      <c r="A4030" s="1" t="s">
        <v>7517</v>
      </c>
      <c r="B4030" s="1">
        <v>1</v>
      </c>
      <c r="C4030" s="1" t="s">
        <v>78</v>
      </c>
      <c r="D4030" s="1" t="s">
        <v>92</v>
      </c>
      <c r="E4030" s="1" t="s">
        <v>7518</v>
      </c>
      <c r="F4030" s="1" t="s">
        <v>157</v>
      </c>
      <c r="G4030" s="1" t="s">
        <v>72</v>
      </c>
      <c r="H4030" s="1" t="s">
        <v>127</v>
      </c>
      <c r="I4030" s="1" t="s">
        <v>22</v>
      </c>
      <c r="J4030" s="1" t="s">
        <v>128</v>
      </c>
      <c r="K4030" s="1">
        <v>43159.416944444398</v>
      </c>
      <c r="L4030" s="1">
        <v>43159.515972222202</v>
      </c>
      <c r="M4030" s="1">
        <v>2.367</v>
      </c>
      <c r="N4030" s="1">
        <v>0</v>
      </c>
      <c r="O4030" s="1">
        <v>0</v>
      </c>
      <c r="P4030" s="1">
        <v>4</v>
      </c>
      <c r="Q4030" s="1">
        <v>0</v>
      </c>
      <c r="R4030" s="1">
        <v>0</v>
      </c>
      <c r="S4030" s="1">
        <v>0</v>
      </c>
      <c r="T4030" s="1">
        <v>9.468</v>
      </c>
      <c r="U4030" s="1">
        <v>0</v>
      </c>
    </row>
    <row r="4031" spans="1:21" x14ac:dyDescent="0.3">
      <c r="A4031" s="1" t="s">
        <v>7519</v>
      </c>
      <c r="B4031" s="1">
        <v>1</v>
      </c>
      <c r="C4031" s="1" t="s">
        <v>78</v>
      </c>
      <c r="D4031" s="1" t="s">
        <v>92</v>
      </c>
      <c r="E4031" s="1" t="s">
        <v>7506</v>
      </c>
      <c r="F4031" s="1" t="s">
        <v>157</v>
      </c>
      <c r="G4031" s="1" t="s">
        <v>72</v>
      </c>
      <c r="H4031" s="1" t="s">
        <v>127</v>
      </c>
      <c r="I4031" s="1" t="s">
        <v>22</v>
      </c>
      <c r="J4031" s="1" t="s">
        <v>128</v>
      </c>
      <c r="K4031" s="1">
        <v>43159.395567129599</v>
      </c>
      <c r="L4031" s="1">
        <v>43159.467361111099</v>
      </c>
      <c r="M4031" s="1">
        <v>1.7170000000000001</v>
      </c>
      <c r="N4031" s="1">
        <v>0</v>
      </c>
      <c r="O4031" s="1">
        <v>0</v>
      </c>
      <c r="P4031" s="1">
        <v>26</v>
      </c>
      <c r="Q4031" s="1">
        <v>1840</v>
      </c>
      <c r="R4031" s="1">
        <v>0</v>
      </c>
      <c r="S4031" s="1">
        <v>0</v>
      </c>
      <c r="T4031" s="1">
        <v>44.642000000000003</v>
      </c>
      <c r="U4031" s="1">
        <v>3159.28</v>
      </c>
    </row>
    <row r="4032" spans="1:21" x14ac:dyDescent="0.3">
      <c r="A4032" s="1" t="s">
        <v>7520</v>
      </c>
      <c r="B4032" s="1">
        <v>1</v>
      </c>
      <c r="C4032" s="1" t="s">
        <v>78</v>
      </c>
      <c r="D4032" s="1" t="s">
        <v>92</v>
      </c>
      <c r="E4032" s="1" t="s">
        <v>7502</v>
      </c>
      <c r="F4032" s="1" t="s">
        <v>157</v>
      </c>
      <c r="G4032" s="1" t="s">
        <v>72</v>
      </c>
      <c r="H4032" s="1" t="s">
        <v>127</v>
      </c>
      <c r="I4032" s="1" t="s">
        <v>22</v>
      </c>
      <c r="J4032" s="1" t="s">
        <v>128</v>
      </c>
      <c r="K4032" s="1">
        <v>43159.375914351898</v>
      </c>
      <c r="L4032" s="1">
        <v>43159.4194444444</v>
      </c>
      <c r="M4032" s="1">
        <v>1.0329999999999999</v>
      </c>
      <c r="N4032" s="1">
        <v>55</v>
      </c>
      <c r="O4032" s="1">
        <v>5652</v>
      </c>
      <c r="P4032" s="1">
        <v>0</v>
      </c>
      <c r="Q4032" s="1">
        <v>0</v>
      </c>
      <c r="R4032" s="1">
        <v>56.814999999999998</v>
      </c>
      <c r="S4032" s="1">
        <v>5838.5159999999996</v>
      </c>
      <c r="T4032" s="1">
        <v>0</v>
      </c>
      <c r="U4032" s="1">
        <v>0</v>
      </c>
    </row>
    <row r="4033" spans="1:21" x14ac:dyDescent="0.3">
      <c r="A4033" s="1" t="s">
        <v>7521</v>
      </c>
      <c r="B4033" s="1">
        <v>1</v>
      </c>
      <c r="C4033" s="1" t="s">
        <v>78</v>
      </c>
      <c r="D4033" s="1" t="s">
        <v>92</v>
      </c>
      <c r="E4033" s="1" t="s">
        <v>7522</v>
      </c>
      <c r="F4033" s="1" t="s">
        <v>140</v>
      </c>
      <c r="G4033" s="1" t="s">
        <v>72</v>
      </c>
      <c r="H4033" s="1" t="s">
        <v>127</v>
      </c>
      <c r="I4033" s="1" t="s">
        <v>22</v>
      </c>
      <c r="J4033" s="1" t="s">
        <v>128</v>
      </c>
      <c r="K4033" s="1">
        <v>43159.368414351899</v>
      </c>
      <c r="L4033" s="1">
        <v>43159.496527777803</v>
      </c>
      <c r="M4033" s="1">
        <v>3.0670000000000002</v>
      </c>
      <c r="N4033" s="1">
        <v>0</v>
      </c>
      <c r="O4033" s="1">
        <v>0</v>
      </c>
      <c r="P4033" s="1">
        <v>28</v>
      </c>
      <c r="Q4033" s="1">
        <v>795</v>
      </c>
      <c r="R4033" s="1">
        <v>0</v>
      </c>
      <c r="S4033" s="1">
        <v>0</v>
      </c>
      <c r="T4033" s="1">
        <v>85.876000000000005</v>
      </c>
      <c r="U4033" s="1">
        <v>2438.2650000000003</v>
      </c>
    </row>
    <row r="4034" spans="1:21" x14ac:dyDescent="0.3">
      <c r="A4034" s="1" t="s">
        <v>7523</v>
      </c>
      <c r="B4034" s="1">
        <v>1</v>
      </c>
      <c r="C4034" s="1" t="s">
        <v>78</v>
      </c>
      <c r="D4034" s="1" t="s">
        <v>92</v>
      </c>
      <c r="E4034" s="1" t="s">
        <v>7524</v>
      </c>
      <c r="F4034" s="1" t="s">
        <v>157</v>
      </c>
      <c r="G4034" s="1" t="s">
        <v>72</v>
      </c>
      <c r="H4034" s="1" t="s">
        <v>127</v>
      </c>
      <c r="I4034" s="1" t="s">
        <v>22</v>
      </c>
      <c r="J4034" s="1" t="s">
        <v>128</v>
      </c>
      <c r="K4034" s="1">
        <v>43159.326539351903</v>
      </c>
      <c r="L4034" s="1">
        <v>43159.585416666698</v>
      </c>
      <c r="M4034" s="1">
        <v>6.2</v>
      </c>
      <c r="N4034" s="1">
        <v>0</v>
      </c>
      <c r="O4034" s="1">
        <v>0</v>
      </c>
      <c r="P4034" s="1">
        <v>11</v>
      </c>
      <c r="Q4034" s="1">
        <v>1100</v>
      </c>
      <c r="R4034" s="1">
        <v>0</v>
      </c>
      <c r="S4034" s="1">
        <v>0</v>
      </c>
      <c r="T4034" s="1">
        <v>68.2</v>
      </c>
      <c r="U4034" s="1">
        <v>6820</v>
      </c>
    </row>
    <row r="4035" spans="1:21" x14ac:dyDescent="0.3">
      <c r="A4035" s="1" t="s">
        <v>7525</v>
      </c>
      <c r="B4035" s="1">
        <v>1</v>
      </c>
      <c r="C4035" s="1" t="s">
        <v>78</v>
      </c>
      <c r="D4035" s="1" t="s">
        <v>92</v>
      </c>
      <c r="E4035" s="1" t="s">
        <v>7526</v>
      </c>
      <c r="F4035" s="1" t="s">
        <v>131</v>
      </c>
      <c r="G4035" s="1" t="s">
        <v>72</v>
      </c>
      <c r="H4035" s="1" t="s">
        <v>127</v>
      </c>
      <c r="I4035" s="1" t="s">
        <v>22</v>
      </c>
      <c r="J4035" s="1" t="s">
        <v>130</v>
      </c>
      <c r="K4035" s="1">
        <v>43157.422662037003</v>
      </c>
      <c r="L4035" s="1">
        <v>43157.588194444397</v>
      </c>
      <c r="M4035" s="1">
        <v>3.9670000000000001</v>
      </c>
      <c r="N4035" s="1">
        <v>0</v>
      </c>
      <c r="O4035" s="1">
        <v>0</v>
      </c>
      <c r="P4035" s="1">
        <v>1</v>
      </c>
      <c r="Q4035" s="1">
        <v>220</v>
      </c>
      <c r="R4035" s="1">
        <v>0</v>
      </c>
      <c r="S4035" s="1">
        <v>0</v>
      </c>
      <c r="T4035" s="1">
        <v>3.9670000000000001</v>
      </c>
      <c r="U4035" s="1">
        <v>872.74</v>
      </c>
    </row>
    <row r="4036" spans="1:21" x14ac:dyDescent="0.3">
      <c r="A4036" s="1" t="s">
        <v>7527</v>
      </c>
      <c r="B4036" s="1">
        <v>1</v>
      </c>
      <c r="C4036" s="1" t="s">
        <v>78</v>
      </c>
      <c r="D4036" s="1" t="s">
        <v>92</v>
      </c>
      <c r="E4036" s="1" t="s">
        <v>7528</v>
      </c>
      <c r="F4036" s="1" t="s">
        <v>133</v>
      </c>
      <c r="G4036" s="1" t="s">
        <v>72</v>
      </c>
      <c r="H4036" s="1" t="s">
        <v>127</v>
      </c>
      <c r="I4036" s="1" t="s">
        <v>22</v>
      </c>
      <c r="J4036" s="1" t="s">
        <v>128</v>
      </c>
      <c r="K4036" s="1">
        <v>43157.403101851902</v>
      </c>
      <c r="L4036" s="1">
        <v>43157.439583333296</v>
      </c>
      <c r="M4036" s="1">
        <v>0.86699999999999999</v>
      </c>
      <c r="N4036" s="1">
        <v>0</v>
      </c>
      <c r="O4036" s="1">
        <v>0</v>
      </c>
      <c r="P4036" s="1">
        <v>0</v>
      </c>
      <c r="Q4036" s="1">
        <v>80</v>
      </c>
      <c r="R4036" s="1">
        <v>0</v>
      </c>
      <c r="S4036" s="1">
        <v>0</v>
      </c>
      <c r="T4036" s="1">
        <v>0</v>
      </c>
      <c r="U4036" s="1">
        <v>69.36</v>
      </c>
    </row>
    <row r="4037" spans="1:21" x14ac:dyDescent="0.3">
      <c r="A4037" s="1" t="s">
        <v>7529</v>
      </c>
      <c r="B4037" s="1">
        <v>1</v>
      </c>
      <c r="C4037" s="1" t="s">
        <v>78</v>
      </c>
      <c r="D4037" s="1" t="s">
        <v>92</v>
      </c>
      <c r="E4037" s="1" t="s">
        <v>7530</v>
      </c>
      <c r="F4037" s="1" t="s">
        <v>157</v>
      </c>
      <c r="G4037" s="1" t="s">
        <v>72</v>
      </c>
      <c r="H4037" s="1" t="s">
        <v>127</v>
      </c>
      <c r="I4037" s="1" t="s">
        <v>22</v>
      </c>
      <c r="J4037" s="1" t="s">
        <v>128</v>
      </c>
      <c r="K4037" s="1">
        <v>43156.680057870399</v>
      </c>
      <c r="L4037" s="1">
        <v>43156.6875</v>
      </c>
      <c r="M4037" s="1">
        <v>0.16700000000000001</v>
      </c>
      <c r="N4037" s="1">
        <v>0</v>
      </c>
      <c r="O4037" s="1">
        <v>0</v>
      </c>
      <c r="P4037" s="1">
        <v>12</v>
      </c>
      <c r="Q4037" s="1">
        <v>1600</v>
      </c>
      <c r="R4037" s="1">
        <v>0</v>
      </c>
      <c r="S4037" s="1">
        <v>0</v>
      </c>
      <c r="T4037" s="1">
        <v>2.004</v>
      </c>
      <c r="U4037" s="1">
        <v>267.2</v>
      </c>
    </row>
    <row r="4038" spans="1:21" x14ac:dyDescent="0.3">
      <c r="A4038" s="1" t="s">
        <v>7531</v>
      </c>
      <c r="B4038" s="1">
        <v>1</v>
      </c>
      <c r="C4038" s="1" t="s">
        <v>78</v>
      </c>
      <c r="D4038" s="1" t="s">
        <v>92</v>
      </c>
      <c r="E4038" s="1" t="s">
        <v>7532</v>
      </c>
      <c r="F4038" s="1" t="s">
        <v>157</v>
      </c>
      <c r="G4038" s="1" t="s">
        <v>72</v>
      </c>
      <c r="H4038" s="1" t="s">
        <v>127</v>
      </c>
      <c r="I4038" s="1" t="s">
        <v>22</v>
      </c>
      <c r="J4038" s="1" t="s">
        <v>128</v>
      </c>
      <c r="K4038" s="1">
        <v>43156.479236111103</v>
      </c>
      <c r="L4038" s="1">
        <v>43156.4868055556</v>
      </c>
      <c r="M4038" s="1">
        <v>0.16700000000000001</v>
      </c>
      <c r="N4038" s="1">
        <v>0</v>
      </c>
      <c r="O4038" s="1">
        <v>0</v>
      </c>
      <c r="P4038" s="1">
        <v>68</v>
      </c>
      <c r="Q4038" s="1">
        <v>3205</v>
      </c>
      <c r="R4038" s="1">
        <v>0</v>
      </c>
      <c r="S4038" s="1">
        <v>0</v>
      </c>
      <c r="T4038" s="1">
        <v>11.356</v>
      </c>
      <c r="U4038" s="1">
        <v>535.23500000000001</v>
      </c>
    </row>
    <row r="4039" spans="1:21" x14ac:dyDescent="0.3">
      <c r="A4039" s="1" t="s">
        <v>7533</v>
      </c>
      <c r="B4039" s="1">
        <v>1</v>
      </c>
      <c r="C4039" s="1" t="s">
        <v>78</v>
      </c>
      <c r="D4039" s="1" t="s">
        <v>92</v>
      </c>
      <c r="E4039" s="1" t="s">
        <v>7534</v>
      </c>
      <c r="F4039" s="1" t="s">
        <v>157</v>
      </c>
      <c r="G4039" s="1" t="s">
        <v>72</v>
      </c>
      <c r="H4039" s="1" t="s">
        <v>127</v>
      </c>
      <c r="I4039" s="1" t="s">
        <v>22</v>
      </c>
      <c r="J4039" s="1" t="s">
        <v>128</v>
      </c>
      <c r="K4039" s="1">
        <v>43155.933148148099</v>
      </c>
      <c r="L4039" s="1">
        <v>43155.938888888901</v>
      </c>
      <c r="M4039" s="1">
        <v>0.13300000000000001</v>
      </c>
      <c r="N4039" s="1">
        <v>0</v>
      </c>
      <c r="O4039" s="1">
        <v>0</v>
      </c>
      <c r="P4039" s="1">
        <v>14</v>
      </c>
      <c r="Q4039" s="1">
        <v>2136</v>
      </c>
      <c r="R4039" s="1">
        <v>0</v>
      </c>
      <c r="S4039" s="1">
        <v>0</v>
      </c>
      <c r="T4039" s="1">
        <v>1.8620000000000001</v>
      </c>
      <c r="U4039" s="1">
        <v>284.08800000000002</v>
      </c>
    </row>
    <row r="4040" spans="1:21" x14ac:dyDescent="0.3">
      <c r="A4040" s="1" t="s">
        <v>7535</v>
      </c>
      <c r="B4040" s="1">
        <v>1</v>
      </c>
      <c r="C4040" s="1" t="s">
        <v>78</v>
      </c>
      <c r="D4040" s="1" t="s">
        <v>92</v>
      </c>
      <c r="E4040" s="1" t="s">
        <v>7536</v>
      </c>
      <c r="F4040" s="1" t="s">
        <v>140</v>
      </c>
      <c r="G4040" s="1" t="s">
        <v>72</v>
      </c>
      <c r="H4040" s="1" t="s">
        <v>127</v>
      </c>
      <c r="I4040" s="1" t="s">
        <v>22</v>
      </c>
      <c r="J4040" s="1" t="s">
        <v>128</v>
      </c>
      <c r="K4040" s="1">
        <v>43155.791469907403</v>
      </c>
      <c r="L4040" s="1">
        <v>43155.993750000001</v>
      </c>
      <c r="M4040" s="1">
        <v>4.8499999999999996</v>
      </c>
      <c r="N4040" s="1">
        <v>0</v>
      </c>
      <c r="O4040" s="1">
        <v>0</v>
      </c>
      <c r="P4040" s="1">
        <v>14</v>
      </c>
      <c r="Q4040" s="1">
        <v>2136</v>
      </c>
      <c r="R4040" s="1">
        <v>0</v>
      </c>
      <c r="S4040" s="1">
        <v>0</v>
      </c>
      <c r="T4040" s="1">
        <v>67.899999999999991</v>
      </c>
      <c r="U4040" s="1">
        <v>10359.599999999999</v>
      </c>
    </row>
    <row r="4041" spans="1:21" x14ac:dyDescent="0.3">
      <c r="A4041" s="1" t="s">
        <v>7537</v>
      </c>
      <c r="B4041" s="1">
        <v>1</v>
      </c>
      <c r="C4041" s="1" t="s">
        <v>78</v>
      </c>
      <c r="D4041" s="1" t="s">
        <v>92</v>
      </c>
      <c r="E4041" s="1" t="s">
        <v>7538</v>
      </c>
      <c r="F4041" s="1" t="s">
        <v>144</v>
      </c>
      <c r="G4041" s="1" t="s">
        <v>72</v>
      </c>
      <c r="H4041" s="1" t="s">
        <v>127</v>
      </c>
      <c r="I4041" s="1" t="s">
        <v>22</v>
      </c>
      <c r="J4041" s="1" t="s">
        <v>128</v>
      </c>
      <c r="K4041" s="1">
        <v>43155.732268518499</v>
      </c>
      <c r="L4041" s="1">
        <v>43155.767361111102</v>
      </c>
      <c r="M4041" s="1">
        <v>0.83299999999999996</v>
      </c>
      <c r="N4041" s="1">
        <v>55</v>
      </c>
      <c r="O4041" s="1">
        <v>5652</v>
      </c>
      <c r="P4041" s="1">
        <v>0</v>
      </c>
      <c r="Q4041" s="1">
        <v>0</v>
      </c>
      <c r="R4041" s="1">
        <v>45.814999999999998</v>
      </c>
      <c r="S4041" s="1">
        <v>4708.116</v>
      </c>
      <c r="T4041" s="1">
        <v>0</v>
      </c>
      <c r="U4041" s="1">
        <v>0</v>
      </c>
    </row>
    <row r="4042" spans="1:21" x14ac:dyDescent="0.3">
      <c r="A4042" s="1" t="s">
        <v>7539</v>
      </c>
      <c r="B4042" s="1">
        <v>1</v>
      </c>
      <c r="C4042" s="1" t="s">
        <v>78</v>
      </c>
      <c r="D4042" s="1" t="s">
        <v>92</v>
      </c>
      <c r="E4042" s="1" t="s">
        <v>7540</v>
      </c>
      <c r="F4042" s="1" t="s">
        <v>131</v>
      </c>
      <c r="G4042" s="1" t="s">
        <v>72</v>
      </c>
      <c r="H4042" s="1" t="s">
        <v>127</v>
      </c>
      <c r="I4042" s="1" t="s">
        <v>22</v>
      </c>
      <c r="J4042" s="1" t="s">
        <v>130</v>
      </c>
      <c r="K4042" s="1">
        <v>43155.463645833297</v>
      </c>
      <c r="L4042" s="1">
        <v>43155.649305555598</v>
      </c>
      <c r="M4042" s="1">
        <v>4.45</v>
      </c>
      <c r="N4042" s="1">
        <v>0</v>
      </c>
      <c r="O4042" s="1">
        <v>0</v>
      </c>
      <c r="P4042" s="1">
        <v>2</v>
      </c>
      <c r="Q4042" s="1">
        <v>233</v>
      </c>
      <c r="R4042" s="1">
        <v>0</v>
      </c>
      <c r="S4042" s="1">
        <v>0</v>
      </c>
      <c r="T4042" s="1">
        <v>8.9</v>
      </c>
      <c r="U4042" s="1">
        <v>1036.8500000000001</v>
      </c>
    </row>
    <row r="4043" spans="1:21" x14ac:dyDescent="0.3">
      <c r="A4043" s="1" t="s">
        <v>7541</v>
      </c>
      <c r="B4043" s="1">
        <v>1</v>
      </c>
      <c r="C4043" s="1" t="s">
        <v>78</v>
      </c>
      <c r="D4043" s="1" t="s">
        <v>92</v>
      </c>
      <c r="E4043" s="1" t="s">
        <v>7542</v>
      </c>
      <c r="F4043" s="1" t="s">
        <v>157</v>
      </c>
      <c r="G4043" s="1" t="s">
        <v>72</v>
      </c>
      <c r="H4043" s="1" t="s">
        <v>127</v>
      </c>
      <c r="I4043" s="1" t="s">
        <v>22</v>
      </c>
      <c r="J4043" s="1" t="s">
        <v>128</v>
      </c>
      <c r="K4043" s="1">
        <v>43155.371516203697</v>
      </c>
      <c r="L4043" s="1">
        <v>43155.380555555603</v>
      </c>
      <c r="M4043" s="1">
        <v>0.217</v>
      </c>
      <c r="N4043" s="1">
        <v>0</v>
      </c>
      <c r="O4043" s="1">
        <v>0</v>
      </c>
      <c r="P4043" s="1">
        <v>0</v>
      </c>
      <c r="Q4043" s="1">
        <v>300</v>
      </c>
      <c r="R4043" s="1">
        <v>0</v>
      </c>
      <c r="S4043" s="1">
        <v>0</v>
      </c>
      <c r="T4043" s="1">
        <v>0</v>
      </c>
      <c r="U4043" s="1">
        <v>65.099999999999994</v>
      </c>
    </row>
    <row r="4044" spans="1:21" x14ac:dyDescent="0.3">
      <c r="A4044" s="1" t="s">
        <v>7543</v>
      </c>
      <c r="B4044" s="1">
        <v>1</v>
      </c>
      <c r="C4044" s="1" t="s">
        <v>78</v>
      </c>
      <c r="D4044" s="1" t="s">
        <v>92</v>
      </c>
      <c r="E4044" s="1" t="s">
        <v>7544</v>
      </c>
      <c r="F4044" s="1" t="s">
        <v>131</v>
      </c>
      <c r="G4044" s="1" t="s">
        <v>72</v>
      </c>
      <c r="H4044" s="1" t="s">
        <v>127</v>
      </c>
      <c r="I4044" s="1" t="s">
        <v>22</v>
      </c>
      <c r="J4044" s="1" t="s">
        <v>130</v>
      </c>
      <c r="K4044" s="1">
        <v>43154.393206018503</v>
      </c>
      <c r="L4044" s="1">
        <v>43154.636111111096</v>
      </c>
      <c r="M4044" s="1">
        <v>5.8170000000000002</v>
      </c>
      <c r="N4044" s="1">
        <v>34</v>
      </c>
      <c r="O4044" s="1">
        <v>2310</v>
      </c>
      <c r="P4044" s="1">
        <v>0</v>
      </c>
      <c r="Q4044" s="1">
        <v>0</v>
      </c>
      <c r="R4044" s="1">
        <v>197.77800000000002</v>
      </c>
      <c r="S4044" s="1">
        <v>13437.27</v>
      </c>
      <c r="T4044" s="1">
        <v>0</v>
      </c>
      <c r="U4044" s="1">
        <v>0</v>
      </c>
    </row>
    <row r="4045" spans="1:21" x14ac:dyDescent="0.3">
      <c r="A4045" s="1" t="s">
        <v>7545</v>
      </c>
      <c r="B4045" s="1">
        <v>1</v>
      </c>
      <c r="C4045" s="1" t="s">
        <v>78</v>
      </c>
      <c r="D4045" s="1" t="s">
        <v>92</v>
      </c>
      <c r="E4045" s="1" t="s">
        <v>7546</v>
      </c>
      <c r="F4045" s="1" t="s">
        <v>133</v>
      </c>
      <c r="G4045" s="1" t="s">
        <v>72</v>
      </c>
      <c r="H4045" s="1" t="s">
        <v>127</v>
      </c>
      <c r="I4045" s="1" t="s">
        <v>22</v>
      </c>
      <c r="J4045" s="1" t="s">
        <v>128</v>
      </c>
      <c r="K4045" s="1">
        <v>43153.5163425926</v>
      </c>
      <c r="L4045" s="1">
        <v>43153.593055555597</v>
      </c>
      <c r="M4045" s="1">
        <v>1.833</v>
      </c>
      <c r="N4045" s="1">
        <v>0</v>
      </c>
      <c r="O4045" s="1">
        <v>0</v>
      </c>
      <c r="P4045" s="1">
        <v>0</v>
      </c>
      <c r="Q4045" s="1">
        <v>20</v>
      </c>
      <c r="R4045" s="1">
        <v>0</v>
      </c>
      <c r="S4045" s="1">
        <v>0</v>
      </c>
      <c r="T4045" s="1">
        <v>0</v>
      </c>
      <c r="U4045" s="1">
        <v>36.659999999999997</v>
      </c>
    </row>
    <row r="4046" spans="1:21" x14ac:dyDescent="0.3">
      <c r="A4046" s="1" t="s">
        <v>7547</v>
      </c>
      <c r="B4046" s="1">
        <v>1</v>
      </c>
      <c r="C4046" s="1" t="s">
        <v>78</v>
      </c>
      <c r="D4046" s="1" t="s">
        <v>92</v>
      </c>
      <c r="E4046" s="1" t="s">
        <v>7548</v>
      </c>
      <c r="F4046" s="1" t="s">
        <v>135</v>
      </c>
      <c r="G4046" s="1" t="s">
        <v>72</v>
      </c>
      <c r="H4046" s="1" t="s">
        <v>127</v>
      </c>
      <c r="I4046" s="1" t="s">
        <v>22</v>
      </c>
      <c r="J4046" s="1" t="s">
        <v>128</v>
      </c>
      <c r="K4046" s="1">
        <v>43153.390902777799</v>
      </c>
      <c r="L4046" s="1">
        <v>43153.4</v>
      </c>
      <c r="M4046" s="1">
        <v>0.217</v>
      </c>
      <c r="N4046" s="1">
        <v>0</v>
      </c>
      <c r="O4046" s="1">
        <v>0</v>
      </c>
      <c r="P4046" s="1">
        <v>9</v>
      </c>
      <c r="Q4046" s="1">
        <v>950</v>
      </c>
      <c r="R4046" s="1">
        <v>0</v>
      </c>
      <c r="S4046" s="1">
        <v>0</v>
      </c>
      <c r="T4046" s="1">
        <v>1.9530000000000001</v>
      </c>
      <c r="U4046" s="1">
        <v>206.15</v>
      </c>
    </row>
    <row r="4047" spans="1:21" x14ac:dyDescent="0.3">
      <c r="A4047" s="1" t="s">
        <v>7549</v>
      </c>
      <c r="B4047" s="1">
        <v>1</v>
      </c>
      <c r="C4047" s="1" t="s">
        <v>78</v>
      </c>
      <c r="D4047" s="1" t="s">
        <v>92</v>
      </c>
      <c r="E4047" s="1" t="s">
        <v>7550</v>
      </c>
      <c r="F4047" s="1" t="s">
        <v>140</v>
      </c>
      <c r="G4047" s="1" t="s">
        <v>72</v>
      </c>
      <c r="H4047" s="1" t="s">
        <v>127</v>
      </c>
      <c r="I4047" s="1" t="s">
        <v>22</v>
      </c>
      <c r="J4047" s="1" t="s">
        <v>128</v>
      </c>
      <c r="K4047" s="1">
        <v>43152.677662037</v>
      </c>
      <c r="L4047" s="1">
        <v>43152.804861111101</v>
      </c>
      <c r="M4047" s="1">
        <v>3.05</v>
      </c>
      <c r="N4047" s="1">
        <v>0</v>
      </c>
      <c r="O4047" s="1">
        <v>0</v>
      </c>
      <c r="P4047" s="1">
        <v>5</v>
      </c>
      <c r="Q4047" s="1">
        <v>270</v>
      </c>
      <c r="R4047" s="1">
        <v>0</v>
      </c>
      <c r="S4047" s="1">
        <v>0</v>
      </c>
      <c r="T4047" s="1">
        <v>15.25</v>
      </c>
      <c r="U4047" s="1">
        <v>823.5</v>
      </c>
    </row>
    <row r="4048" spans="1:21" x14ac:dyDescent="0.3">
      <c r="A4048" s="1" t="s">
        <v>7551</v>
      </c>
      <c r="B4048" s="1">
        <v>1</v>
      </c>
      <c r="C4048" s="1" t="s">
        <v>78</v>
      </c>
      <c r="D4048" s="1" t="s">
        <v>92</v>
      </c>
      <c r="E4048" s="1" t="s">
        <v>7502</v>
      </c>
      <c r="F4048" s="1" t="s">
        <v>157</v>
      </c>
      <c r="G4048" s="1" t="s">
        <v>72</v>
      </c>
      <c r="H4048" s="1" t="s">
        <v>127</v>
      </c>
      <c r="I4048" s="1" t="s">
        <v>22</v>
      </c>
      <c r="J4048" s="1" t="s">
        <v>128</v>
      </c>
      <c r="K4048" s="1">
        <v>43151.718993055598</v>
      </c>
      <c r="L4048" s="1">
        <v>43151.75</v>
      </c>
      <c r="M4048" s="1">
        <v>0.73299999999999998</v>
      </c>
      <c r="N4048" s="1">
        <v>55</v>
      </c>
      <c r="O4048" s="1">
        <v>5642</v>
      </c>
      <c r="P4048" s="1">
        <v>0</v>
      </c>
      <c r="Q4048" s="1">
        <v>0</v>
      </c>
      <c r="R4048" s="1">
        <v>40.314999999999998</v>
      </c>
      <c r="S4048" s="1">
        <v>4135.5860000000002</v>
      </c>
      <c r="T4048" s="1">
        <v>0</v>
      </c>
      <c r="U4048" s="1">
        <v>0</v>
      </c>
    </row>
    <row r="4049" spans="1:21" x14ac:dyDescent="0.3">
      <c r="A4049" s="1" t="s">
        <v>7552</v>
      </c>
      <c r="B4049" s="1">
        <v>1</v>
      </c>
      <c r="C4049" s="1" t="s">
        <v>78</v>
      </c>
      <c r="D4049" s="1" t="s">
        <v>92</v>
      </c>
      <c r="E4049" s="1" t="s">
        <v>7553</v>
      </c>
      <c r="F4049" s="1" t="s">
        <v>157</v>
      </c>
      <c r="G4049" s="1" t="s">
        <v>72</v>
      </c>
      <c r="H4049" s="1" t="s">
        <v>127</v>
      </c>
      <c r="I4049" s="1" t="s">
        <v>22</v>
      </c>
      <c r="J4049" s="1" t="s">
        <v>128</v>
      </c>
      <c r="K4049" s="1">
        <v>43149.7010532407</v>
      </c>
      <c r="L4049" s="1">
        <v>43149.715277777803</v>
      </c>
      <c r="M4049" s="1">
        <v>0.33300000000000002</v>
      </c>
      <c r="N4049" s="1">
        <v>0</v>
      </c>
      <c r="O4049" s="1">
        <v>1200</v>
      </c>
      <c r="P4049" s="1">
        <v>0</v>
      </c>
      <c r="Q4049" s="1">
        <v>0</v>
      </c>
      <c r="R4049" s="1">
        <v>0</v>
      </c>
      <c r="S4049" s="1">
        <v>399.6</v>
      </c>
      <c r="T4049" s="1">
        <v>0</v>
      </c>
      <c r="U4049" s="1">
        <v>0</v>
      </c>
    </row>
    <row r="4050" spans="1:21" x14ac:dyDescent="0.3">
      <c r="A4050" s="1" t="s">
        <v>7554</v>
      </c>
      <c r="B4050" s="1">
        <v>1</v>
      </c>
      <c r="C4050" s="1" t="s">
        <v>78</v>
      </c>
      <c r="D4050" s="1" t="s">
        <v>92</v>
      </c>
      <c r="E4050" s="1" t="s">
        <v>7555</v>
      </c>
      <c r="F4050" s="1" t="s">
        <v>164</v>
      </c>
      <c r="G4050" s="1" t="s">
        <v>72</v>
      </c>
      <c r="H4050" s="1" t="s">
        <v>127</v>
      </c>
      <c r="I4050" s="1" t="s">
        <v>22</v>
      </c>
      <c r="J4050" s="1" t="s">
        <v>130</v>
      </c>
      <c r="K4050" s="1">
        <v>43149.427048611098</v>
      </c>
      <c r="L4050" s="1">
        <v>43149.7680555556</v>
      </c>
      <c r="M4050" s="1">
        <v>8.1829999999999998</v>
      </c>
      <c r="N4050" s="1">
        <v>8</v>
      </c>
      <c r="O4050" s="1">
        <v>0</v>
      </c>
      <c r="P4050" s="1">
        <v>0</v>
      </c>
      <c r="Q4050" s="1">
        <v>0</v>
      </c>
      <c r="R4050" s="1">
        <v>65.463999999999999</v>
      </c>
      <c r="S4050" s="1">
        <v>0</v>
      </c>
      <c r="T4050" s="1">
        <v>0</v>
      </c>
      <c r="U4050" s="1">
        <v>0</v>
      </c>
    </row>
    <row r="4051" spans="1:21" x14ac:dyDescent="0.3">
      <c r="A4051" s="1" t="s">
        <v>7556</v>
      </c>
      <c r="B4051" s="1">
        <v>1</v>
      </c>
      <c r="C4051" s="1" t="s">
        <v>78</v>
      </c>
      <c r="D4051" s="1" t="s">
        <v>92</v>
      </c>
      <c r="E4051" s="1" t="s">
        <v>7557</v>
      </c>
      <c r="F4051" s="1" t="s">
        <v>134</v>
      </c>
      <c r="G4051" s="1" t="s">
        <v>72</v>
      </c>
      <c r="H4051" s="1" t="s">
        <v>127</v>
      </c>
      <c r="I4051" s="1" t="s">
        <v>22</v>
      </c>
      <c r="J4051" s="1" t="s">
        <v>130</v>
      </c>
      <c r="K4051" s="1">
        <v>43149.414861111101</v>
      </c>
      <c r="L4051" s="1">
        <v>43149.470833333296</v>
      </c>
      <c r="M4051" s="1">
        <v>1.333</v>
      </c>
      <c r="N4051" s="1">
        <v>0</v>
      </c>
      <c r="O4051" s="1">
        <v>0</v>
      </c>
      <c r="P4051" s="1">
        <v>4</v>
      </c>
      <c r="Q4051" s="1">
        <v>200</v>
      </c>
      <c r="R4051" s="1">
        <v>0</v>
      </c>
      <c r="S4051" s="1">
        <v>0</v>
      </c>
      <c r="T4051" s="1">
        <v>5.3319999999999999</v>
      </c>
      <c r="U4051" s="1">
        <v>266.59999999999997</v>
      </c>
    </row>
    <row r="4052" spans="1:21" x14ac:dyDescent="0.3">
      <c r="A4052" s="1" t="s">
        <v>7558</v>
      </c>
      <c r="B4052" s="1">
        <v>1</v>
      </c>
      <c r="C4052" s="1" t="s">
        <v>78</v>
      </c>
      <c r="D4052" s="1" t="s">
        <v>92</v>
      </c>
      <c r="E4052" s="1" t="s">
        <v>7557</v>
      </c>
      <c r="F4052" s="1" t="s">
        <v>133</v>
      </c>
      <c r="G4052" s="1" t="s">
        <v>72</v>
      </c>
      <c r="H4052" s="1" t="s">
        <v>127</v>
      </c>
      <c r="I4052" s="1" t="s">
        <v>22</v>
      </c>
      <c r="J4052" s="1" t="s">
        <v>128</v>
      </c>
      <c r="K4052" s="1">
        <v>43147.7661226852</v>
      </c>
      <c r="L4052" s="1">
        <v>43147.831250000003</v>
      </c>
      <c r="M4052" s="1">
        <v>1.55</v>
      </c>
      <c r="N4052" s="1">
        <v>0</v>
      </c>
      <c r="O4052" s="1">
        <v>0</v>
      </c>
      <c r="P4052" s="1">
        <v>4</v>
      </c>
      <c r="Q4052" s="1">
        <v>200</v>
      </c>
      <c r="R4052" s="1">
        <v>0</v>
      </c>
      <c r="S4052" s="1">
        <v>0</v>
      </c>
      <c r="T4052" s="1">
        <v>6.2</v>
      </c>
      <c r="U4052" s="1">
        <v>310</v>
      </c>
    </row>
    <row r="4053" spans="1:21" x14ac:dyDescent="0.3">
      <c r="A4053" s="1" t="s">
        <v>7559</v>
      </c>
      <c r="B4053" s="1">
        <v>1</v>
      </c>
      <c r="C4053" s="1" t="s">
        <v>78</v>
      </c>
      <c r="D4053" s="1" t="s">
        <v>92</v>
      </c>
      <c r="E4053" s="1" t="s">
        <v>7560</v>
      </c>
      <c r="F4053" s="1" t="s">
        <v>164</v>
      </c>
      <c r="G4053" s="1" t="s">
        <v>72</v>
      </c>
      <c r="H4053" s="1" t="s">
        <v>127</v>
      </c>
      <c r="I4053" s="1" t="s">
        <v>22</v>
      </c>
      <c r="J4053" s="1" t="s">
        <v>130</v>
      </c>
      <c r="K4053" s="1">
        <v>43147.4906597222</v>
      </c>
      <c r="L4053" s="1">
        <v>43147.723611111098</v>
      </c>
      <c r="M4053" s="1">
        <v>5.5830000000000002</v>
      </c>
      <c r="N4053" s="1">
        <v>8</v>
      </c>
      <c r="O4053" s="1">
        <v>0</v>
      </c>
      <c r="P4053" s="1">
        <v>0</v>
      </c>
      <c r="Q4053" s="1">
        <v>0</v>
      </c>
      <c r="R4053" s="1">
        <v>44.664000000000001</v>
      </c>
      <c r="S4053" s="1">
        <v>0</v>
      </c>
      <c r="T4053" s="1">
        <v>0</v>
      </c>
      <c r="U4053" s="1">
        <v>0</v>
      </c>
    </row>
    <row r="4054" spans="1:21" x14ac:dyDescent="0.3">
      <c r="A4054" s="1" t="s">
        <v>7561</v>
      </c>
      <c r="B4054" s="1">
        <v>1</v>
      </c>
      <c r="C4054" s="1" t="s">
        <v>78</v>
      </c>
      <c r="D4054" s="1" t="s">
        <v>92</v>
      </c>
      <c r="E4054" s="1" t="s">
        <v>7562</v>
      </c>
      <c r="F4054" s="1" t="s">
        <v>144</v>
      </c>
      <c r="G4054" s="1" t="s">
        <v>72</v>
      </c>
      <c r="H4054" s="1" t="s">
        <v>127</v>
      </c>
      <c r="I4054" s="1" t="s">
        <v>22</v>
      </c>
      <c r="J4054" s="1" t="s">
        <v>128</v>
      </c>
      <c r="K4054" s="1">
        <v>43147.468101851897</v>
      </c>
      <c r="L4054" s="1">
        <v>43147.529861111099</v>
      </c>
      <c r="M4054" s="1">
        <v>1.4670000000000001</v>
      </c>
      <c r="N4054" s="1">
        <v>0</v>
      </c>
      <c r="O4054" s="1">
        <v>0</v>
      </c>
      <c r="P4054" s="1">
        <v>9</v>
      </c>
      <c r="Q4054" s="1">
        <v>525</v>
      </c>
      <c r="R4054" s="1">
        <v>0</v>
      </c>
      <c r="S4054" s="1">
        <v>0</v>
      </c>
      <c r="T4054" s="1">
        <v>13.203000000000001</v>
      </c>
      <c r="U4054" s="1">
        <v>770.17500000000007</v>
      </c>
    </row>
    <row r="4055" spans="1:21" x14ac:dyDescent="0.3">
      <c r="A4055" s="1" t="s">
        <v>7563</v>
      </c>
      <c r="B4055" s="1">
        <v>1</v>
      </c>
      <c r="C4055" s="1" t="s">
        <v>78</v>
      </c>
      <c r="D4055" s="1" t="s">
        <v>92</v>
      </c>
      <c r="E4055" s="1" t="s">
        <v>7564</v>
      </c>
      <c r="F4055" s="1" t="s">
        <v>133</v>
      </c>
      <c r="G4055" s="1" t="s">
        <v>72</v>
      </c>
      <c r="H4055" s="1" t="s">
        <v>127</v>
      </c>
      <c r="I4055" s="1" t="s">
        <v>22</v>
      </c>
      <c r="J4055" s="1" t="s">
        <v>128</v>
      </c>
      <c r="K4055" s="1">
        <v>43147.450335648202</v>
      </c>
      <c r="L4055" s="1">
        <v>43147.559027777803</v>
      </c>
      <c r="M4055" s="1">
        <v>2.6</v>
      </c>
      <c r="N4055" s="1">
        <v>0</v>
      </c>
      <c r="O4055" s="1">
        <v>0</v>
      </c>
      <c r="P4055" s="1">
        <v>0</v>
      </c>
      <c r="Q4055" s="1">
        <v>90</v>
      </c>
      <c r="R4055" s="1">
        <v>0</v>
      </c>
      <c r="S4055" s="1">
        <v>0</v>
      </c>
      <c r="T4055" s="1">
        <v>0</v>
      </c>
      <c r="U4055" s="1">
        <v>234</v>
      </c>
    </row>
    <row r="4056" spans="1:21" x14ac:dyDescent="0.3">
      <c r="A4056" s="1" t="s">
        <v>7565</v>
      </c>
      <c r="B4056" s="1">
        <v>1</v>
      </c>
      <c r="C4056" s="1" t="s">
        <v>78</v>
      </c>
      <c r="D4056" s="1" t="s">
        <v>92</v>
      </c>
      <c r="E4056" s="1" t="s">
        <v>7557</v>
      </c>
      <c r="F4056" s="1" t="s">
        <v>132</v>
      </c>
      <c r="G4056" s="1" t="s">
        <v>72</v>
      </c>
      <c r="H4056" s="1" t="s">
        <v>127</v>
      </c>
      <c r="I4056" s="1" t="s">
        <v>22</v>
      </c>
      <c r="J4056" s="1" t="s">
        <v>130</v>
      </c>
      <c r="K4056" s="1">
        <v>43147.3893171296</v>
      </c>
      <c r="L4056" s="1">
        <v>43147.499305555597</v>
      </c>
      <c r="M4056" s="1">
        <v>2.633</v>
      </c>
      <c r="N4056" s="1">
        <v>0</v>
      </c>
      <c r="O4056" s="1">
        <v>0</v>
      </c>
      <c r="P4056" s="1">
        <v>4</v>
      </c>
      <c r="Q4056" s="1">
        <v>200</v>
      </c>
      <c r="R4056" s="1">
        <v>0</v>
      </c>
      <c r="S4056" s="1">
        <v>0</v>
      </c>
      <c r="T4056" s="1">
        <v>10.532</v>
      </c>
      <c r="U4056" s="1">
        <v>526.6</v>
      </c>
    </row>
    <row r="4057" spans="1:21" x14ac:dyDescent="0.3">
      <c r="A4057" s="1" t="s">
        <v>7566</v>
      </c>
      <c r="B4057" s="1">
        <v>1</v>
      </c>
      <c r="C4057" s="1" t="s">
        <v>78</v>
      </c>
      <c r="D4057" s="1" t="s">
        <v>92</v>
      </c>
      <c r="E4057" s="1" t="s">
        <v>7512</v>
      </c>
      <c r="F4057" s="1" t="s">
        <v>157</v>
      </c>
      <c r="G4057" s="1" t="s">
        <v>72</v>
      </c>
      <c r="H4057" s="1" t="s">
        <v>127</v>
      </c>
      <c r="I4057" s="1" t="s">
        <v>22</v>
      </c>
      <c r="J4057" s="1" t="s">
        <v>128</v>
      </c>
      <c r="K4057" s="1">
        <v>43146.481458333299</v>
      </c>
      <c r="L4057" s="1">
        <v>43146.501388888901</v>
      </c>
      <c r="M4057" s="1">
        <v>0.46700000000000003</v>
      </c>
      <c r="N4057" s="1">
        <v>47</v>
      </c>
      <c r="O4057" s="1">
        <v>4070</v>
      </c>
      <c r="P4057" s="1">
        <v>0</v>
      </c>
      <c r="Q4057" s="1">
        <v>0</v>
      </c>
      <c r="R4057" s="1">
        <v>21.949000000000002</v>
      </c>
      <c r="S4057" s="1">
        <v>1900.69</v>
      </c>
      <c r="T4057" s="1">
        <v>0</v>
      </c>
      <c r="U4057" s="1">
        <v>0</v>
      </c>
    </row>
    <row r="4058" spans="1:21" x14ac:dyDescent="0.3">
      <c r="A4058" s="1" t="s">
        <v>7567</v>
      </c>
      <c r="B4058" s="1">
        <v>1</v>
      </c>
      <c r="C4058" s="1" t="s">
        <v>78</v>
      </c>
      <c r="D4058" s="1" t="s">
        <v>92</v>
      </c>
      <c r="E4058" s="1" t="s">
        <v>7522</v>
      </c>
      <c r="F4058" s="1" t="s">
        <v>133</v>
      </c>
      <c r="G4058" s="1" t="s">
        <v>72</v>
      </c>
      <c r="H4058" s="1" t="s">
        <v>127</v>
      </c>
      <c r="I4058" s="1" t="s">
        <v>22</v>
      </c>
      <c r="J4058" s="1" t="s">
        <v>128</v>
      </c>
      <c r="K4058" s="1">
        <v>43145.811053240701</v>
      </c>
      <c r="L4058" s="1">
        <v>43145.878472222197</v>
      </c>
      <c r="M4058" s="1">
        <v>1.617</v>
      </c>
      <c r="N4058" s="1">
        <v>0</v>
      </c>
      <c r="O4058" s="1">
        <v>0</v>
      </c>
      <c r="P4058" s="1">
        <v>28</v>
      </c>
      <c r="Q4058" s="1">
        <v>795</v>
      </c>
      <c r="R4058" s="1">
        <v>0</v>
      </c>
      <c r="S4058" s="1">
        <v>0</v>
      </c>
      <c r="T4058" s="1">
        <v>45.275999999999996</v>
      </c>
      <c r="U4058" s="1">
        <v>1285.5150000000001</v>
      </c>
    </row>
    <row r="4059" spans="1:21" x14ac:dyDescent="0.3">
      <c r="A4059" s="1" t="s">
        <v>7568</v>
      </c>
      <c r="B4059" s="1">
        <v>1</v>
      </c>
      <c r="C4059" s="1" t="s">
        <v>78</v>
      </c>
      <c r="D4059" s="1" t="s">
        <v>92</v>
      </c>
      <c r="E4059" s="1" t="s">
        <v>7569</v>
      </c>
      <c r="F4059" s="1" t="s">
        <v>145</v>
      </c>
      <c r="G4059" s="1" t="s">
        <v>72</v>
      </c>
      <c r="H4059" s="1" t="s">
        <v>127</v>
      </c>
      <c r="I4059" s="1" t="s">
        <v>22</v>
      </c>
      <c r="J4059" s="1" t="s">
        <v>128</v>
      </c>
      <c r="K4059" s="1">
        <v>43145.5077662037</v>
      </c>
      <c r="L4059" s="1">
        <v>43145.613194444399</v>
      </c>
      <c r="M4059" s="1">
        <v>2.5169999999999999</v>
      </c>
      <c r="N4059" s="1">
        <v>0</v>
      </c>
      <c r="O4059" s="1">
        <v>0</v>
      </c>
      <c r="P4059" s="1">
        <v>30</v>
      </c>
      <c r="Q4059" s="1">
        <v>10</v>
      </c>
      <c r="R4059" s="1">
        <v>0</v>
      </c>
      <c r="S4059" s="1">
        <v>0</v>
      </c>
      <c r="T4059" s="1">
        <v>75.509999999999991</v>
      </c>
      <c r="U4059" s="1">
        <v>25.169999999999998</v>
      </c>
    </row>
    <row r="4060" spans="1:21" x14ac:dyDescent="0.3">
      <c r="A4060" s="1" t="s">
        <v>7570</v>
      </c>
      <c r="B4060" s="1">
        <v>1</v>
      </c>
      <c r="C4060" s="1" t="s">
        <v>78</v>
      </c>
      <c r="D4060" s="1" t="s">
        <v>92</v>
      </c>
      <c r="E4060" s="1" t="s">
        <v>7571</v>
      </c>
      <c r="F4060" s="1" t="s">
        <v>157</v>
      </c>
      <c r="G4060" s="1" t="s">
        <v>72</v>
      </c>
      <c r="H4060" s="1" t="s">
        <v>127</v>
      </c>
      <c r="I4060" s="1" t="s">
        <v>22</v>
      </c>
      <c r="J4060" s="1" t="s">
        <v>128</v>
      </c>
      <c r="K4060" s="1">
        <v>43144.431527777801</v>
      </c>
      <c r="L4060" s="1">
        <v>43144.440277777801</v>
      </c>
      <c r="M4060" s="1">
        <v>0.2</v>
      </c>
      <c r="N4060" s="1">
        <v>0</v>
      </c>
      <c r="O4060" s="1">
        <v>0</v>
      </c>
      <c r="P4060" s="1">
        <v>1</v>
      </c>
      <c r="Q4060" s="1">
        <v>1300</v>
      </c>
      <c r="R4060" s="1">
        <v>0</v>
      </c>
      <c r="S4060" s="1">
        <v>0</v>
      </c>
      <c r="T4060" s="1">
        <v>0.2</v>
      </c>
      <c r="U4060" s="1">
        <v>260</v>
      </c>
    </row>
    <row r="4061" spans="1:21" x14ac:dyDescent="0.3">
      <c r="A4061" s="1" t="s">
        <v>7572</v>
      </c>
      <c r="B4061" s="1">
        <v>1</v>
      </c>
      <c r="C4061" s="1" t="s">
        <v>78</v>
      </c>
      <c r="D4061" s="1" t="s">
        <v>92</v>
      </c>
      <c r="E4061" s="1" t="s">
        <v>7573</v>
      </c>
      <c r="F4061" s="1" t="s">
        <v>157</v>
      </c>
      <c r="G4061" s="1" t="s">
        <v>72</v>
      </c>
      <c r="H4061" s="1" t="s">
        <v>127</v>
      </c>
      <c r="I4061" s="1" t="s">
        <v>22</v>
      </c>
      <c r="J4061" s="1" t="s">
        <v>128</v>
      </c>
      <c r="K4061" s="1">
        <v>43142.729537036997</v>
      </c>
      <c r="L4061" s="1">
        <v>43142.770833333299</v>
      </c>
      <c r="M4061" s="1">
        <v>0.98299999999999998</v>
      </c>
      <c r="N4061" s="1">
        <v>0</v>
      </c>
      <c r="O4061" s="1">
        <v>0</v>
      </c>
      <c r="P4061" s="1">
        <v>3</v>
      </c>
      <c r="Q4061" s="1">
        <v>420</v>
      </c>
      <c r="R4061" s="1">
        <v>0</v>
      </c>
      <c r="S4061" s="1">
        <v>0</v>
      </c>
      <c r="T4061" s="1">
        <v>2.9489999999999998</v>
      </c>
      <c r="U4061" s="1">
        <v>412.86</v>
      </c>
    </row>
    <row r="4062" spans="1:21" x14ac:dyDescent="0.3">
      <c r="A4062" s="1" t="s">
        <v>7574</v>
      </c>
      <c r="B4062" s="1">
        <v>1</v>
      </c>
      <c r="C4062" s="1" t="s">
        <v>78</v>
      </c>
      <c r="D4062" s="1" t="s">
        <v>92</v>
      </c>
      <c r="E4062" s="1" t="s">
        <v>7575</v>
      </c>
      <c r="F4062" s="1" t="s">
        <v>157</v>
      </c>
      <c r="G4062" s="1" t="s">
        <v>72</v>
      </c>
      <c r="H4062" s="1" t="s">
        <v>127</v>
      </c>
      <c r="I4062" s="1" t="s">
        <v>22</v>
      </c>
      <c r="J4062" s="1" t="s">
        <v>128</v>
      </c>
      <c r="K4062" s="1">
        <v>43142.689097222203</v>
      </c>
      <c r="L4062" s="1">
        <v>43142.713888888902</v>
      </c>
      <c r="M4062" s="1">
        <v>0.58299999999999996</v>
      </c>
      <c r="N4062" s="1">
        <v>0</v>
      </c>
      <c r="O4062" s="1">
        <v>0</v>
      </c>
      <c r="P4062" s="1">
        <v>28</v>
      </c>
      <c r="Q4062" s="1">
        <v>3660</v>
      </c>
      <c r="R4062" s="1">
        <v>0</v>
      </c>
      <c r="S4062" s="1">
        <v>0</v>
      </c>
      <c r="T4062" s="1">
        <v>16.323999999999998</v>
      </c>
      <c r="U4062" s="1">
        <v>2133.7799999999997</v>
      </c>
    </row>
    <row r="4063" spans="1:21" x14ac:dyDescent="0.3">
      <c r="A4063" s="1" t="s">
        <v>7576</v>
      </c>
      <c r="B4063" s="1">
        <v>1</v>
      </c>
      <c r="C4063" s="1" t="s">
        <v>78</v>
      </c>
      <c r="D4063" s="1" t="s">
        <v>92</v>
      </c>
      <c r="E4063" s="1" t="s">
        <v>7534</v>
      </c>
      <c r="F4063" s="1" t="s">
        <v>157</v>
      </c>
      <c r="G4063" s="1" t="s">
        <v>72</v>
      </c>
      <c r="H4063" s="1" t="s">
        <v>127</v>
      </c>
      <c r="I4063" s="1" t="s">
        <v>22</v>
      </c>
      <c r="J4063" s="1" t="s">
        <v>128</v>
      </c>
      <c r="K4063" s="1">
        <v>43142.655902777798</v>
      </c>
      <c r="L4063" s="1">
        <v>43142.709027777797</v>
      </c>
      <c r="M4063" s="1">
        <v>1.2669999999999999</v>
      </c>
      <c r="N4063" s="1">
        <v>0</v>
      </c>
      <c r="O4063" s="1">
        <v>0</v>
      </c>
      <c r="P4063" s="1">
        <v>41</v>
      </c>
      <c r="Q4063" s="1">
        <v>3516</v>
      </c>
      <c r="R4063" s="1">
        <v>0</v>
      </c>
      <c r="S4063" s="1">
        <v>0</v>
      </c>
      <c r="T4063" s="1">
        <v>51.946999999999996</v>
      </c>
      <c r="U4063" s="1">
        <v>4454.7719999999999</v>
      </c>
    </row>
    <row r="4064" spans="1:21" x14ac:dyDescent="0.3">
      <c r="A4064" s="1" t="s">
        <v>7577</v>
      </c>
      <c r="B4064" s="1">
        <v>1</v>
      </c>
      <c r="C4064" s="1" t="s">
        <v>78</v>
      </c>
      <c r="D4064" s="1" t="s">
        <v>92</v>
      </c>
      <c r="E4064" s="1" t="s">
        <v>7578</v>
      </c>
      <c r="F4064" s="1" t="s">
        <v>157</v>
      </c>
      <c r="G4064" s="1" t="s">
        <v>72</v>
      </c>
      <c r="H4064" s="1" t="s">
        <v>127</v>
      </c>
      <c r="I4064" s="1" t="s">
        <v>22</v>
      </c>
      <c r="J4064" s="1" t="s">
        <v>128</v>
      </c>
      <c r="K4064" s="1">
        <v>43142.636192129597</v>
      </c>
      <c r="L4064" s="1">
        <v>43142.651388888902</v>
      </c>
      <c r="M4064" s="1">
        <v>0.35</v>
      </c>
      <c r="N4064" s="1">
        <v>0</v>
      </c>
      <c r="O4064" s="1">
        <v>0</v>
      </c>
      <c r="P4064" s="1">
        <v>50</v>
      </c>
      <c r="Q4064" s="1">
        <v>25</v>
      </c>
      <c r="R4064" s="1">
        <v>0</v>
      </c>
      <c r="S4064" s="1">
        <v>0</v>
      </c>
      <c r="T4064" s="1">
        <v>17.5</v>
      </c>
      <c r="U4064" s="1">
        <v>8.75</v>
      </c>
    </row>
    <row r="4065" spans="1:21" x14ac:dyDescent="0.3">
      <c r="A4065" s="1" t="s">
        <v>7579</v>
      </c>
      <c r="B4065" s="1">
        <v>1</v>
      </c>
      <c r="C4065" s="1" t="s">
        <v>78</v>
      </c>
      <c r="D4065" s="1" t="s">
        <v>92</v>
      </c>
      <c r="E4065" s="1" t="s">
        <v>7580</v>
      </c>
      <c r="F4065" s="1" t="s">
        <v>157</v>
      </c>
      <c r="G4065" s="1" t="s">
        <v>72</v>
      </c>
      <c r="H4065" s="1" t="s">
        <v>127</v>
      </c>
      <c r="I4065" s="1" t="s">
        <v>22</v>
      </c>
      <c r="J4065" s="1" t="s">
        <v>128</v>
      </c>
      <c r="K4065" s="1">
        <v>43142.619317129604</v>
      </c>
      <c r="L4065" s="1">
        <v>43142.648611111101</v>
      </c>
      <c r="M4065" s="1">
        <v>0.7</v>
      </c>
      <c r="N4065" s="1">
        <v>0</v>
      </c>
      <c r="O4065" s="1">
        <v>0</v>
      </c>
      <c r="P4065" s="1">
        <v>14</v>
      </c>
      <c r="Q4065" s="1">
        <v>2120</v>
      </c>
      <c r="R4065" s="1">
        <v>0</v>
      </c>
      <c r="S4065" s="1">
        <v>0</v>
      </c>
      <c r="T4065" s="1">
        <v>9.7999999999999989</v>
      </c>
      <c r="U4065" s="1">
        <v>1484</v>
      </c>
    </row>
    <row r="4066" spans="1:21" x14ac:dyDescent="0.3">
      <c r="A4066" s="1" t="s">
        <v>7581</v>
      </c>
      <c r="B4066" s="1">
        <v>1</v>
      </c>
      <c r="C4066" s="1" t="s">
        <v>78</v>
      </c>
      <c r="D4066" s="1" t="s">
        <v>92</v>
      </c>
      <c r="E4066" s="1" t="s">
        <v>7582</v>
      </c>
      <c r="F4066" s="1" t="s">
        <v>157</v>
      </c>
      <c r="G4066" s="1" t="s">
        <v>72</v>
      </c>
      <c r="H4066" s="1" t="s">
        <v>127</v>
      </c>
      <c r="I4066" s="1" t="s">
        <v>22</v>
      </c>
      <c r="J4066" s="1" t="s">
        <v>128</v>
      </c>
      <c r="K4066" s="1">
        <v>43142.5159375</v>
      </c>
      <c r="L4066" s="1">
        <v>43142.540972222203</v>
      </c>
      <c r="M4066" s="1">
        <v>0.6</v>
      </c>
      <c r="N4066" s="1">
        <v>0</v>
      </c>
      <c r="O4066" s="1">
        <v>0</v>
      </c>
      <c r="P4066" s="1">
        <v>0</v>
      </c>
      <c r="Q4066" s="1">
        <v>1</v>
      </c>
      <c r="R4066" s="1">
        <v>0</v>
      </c>
      <c r="S4066" s="1">
        <v>0</v>
      </c>
      <c r="T4066" s="1">
        <v>0</v>
      </c>
      <c r="U4066" s="1">
        <v>0.6</v>
      </c>
    </row>
    <row r="4067" spans="1:21" x14ac:dyDescent="0.3">
      <c r="A4067" s="1" t="s">
        <v>7583</v>
      </c>
      <c r="B4067" s="1">
        <v>1</v>
      </c>
      <c r="C4067" s="1" t="s">
        <v>78</v>
      </c>
      <c r="D4067" s="1" t="s">
        <v>92</v>
      </c>
      <c r="E4067" s="1" t="s">
        <v>7584</v>
      </c>
      <c r="F4067" s="1" t="s">
        <v>157</v>
      </c>
      <c r="G4067" s="1" t="s">
        <v>72</v>
      </c>
      <c r="H4067" s="1" t="s">
        <v>127</v>
      </c>
      <c r="I4067" s="1" t="s">
        <v>22</v>
      </c>
      <c r="J4067" s="1" t="s">
        <v>128</v>
      </c>
      <c r="K4067" s="1">
        <v>43142.503217592603</v>
      </c>
      <c r="L4067" s="1">
        <v>43142.513888888898</v>
      </c>
      <c r="M4067" s="1">
        <v>0.25</v>
      </c>
      <c r="N4067" s="1">
        <v>0</v>
      </c>
      <c r="O4067" s="1">
        <v>0</v>
      </c>
      <c r="P4067" s="1">
        <v>14</v>
      </c>
      <c r="Q4067" s="1">
        <v>2120</v>
      </c>
      <c r="R4067" s="1">
        <v>0</v>
      </c>
      <c r="S4067" s="1">
        <v>0</v>
      </c>
      <c r="T4067" s="1">
        <v>3.5</v>
      </c>
      <c r="U4067" s="1">
        <v>530</v>
      </c>
    </row>
    <row r="4068" spans="1:21" x14ac:dyDescent="0.3">
      <c r="A4068" s="1" t="s">
        <v>7585</v>
      </c>
      <c r="B4068" s="1">
        <v>1</v>
      </c>
      <c r="C4068" s="1" t="s">
        <v>78</v>
      </c>
      <c r="D4068" s="1" t="s">
        <v>92</v>
      </c>
      <c r="E4068" s="1" t="s">
        <v>7580</v>
      </c>
      <c r="F4068" s="1" t="s">
        <v>157</v>
      </c>
      <c r="G4068" s="1" t="s">
        <v>72</v>
      </c>
      <c r="H4068" s="1" t="s">
        <v>127</v>
      </c>
      <c r="I4068" s="1" t="s">
        <v>22</v>
      </c>
      <c r="J4068" s="1" t="s">
        <v>128</v>
      </c>
      <c r="K4068" s="1">
        <v>43142.480844907397</v>
      </c>
      <c r="L4068" s="1">
        <v>43142.489583333299</v>
      </c>
      <c r="M4068" s="1">
        <v>0.2</v>
      </c>
      <c r="N4068" s="1">
        <v>0</v>
      </c>
      <c r="O4068" s="1">
        <v>0</v>
      </c>
      <c r="P4068" s="1">
        <v>10</v>
      </c>
      <c r="Q4068" s="1">
        <v>1020</v>
      </c>
      <c r="R4068" s="1">
        <v>0</v>
      </c>
      <c r="S4068" s="1">
        <v>0</v>
      </c>
      <c r="T4068" s="1">
        <v>2</v>
      </c>
      <c r="U4068" s="1">
        <v>204</v>
      </c>
    </row>
    <row r="4069" spans="1:21" x14ac:dyDescent="0.3">
      <c r="A4069" s="1" t="s">
        <v>7586</v>
      </c>
      <c r="B4069" s="1">
        <v>1</v>
      </c>
      <c r="C4069" s="1" t="s">
        <v>78</v>
      </c>
      <c r="D4069" s="1" t="s">
        <v>92</v>
      </c>
      <c r="E4069" s="1" t="s">
        <v>7575</v>
      </c>
      <c r="F4069" s="1" t="s">
        <v>157</v>
      </c>
      <c r="G4069" s="1" t="s">
        <v>72</v>
      </c>
      <c r="H4069" s="1" t="s">
        <v>127</v>
      </c>
      <c r="I4069" s="1" t="s">
        <v>22</v>
      </c>
      <c r="J4069" s="1" t="s">
        <v>128</v>
      </c>
      <c r="K4069" s="1">
        <v>43142.469953703701</v>
      </c>
      <c r="L4069" s="1">
        <v>43142.478472222203</v>
      </c>
      <c r="M4069" s="1">
        <v>0.2</v>
      </c>
      <c r="N4069" s="1">
        <v>0</v>
      </c>
      <c r="O4069" s="1">
        <v>0</v>
      </c>
      <c r="P4069" s="1">
        <v>52</v>
      </c>
      <c r="Q4069" s="1">
        <v>4000</v>
      </c>
      <c r="R4069" s="1">
        <v>0</v>
      </c>
      <c r="S4069" s="1">
        <v>0</v>
      </c>
      <c r="T4069" s="1">
        <v>10.4</v>
      </c>
      <c r="U4069" s="1">
        <v>800</v>
      </c>
    </row>
    <row r="4070" spans="1:21" x14ac:dyDescent="0.3">
      <c r="A4070" s="1" t="s">
        <v>7587</v>
      </c>
      <c r="B4070" s="1">
        <v>1</v>
      </c>
      <c r="C4070" s="1" t="s">
        <v>78</v>
      </c>
      <c r="D4070" s="1" t="s">
        <v>92</v>
      </c>
      <c r="E4070" s="1" t="s">
        <v>7588</v>
      </c>
      <c r="F4070" s="1" t="s">
        <v>157</v>
      </c>
      <c r="G4070" s="1" t="s">
        <v>72</v>
      </c>
      <c r="H4070" s="1" t="s">
        <v>127</v>
      </c>
      <c r="I4070" s="1" t="s">
        <v>22</v>
      </c>
      <c r="J4070" s="1" t="s">
        <v>128</v>
      </c>
      <c r="K4070" s="1">
        <v>43142.024780092601</v>
      </c>
      <c r="L4070" s="1">
        <v>43142.045138888898</v>
      </c>
      <c r="M4070" s="1">
        <v>0.48299999999999998</v>
      </c>
      <c r="N4070" s="1">
        <v>52</v>
      </c>
      <c r="O4070" s="1">
        <v>4771</v>
      </c>
      <c r="P4070" s="1">
        <v>0</v>
      </c>
      <c r="Q4070" s="1">
        <v>0</v>
      </c>
      <c r="R4070" s="1">
        <v>25.116</v>
      </c>
      <c r="S4070" s="1">
        <v>2304.393</v>
      </c>
      <c r="T4070" s="1">
        <v>0</v>
      </c>
      <c r="U4070" s="1">
        <v>0</v>
      </c>
    </row>
    <row r="4071" spans="1:21" x14ac:dyDescent="0.3">
      <c r="A4071" s="1" t="s">
        <v>7589</v>
      </c>
      <c r="B4071" s="1">
        <v>1</v>
      </c>
      <c r="C4071" s="1" t="s">
        <v>78</v>
      </c>
      <c r="D4071" s="1" t="s">
        <v>92</v>
      </c>
      <c r="E4071" s="1" t="s">
        <v>7590</v>
      </c>
      <c r="F4071" s="1" t="s">
        <v>131</v>
      </c>
      <c r="G4071" s="1" t="s">
        <v>72</v>
      </c>
      <c r="H4071" s="1" t="s">
        <v>127</v>
      </c>
      <c r="I4071" s="1" t="s">
        <v>22</v>
      </c>
      <c r="J4071" s="1" t="s">
        <v>130</v>
      </c>
      <c r="K4071" s="1">
        <v>43141.465671296297</v>
      </c>
      <c r="L4071" s="1">
        <v>43141.660416666702</v>
      </c>
      <c r="M4071" s="1">
        <v>4.6669999999999998</v>
      </c>
      <c r="N4071" s="1">
        <v>0</v>
      </c>
      <c r="O4071" s="1">
        <v>0</v>
      </c>
      <c r="P4071" s="1">
        <v>14</v>
      </c>
      <c r="Q4071" s="1">
        <v>145</v>
      </c>
      <c r="R4071" s="1">
        <v>0</v>
      </c>
      <c r="S4071" s="1">
        <v>0</v>
      </c>
      <c r="T4071" s="1">
        <v>65.337999999999994</v>
      </c>
      <c r="U4071" s="1">
        <v>676.71499999999992</v>
      </c>
    </row>
    <row r="4072" spans="1:21" x14ac:dyDescent="0.3">
      <c r="A4072" s="1" t="s">
        <v>7591</v>
      </c>
      <c r="B4072" s="1">
        <v>1</v>
      </c>
      <c r="C4072" s="1" t="s">
        <v>78</v>
      </c>
      <c r="D4072" s="1" t="s">
        <v>92</v>
      </c>
      <c r="E4072" s="1" t="s">
        <v>7564</v>
      </c>
      <c r="F4072" s="1" t="s">
        <v>144</v>
      </c>
      <c r="G4072" s="1" t="s">
        <v>72</v>
      </c>
      <c r="H4072" s="1" t="s">
        <v>127</v>
      </c>
      <c r="I4072" s="1" t="s">
        <v>22</v>
      </c>
      <c r="J4072" s="1" t="s">
        <v>128</v>
      </c>
      <c r="K4072" s="1">
        <v>43139.681655092601</v>
      </c>
      <c r="L4072" s="1">
        <v>43139.715277777803</v>
      </c>
      <c r="M4072" s="1">
        <v>0.8</v>
      </c>
      <c r="N4072" s="1">
        <v>0</v>
      </c>
      <c r="O4072" s="1">
        <v>0</v>
      </c>
      <c r="P4072" s="1">
        <v>0</v>
      </c>
      <c r="Q4072" s="1">
        <v>90</v>
      </c>
      <c r="R4072" s="1">
        <v>0</v>
      </c>
      <c r="S4072" s="1">
        <v>0</v>
      </c>
      <c r="T4072" s="1">
        <v>0</v>
      </c>
      <c r="U4072" s="1">
        <v>72</v>
      </c>
    </row>
    <row r="4073" spans="1:21" x14ac:dyDescent="0.3">
      <c r="A4073" s="1" t="s">
        <v>7592</v>
      </c>
      <c r="B4073" s="1">
        <v>1</v>
      </c>
      <c r="C4073" s="1" t="s">
        <v>78</v>
      </c>
      <c r="D4073" s="1" t="s">
        <v>92</v>
      </c>
      <c r="E4073" s="1" t="s">
        <v>7502</v>
      </c>
      <c r="F4073" s="1" t="s">
        <v>157</v>
      </c>
      <c r="G4073" s="1" t="s">
        <v>72</v>
      </c>
      <c r="H4073" s="1" t="s">
        <v>127</v>
      </c>
      <c r="I4073" s="1" t="s">
        <v>22</v>
      </c>
      <c r="J4073" s="1" t="s">
        <v>128</v>
      </c>
      <c r="K4073" s="1">
        <v>43139.659421296303</v>
      </c>
      <c r="L4073" s="1">
        <v>43139.693055555603</v>
      </c>
      <c r="M4073" s="1">
        <v>0.8</v>
      </c>
      <c r="N4073" s="1">
        <v>0</v>
      </c>
      <c r="O4073" s="1">
        <v>0</v>
      </c>
      <c r="P4073" s="1">
        <v>41</v>
      </c>
      <c r="Q4073" s="1">
        <v>3516</v>
      </c>
      <c r="R4073" s="1">
        <v>0</v>
      </c>
      <c r="S4073" s="1">
        <v>0</v>
      </c>
      <c r="T4073" s="1">
        <v>32.800000000000004</v>
      </c>
      <c r="U4073" s="1">
        <v>2812.8</v>
      </c>
    </row>
    <row r="4074" spans="1:21" x14ac:dyDescent="0.3">
      <c r="A4074" s="1" t="s">
        <v>7593</v>
      </c>
      <c r="B4074" s="1">
        <v>1</v>
      </c>
      <c r="C4074" s="1" t="s">
        <v>78</v>
      </c>
      <c r="D4074" s="1" t="s">
        <v>92</v>
      </c>
      <c r="E4074" s="1" t="s">
        <v>7594</v>
      </c>
      <c r="F4074" s="1" t="s">
        <v>131</v>
      </c>
      <c r="G4074" s="1" t="s">
        <v>72</v>
      </c>
      <c r="H4074" s="1" t="s">
        <v>127</v>
      </c>
      <c r="I4074" s="1" t="s">
        <v>22</v>
      </c>
      <c r="J4074" s="1" t="s">
        <v>130</v>
      </c>
      <c r="K4074" s="1">
        <v>43139.403263888897</v>
      </c>
      <c r="L4074" s="1">
        <v>43139.554861111101</v>
      </c>
      <c r="M4074" s="1">
        <v>3.633</v>
      </c>
      <c r="N4074" s="1">
        <v>0</v>
      </c>
      <c r="O4074" s="1">
        <v>0</v>
      </c>
      <c r="P4074" s="1">
        <v>4</v>
      </c>
      <c r="Q4074" s="1">
        <v>270</v>
      </c>
      <c r="R4074" s="1">
        <v>0</v>
      </c>
      <c r="S4074" s="1">
        <v>0</v>
      </c>
      <c r="T4074" s="1">
        <v>14.532</v>
      </c>
      <c r="U4074" s="1">
        <v>980.91</v>
      </c>
    </row>
    <row r="4075" spans="1:21" x14ac:dyDescent="0.3">
      <c r="A4075" s="1" t="s">
        <v>7595</v>
      </c>
      <c r="B4075" s="1">
        <v>1</v>
      </c>
      <c r="C4075" s="1" t="s">
        <v>78</v>
      </c>
      <c r="D4075" s="1" t="s">
        <v>92</v>
      </c>
      <c r="E4075" s="1" t="s">
        <v>7596</v>
      </c>
      <c r="F4075" s="1" t="s">
        <v>157</v>
      </c>
      <c r="G4075" s="1" t="s">
        <v>72</v>
      </c>
      <c r="H4075" s="1" t="s">
        <v>127</v>
      </c>
      <c r="I4075" s="1" t="s">
        <v>22</v>
      </c>
      <c r="J4075" s="1" t="s">
        <v>128</v>
      </c>
      <c r="K4075" s="1">
        <v>43138.7488773148</v>
      </c>
      <c r="L4075" s="1">
        <v>43138.800694444399</v>
      </c>
      <c r="M4075" s="1">
        <v>1.2330000000000001</v>
      </c>
      <c r="N4075" s="1">
        <v>0</v>
      </c>
      <c r="O4075" s="1">
        <v>0</v>
      </c>
      <c r="P4075" s="1">
        <v>1</v>
      </c>
      <c r="Q4075" s="1">
        <v>130</v>
      </c>
      <c r="R4075" s="1">
        <v>0</v>
      </c>
      <c r="S4075" s="1">
        <v>0</v>
      </c>
      <c r="T4075" s="1">
        <v>1.2330000000000001</v>
      </c>
      <c r="U4075" s="1">
        <v>160.29000000000002</v>
      </c>
    </row>
    <row r="4076" spans="1:21" x14ac:dyDescent="0.3">
      <c r="A4076" s="1" t="s">
        <v>7597</v>
      </c>
      <c r="B4076" s="1">
        <v>1</v>
      </c>
      <c r="C4076" s="1" t="s">
        <v>78</v>
      </c>
      <c r="D4076" s="1" t="s">
        <v>92</v>
      </c>
      <c r="E4076" s="1" t="s">
        <v>7598</v>
      </c>
      <c r="F4076" s="1" t="s">
        <v>133</v>
      </c>
      <c r="G4076" s="1" t="s">
        <v>72</v>
      </c>
      <c r="H4076" s="1" t="s">
        <v>127</v>
      </c>
      <c r="I4076" s="1" t="s">
        <v>22</v>
      </c>
      <c r="J4076" s="1" t="s">
        <v>128</v>
      </c>
      <c r="K4076" s="1">
        <v>43136.7729861111</v>
      </c>
      <c r="L4076" s="1">
        <v>43136.784027777801</v>
      </c>
      <c r="M4076" s="1">
        <v>0.25</v>
      </c>
      <c r="N4076" s="1">
        <v>0</v>
      </c>
      <c r="O4076" s="1">
        <v>1</v>
      </c>
      <c r="P4076" s="1">
        <v>0</v>
      </c>
      <c r="Q4076" s="1">
        <v>0</v>
      </c>
      <c r="R4076" s="1">
        <v>0</v>
      </c>
      <c r="S4076" s="1">
        <v>0.25</v>
      </c>
      <c r="T4076" s="1">
        <v>0</v>
      </c>
      <c r="U4076" s="1">
        <v>0</v>
      </c>
    </row>
    <row r="4077" spans="1:21" x14ac:dyDescent="0.3">
      <c r="A4077" s="1" t="s">
        <v>7599</v>
      </c>
      <c r="B4077" s="1">
        <v>1</v>
      </c>
      <c r="C4077" s="1" t="s">
        <v>78</v>
      </c>
      <c r="D4077" s="1" t="s">
        <v>92</v>
      </c>
      <c r="E4077" s="1" t="s">
        <v>7600</v>
      </c>
      <c r="F4077" s="1" t="s">
        <v>157</v>
      </c>
      <c r="G4077" s="1" t="s">
        <v>72</v>
      </c>
      <c r="H4077" s="1" t="s">
        <v>127</v>
      </c>
      <c r="I4077" s="1" t="s">
        <v>22</v>
      </c>
      <c r="J4077" s="1" t="s">
        <v>128</v>
      </c>
      <c r="K4077" s="1">
        <v>43136.755324074104</v>
      </c>
      <c r="L4077" s="1">
        <v>43136.762499999997</v>
      </c>
      <c r="M4077" s="1">
        <v>0.16700000000000001</v>
      </c>
      <c r="N4077" s="1">
        <v>0</v>
      </c>
      <c r="O4077" s="1">
        <v>0</v>
      </c>
      <c r="P4077" s="1">
        <v>0</v>
      </c>
      <c r="Q4077" s="1">
        <v>100</v>
      </c>
      <c r="R4077" s="1">
        <v>0</v>
      </c>
      <c r="S4077" s="1">
        <v>0</v>
      </c>
      <c r="T4077" s="1">
        <v>0</v>
      </c>
      <c r="U4077" s="1">
        <v>16.7</v>
      </c>
    </row>
    <row r="4078" spans="1:21" x14ac:dyDescent="0.3">
      <c r="A4078" s="1" t="s">
        <v>7601</v>
      </c>
      <c r="B4078" s="1">
        <v>1</v>
      </c>
      <c r="C4078" s="1" t="s">
        <v>78</v>
      </c>
      <c r="D4078" s="1" t="s">
        <v>92</v>
      </c>
      <c r="E4078" s="1" t="s">
        <v>7602</v>
      </c>
      <c r="F4078" s="1" t="s">
        <v>158</v>
      </c>
      <c r="G4078" s="1" t="s">
        <v>72</v>
      </c>
      <c r="H4078" s="1" t="s">
        <v>127</v>
      </c>
      <c r="I4078" s="1" t="s">
        <v>22</v>
      </c>
      <c r="J4078" s="1" t="s">
        <v>128</v>
      </c>
      <c r="K4078" s="1">
        <v>43135.776284722197</v>
      </c>
      <c r="L4078" s="1">
        <v>43135.854861111096</v>
      </c>
      <c r="M4078" s="1">
        <v>1.883</v>
      </c>
      <c r="N4078" s="1">
        <v>0</v>
      </c>
      <c r="O4078" s="1">
        <v>0</v>
      </c>
      <c r="P4078" s="1">
        <v>0</v>
      </c>
      <c r="Q4078" s="1">
        <v>250</v>
      </c>
      <c r="R4078" s="1">
        <v>0</v>
      </c>
      <c r="S4078" s="1">
        <v>0</v>
      </c>
      <c r="T4078" s="1">
        <v>0</v>
      </c>
      <c r="U4078" s="1">
        <v>470.75</v>
      </c>
    </row>
    <row r="4079" spans="1:21" x14ac:dyDescent="0.3">
      <c r="A4079" s="1" t="s">
        <v>7603</v>
      </c>
      <c r="B4079" s="1">
        <v>1</v>
      </c>
      <c r="C4079" s="1" t="s">
        <v>78</v>
      </c>
      <c r="D4079" s="1" t="s">
        <v>92</v>
      </c>
      <c r="E4079" s="1" t="s">
        <v>7604</v>
      </c>
      <c r="F4079" s="1" t="s">
        <v>133</v>
      </c>
      <c r="G4079" s="1" t="s">
        <v>72</v>
      </c>
      <c r="H4079" s="1" t="s">
        <v>127</v>
      </c>
      <c r="I4079" s="1" t="s">
        <v>22</v>
      </c>
      <c r="J4079" s="1" t="s">
        <v>128</v>
      </c>
      <c r="K4079" s="1">
        <v>43135.6399074074</v>
      </c>
      <c r="L4079" s="1">
        <v>43135.7006944444</v>
      </c>
      <c r="M4079" s="1">
        <v>1.45</v>
      </c>
      <c r="N4079" s="1">
        <v>0</v>
      </c>
      <c r="O4079" s="1">
        <v>0</v>
      </c>
      <c r="P4079" s="1">
        <v>0</v>
      </c>
      <c r="Q4079" s="1">
        <v>50</v>
      </c>
      <c r="R4079" s="1">
        <v>0</v>
      </c>
      <c r="S4079" s="1">
        <v>0</v>
      </c>
      <c r="T4079" s="1">
        <v>0</v>
      </c>
      <c r="U4079" s="1">
        <v>72.5</v>
      </c>
    </row>
    <row r="4080" spans="1:21" x14ac:dyDescent="0.3">
      <c r="A4080" s="1" t="s">
        <v>7605</v>
      </c>
      <c r="B4080" s="1">
        <v>1</v>
      </c>
      <c r="C4080" s="1" t="s">
        <v>78</v>
      </c>
      <c r="D4080" s="1" t="s">
        <v>92</v>
      </c>
      <c r="E4080" s="1" t="s">
        <v>7606</v>
      </c>
      <c r="F4080" s="1" t="s">
        <v>134</v>
      </c>
      <c r="G4080" s="1" t="s">
        <v>72</v>
      </c>
      <c r="H4080" s="1" t="s">
        <v>127</v>
      </c>
      <c r="I4080" s="1" t="s">
        <v>22</v>
      </c>
      <c r="J4080" s="1" t="s">
        <v>130</v>
      </c>
      <c r="K4080" s="1">
        <v>43135.3898148148</v>
      </c>
      <c r="L4080" s="1">
        <v>43135.4243055556</v>
      </c>
      <c r="M4080" s="1">
        <v>0.81699999999999995</v>
      </c>
      <c r="N4080" s="1">
        <v>3</v>
      </c>
      <c r="O4080" s="1">
        <v>1194</v>
      </c>
      <c r="P4080" s="1">
        <v>0</v>
      </c>
      <c r="Q4080" s="1">
        <v>0</v>
      </c>
      <c r="R4080" s="1">
        <v>2.4509999999999996</v>
      </c>
      <c r="S4080" s="1">
        <v>975.49799999999993</v>
      </c>
      <c r="T4080" s="1">
        <v>0</v>
      </c>
      <c r="U4080" s="1">
        <v>0</v>
      </c>
    </row>
    <row r="4081" spans="1:21" x14ac:dyDescent="0.3">
      <c r="A4081" s="1" t="s">
        <v>7607</v>
      </c>
      <c r="B4081" s="1">
        <v>1</v>
      </c>
      <c r="C4081" s="1" t="s">
        <v>78</v>
      </c>
      <c r="D4081" s="1" t="s">
        <v>92</v>
      </c>
      <c r="E4081" s="1" t="s">
        <v>7608</v>
      </c>
      <c r="F4081" s="1" t="s">
        <v>157</v>
      </c>
      <c r="G4081" s="1" t="s">
        <v>72</v>
      </c>
      <c r="H4081" s="1" t="s">
        <v>127</v>
      </c>
      <c r="I4081" s="1" t="s">
        <v>22</v>
      </c>
      <c r="J4081" s="1" t="s">
        <v>128</v>
      </c>
      <c r="K4081" s="1">
        <v>43134.3675462963</v>
      </c>
      <c r="L4081" s="1">
        <v>43134.390277777798</v>
      </c>
      <c r="M4081" s="1">
        <v>0.53300000000000003</v>
      </c>
      <c r="N4081" s="1">
        <v>76</v>
      </c>
      <c r="O4081" s="1">
        <v>5942</v>
      </c>
      <c r="P4081" s="1">
        <v>0</v>
      </c>
      <c r="Q4081" s="1">
        <v>0</v>
      </c>
      <c r="R4081" s="1">
        <v>40.508000000000003</v>
      </c>
      <c r="S4081" s="1">
        <v>3167.0860000000002</v>
      </c>
      <c r="T4081" s="1">
        <v>0</v>
      </c>
      <c r="U4081" s="1">
        <v>0</v>
      </c>
    </row>
    <row r="4082" spans="1:21" x14ac:dyDescent="0.3">
      <c r="A4082" s="1" t="s">
        <v>7609</v>
      </c>
      <c r="B4082" s="1">
        <v>1</v>
      </c>
      <c r="C4082" s="1" t="s">
        <v>78</v>
      </c>
      <c r="D4082" s="1" t="s">
        <v>92</v>
      </c>
      <c r="E4082" s="1" t="s">
        <v>7502</v>
      </c>
      <c r="F4082" s="1" t="s">
        <v>157</v>
      </c>
      <c r="G4082" s="1" t="s">
        <v>72</v>
      </c>
      <c r="H4082" s="1" t="s">
        <v>127</v>
      </c>
      <c r="I4082" s="1" t="s">
        <v>22</v>
      </c>
      <c r="J4082" s="1" t="s">
        <v>128</v>
      </c>
      <c r="K4082" s="1">
        <v>43134.053888888899</v>
      </c>
      <c r="L4082" s="1">
        <v>43134.077083333301</v>
      </c>
      <c r="M4082" s="1">
        <v>0.55000000000000004</v>
      </c>
      <c r="N4082" s="1">
        <v>84</v>
      </c>
      <c r="O4082" s="1">
        <v>8588</v>
      </c>
      <c r="P4082" s="1">
        <v>0</v>
      </c>
      <c r="Q4082" s="1">
        <v>0</v>
      </c>
      <c r="R4082" s="1">
        <v>46.2</v>
      </c>
      <c r="S4082" s="1">
        <v>4723.4000000000005</v>
      </c>
      <c r="T4082" s="1">
        <v>0</v>
      </c>
      <c r="U4082" s="1">
        <v>0</v>
      </c>
    </row>
    <row r="4083" spans="1:21" x14ac:dyDescent="0.3">
      <c r="A4083" s="1" t="s">
        <v>7610</v>
      </c>
      <c r="B4083" s="1">
        <v>1</v>
      </c>
      <c r="C4083" s="1" t="s">
        <v>78</v>
      </c>
      <c r="D4083" s="1" t="s">
        <v>92</v>
      </c>
      <c r="E4083" s="1" t="s">
        <v>7611</v>
      </c>
      <c r="F4083" s="1" t="s">
        <v>158</v>
      </c>
      <c r="G4083" s="1" t="s">
        <v>72</v>
      </c>
      <c r="H4083" s="1" t="s">
        <v>127</v>
      </c>
      <c r="I4083" s="1" t="s">
        <v>22</v>
      </c>
      <c r="J4083" s="1" t="s">
        <v>128</v>
      </c>
      <c r="K4083" s="1">
        <v>43133.413055555597</v>
      </c>
      <c r="L4083" s="1">
        <v>43133.472916666702</v>
      </c>
      <c r="M4083" s="1">
        <v>1.4330000000000001</v>
      </c>
      <c r="N4083" s="1">
        <v>0</v>
      </c>
      <c r="O4083" s="1">
        <v>0</v>
      </c>
      <c r="P4083" s="1">
        <v>28</v>
      </c>
      <c r="Q4083" s="1">
        <v>3660</v>
      </c>
      <c r="R4083" s="1">
        <v>0</v>
      </c>
      <c r="S4083" s="1">
        <v>0</v>
      </c>
      <c r="T4083" s="1">
        <v>40.124000000000002</v>
      </c>
      <c r="U4083" s="1">
        <v>5244.78</v>
      </c>
    </row>
    <row r="4084" spans="1:21" x14ac:dyDescent="0.3">
      <c r="A4084" s="1" t="s">
        <v>7612</v>
      </c>
      <c r="B4084" s="1">
        <v>1</v>
      </c>
      <c r="C4084" s="1" t="s">
        <v>78</v>
      </c>
      <c r="D4084" s="1" t="s">
        <v>92</v>
      </c>
      <c r="E4084" s="1" t="s">
        <v>7613</v>
      </c>
      <c r="F4084" s="1" t="s">
        <v>133</v>
      </c>
      <c r="G4084" s="1" t="s">
        <v>72</v>
      </c>
      <c r="H4084" s="1" t="s">
        <v>127</v>
      </c>
      <c r="I4084" s="1" t="s">
        <v>22</v>
      </c>
      <c r="J4084" s="1" t="s">
        <v>128</v>
      </c>
      <c r="K4084" s="1">
        <v>43132.641550925902</v>
      </c>
      <c r="L4084" s="1">
        <v>43132.754166666702</v>
      </c>
      <c r="M4084" s="1">
        <v>2.7</v>
      </c>
      <c r="N4084" s="1">
        <v>0</v>
      </c>
      <c r="O4084" s="1">
        <v>0</v>
      </c>
      <c r="P4084" s="1">
        <v>51</v>
      </c>
      <c r="Q4084" s="1">
        <v>2400</v>
      </c>
      <c r="R4084" s="1">
        <v>0</v>
      </c>
      <c r="S4084" s="1">
        <v>0</v>
      </c>
      <c r="T4084" s="1">
        <v>137.70000000000002</v>
      </c>
      <c r="U4084" s="1">
        <v>6480</v>
      </c>
    </row>
    <row r="4085" spans="1:21" x14ac:dyDescent="0.3">
      <c r="A4085" s="1" t="s">
        <v>7614</v>
      </c>
      <c r="B4085" s="1">
        <v>1</v>
      </c>
      <c r="C4085" s="1" t="s">
        <v>78</v>
      </c>
      <c r="D4085" s="1" t="s">
        <v>107</v>
      </c>
      <c r="E4085" s="1" t="s">
        <v>7615</v>
      </c>
      <c r="F4085" s="1" t="s">
        <v>133</v>
      </c>
      <c r="G4085" s="1" t="s">
        <v>72</v>
      </c>
      <c r="H4085" s="1" t="s">
        <v>127</v>
      </c>
      <c r="I4085" s="1" t="s">
        <v>22</v>
      </c>
      <c r="J4085" s="1" t="s">
        <v>128</v>
      </c>
      <c r="K4085" s="1">
        <v>43159.791712963</v>
      </c>
      <c r="L4085" s="1">
        <v>43159.815972222197</v>
      </c>
      <c r="M4085" s="1">
        <v>0.56699999999999995</v>
      </c>
      <c r="N4085" s="1">
        <v>0</v>
      </c>
      <c r="O4085" s="1">
        <v>102.32</v>
      </c>
      <c r="P4085" s="1">
        <v>0</v>
      </c>
      <c r="Q4085" s="1">
        <v>0</v>
      </c>
      <c r="R4085" s="1">
        <v>0</v>
      </c>
      <c r="S4085" s="1">
        <v>58.015439999999991</v>
      </c>
      <c r="T4085" s="1">
        <v>0</v>
      </c>
      <c r="U4085" s="1">
        <v>0</v>
      </c>
    </row>
    <row r="4086" spans="1:21" x14ac:dyDescent="0.3">
      <c r="A4086" s="1" t="s">
        <v>7616</v>
      </c>
      <c r="B4086" s="1">
        <v>1</v>
      </c>
      <c r="C4086" s="1" t="s">
        <v>78</v>
      </c>
      <c r="D4086" s="1" t="s">
        <v>107</v>
      </c>
      <c r="E4086" s="1" t="s">
        <v>7617</v>
      </c>
      <c r="F4086" s="1" t="s">
        <v>133</v>
      </c>
      <c r="G4086" s="1" t="s">
        <v>72</v>
      </c>
      <c r="H4086" s="1" t="s">
        <v>127</v>
      </c>
      <c r="I4086" s="1" t="s">
        <v>22</v>
      </c>
      <c r="J4086" s="1" t="s">
        <v>128</v>
      </c>
      <c r="K4086" s="1">
        <v>43159.564976851798</v>
      </c>
      <c r="L4086" s="1">
        <v>43159.780555555597</v>
      </c>
      <c r="M4086" s="1">
        <v>5.1669999999999998</v>
      </c>
      <c r="N4086" s="1">
        <v>0</v>
      </c>
      <c r="O4086" s="1">
        <v>0</v>
      </c>
      <c r="P4086" s="1">
        <v>0</v>
      </c>
      <c r="Q4086" s="1">
        <v>102.32</v>
      </c>
      <c r="R4086" s="1">
        <v>0</v>
      </c>
      <c r="S4086" s="1">
        <v>0</v>
      </c>
      <c r="T4086" s="1">
        <v>0</v>
      </c>
      <c r="U4086" s="1">
        <v>528.68743999999992</v>
      </c>
    </row>
    <row r="4087" spans="1:21" x14ac:dyDescent="0.3">
      <c r="A4087" s="1" t="s">
        <v>7618</v>
      </c>
      <c r="B4087" s="1">
        <v>1</v>
      </c>
      <c r="C4087" s="1" t="s">
        <v>78</v>
      </c>
      <c r="D4087" s="1" t="s">
        <v>107</v>
      </c>
      <c r="E4087" s="1" t="s">
        <v>7619</v>
      </c>
      <c r="F4087" s="1" t="s">
        <v>157</v>
      </c>
      <c r="G4087" s="1" t="s">
        <v>72</v>
      </c>
      <c r="H4087" s="1" t="s">
        <v>127</v>
      </c>
      <c r="I4087" s="1" t="s">
        <v>22</v>
      </c>
      <c r="J4087" s="1" t="s">
        <v>128</v>
      </c>
      <c r="K4087" s="1">
        <v>43159.527499999997</v>
      </c>
      <c r="L4087" s="1">
        <v>43159.545833333301</v>
      </c>
      <c r="M4087" s="1">
        <v>0.433</v>
      </c>
      <c r="N4087" s="1">
        <v>0</v>
      </c>
      <c r="O4087" s="1">
        <v>0</v>
      </c>
      <c r="P4087" s="1">
        <v>0</v>
      </c>
      <c r="Q4087" s="1">
        <v>716.21</v>
      </c>
      <c r="R4087" s="1">
        <v>0</v>
      </c>
      <c r="S4087" s="1">
        <v>0</v>
      </c>
      <c r="T4087" s="1">
        <v>0</v>
      </c>
      <c r="U4087" s="1">
        <v>310.11893000000003</v>
      </c>
    </row>
    <row r="4088" spans="1:21" x14ac:dyDescent="0.3">
      <c r="A4088" s="1" t="s">
        <v>7620</v>
      </c>
      <c r="B4088" s="1">
        <v>1</v>
      </c>
      <c r="C4088" s="1" t="s">
        <v>78</v>
      </c>
      <c r="D4088" s="1" t="s">
        <v>107</v>
      </c>
      <c r="E4088" s="1" t="s">
        <v>7621</v>
      </c>
      <c r="F4088" s="1" t="s">
        <v>145</v>
      </c>
      <c r="G4088" s="1" t="s">
        <v>72</v>
      </c>
      <c r="H4088" s="1" t="s">
        <v>127</v>
      </c>
      <c r="I4088" s="1" t="s">
        <v>22</v>
      </c>
      <c r="J4088" s="1" t="s">
        <v>128</v>
      </c>
      <c r="K4088" s="1">
        <v>43153.0765046296</v>
      </c>
      <c r="L4088" s="1">
        <v>43153.179166666698</v>
      </c>
      <c r="M4088" s="1">
        <v>2.4500000000000002</v>
      </c>
      <c r="N4088" s="1">
        <v>0</v>
      </c>
      <c r="O4088" s="1">
        <v>102.32</v>
      </c>
      <c r="P4088" s="1">
        <v>0</v>
      </c>
      <c r="Q4088" s="1">
        <v>0</v>
      </c>
      <c r="R4088" s="1">
        <v>0</v>
      </c>
      <c r="S4088" s="1">
        <v>250.684</v>
      </c>
      <c r="T4088" s="1">
        <v>0</v>
      </c>
      <c r="U4088" s="1">
        <v>0</v>
      </c>
    </row>
    <row r="4089" spans="1:21" x14ac:dyDescent="0.3">
      <c r="A4089" s="1" t="s">
        <v>7622</v>
      </c>
      <c r="B4089" s="1">
        <v>1</v>
      </c>
      <c r="C4089" s="1" t="s">
        <v>78</v>
      </c>
      <c r="D4089" s="1" t="s">
        <v>107</v>
      </c>
      <c r="E4089" s="1" t="s">
        <v>7623</v>
      </c>
      <c r="F4089" s="1" t="s">
        <v>133</v>
      </c>
      <c r="G4089" s="1" t="s">
        <v>72</v>
      </c>
      <c r="H4089" s="1" t="s">
        <v>127</v>
      </c>
      <c r="I4089" s="1" t="s">
        <v>22</v>
      </c>
      <c r="J4089" s="1" t="s">
        <v>128</v>
      </c>
      <c r="K4089" s="1">
        <v>43142.357268518499</v>
      </c>
      <c r="L4089" s="1">
        <v>43142.412499999999</v>
      </c>
      <c r="M4089" s="1">
        <v>1.3169999999999999</v>
      </c>
      <c r="N4089" s="1">
        <v>1</v>
      </c>
      <c r="O4089" s="1">
        <v>0</v>
      </c>
      <c r="P4089" s="1">
        <v>0</v>
      </c>
      <c r="Q4089" s="1">
        <v>0</v>
      </c>
      <c r="R4089" s="1">
        <v>1.3169999999999999</v>
      </c>
      <c r="S4089" s="1">
        <v>0</v>
      </c>
      <c r="T4089" s="1">
        <v>0</v>
      </c>
      <c r="U4089" s="1">
        <v>0</v>
      </c>
    </row>
    <row r="4090" spans="1:21" x14ac:dyDescent="0.3">
      <c r="A4090" s="1" t="s">
        <v>7624</v>
      </c>
      <c r="B4090" s="1">
        <v>1</v>
      </c>
      <c r="C4090" s="1" t="s">
        <v>78</v>
      </c>
      <c r="D4090" s="1" t="s">
        <v>107</v>
      </c>
      <c r="E4090" s="1" t="s">
        <v>7625</v>
      </c>
      <c r="F4090" s="1" t="s">
        <v>160</v>
      </c>
      <c r="G4090" s="1" t="s">
        <v>72</v>
      </c>
      <c r="H4090" s="1" t="s">
        <v>127</v>
      </c>
      <c r="I4090" s="1" t="s">
        <v>22</v>
      </c>
      <c r="J4090" s="1" t="s">
        <v>128</v>
      </c>
      <c r="K4090" s="1">
        <v>43138.567187499997</v>
      </c>
      <c r="L4090" s="1">
        <v>43138.720833333296</v>
      </c>
      <c r="M4090" s="1">
        <v>3.6829999999999998</v>
      </c>
      <c r="N4090" s="1">
        <v>0</v>
      </c>
      <c r="O4090" s="1">
        <v>0</v>
      </c>
      <c r="P4090" s="1">
        <v>0</v>
      </c>
      <c r="Q4090" s="1">
        <v>102.32</v>
      </c>
      <c r="R4090" s="1">
        <v>0</v>
      </c>
      <c r="S4090" s="1">
        <v>0</v>
      </c>
      <c r="T4090" s="1">
        <v>0</v>
      </c>
      <c r="U4090" s="1">
        <v>376.84455999999994</v>
      </c>
    </row>
    <row r="4091" spans="1:21" x14ac:dyDescent="0.3">
      <c r="A4091" s="1" t="s">
        <v>7626</v>
      </c>
      <c r="B4091" s="1">
        <v>1</v>
      </c>
      <c r="C4091" s="1" t="s">
        <v>78</v>
      </c>
      <c r="D4091" s="1" t="s">
        <v>94</v>
      </c>
      <c r="E4091" s="1" t="s">
        <v>7627</v>
      </c>
      <c r="F4091" s="1" t="s">
        <v>157</v>
      </c>
      <c r="G4091" s="1" t="s">
        <v>72</v>
      </c>
      <c r="H4091" s="1" t="s">
        <v>127</v>
      </c>
      <c r="I4091" s="1" t="s">
        <v>22</v>
      </c>
      <c r="J4091" s="1" t="s">
        <v>128</v>
      </c>
      <c r="K4091" s="1">
        <v>43159.452731481499</v>
      </c>
      <c r="L4091" s="1">
        <v>43159.542361111096</v>
      </c>
      <c r="M4091" s="1">
        <v>2.15</v>
      </c>
      <c r="N4091" s="1">
        <v>79</v>
      </c>
      <c r="O4091" s="1">
        <v>1924.68</v>
      </c>
      <c r="P4091" s="1">
        <v>0</v>
      </c>
      <c r="Q4091" s="1">
        <v>0</v>
      </c>
      <c r="R4091" s="1">
        <v>169.85</v>
      </c>
      <c r="S4091" s="1">
        <v>4138.0619999999999</v>
      </c>
      <c r="T4091" s="1">
        <v>0</v>
      </c>
      <c r="U4091" s="1">
        <v>0</v>
      </c>
    </row>
    <row r="4092" spans="1:21" x14ac:dyDescent="0.3">
      <c r="A4092" s="1" t="s">
        <v>7628</v>
      </c>
      <c r="B4092" s="1">
        <v>1</v>
      </c>
      <c r="C4092" s="1" t="s">
        <v>78</v>
      </c>
      <c r="D4092" s="1" t="s">
        <v>94</v>
      </c>
      <c r="E4092" s="1" t="s">
        <v>7629</v>
      </c>
      <c r="F4092" s="1" t="s">
        <v>157</v>
      </c>
      <c r="G4092" s="1" t="s">
        <v>72</v>
      </c>
      <c r="H4092" s="1" t="s">
        <v>127</v>
      </c>
      <c r="I4092" s="1" t="s">
        <v>22</v>
      </c>
      <c r="J4092" s="1" t="s">
        <v>128</v>
      </c>
      <c r="K4092" s="1">
        <v>43159.429872685199</v>
      </c>
      <c r="L4092" s="1">
        <v>43159.557638888902</v>
      </c>
      <c r="M4092" s="1">
        <v>3.05</v>
      </c>
      <c r="N4092" s="1">
        <v>33</v>
      </c>
      <c r="O4092" s="1">
        <v>6648.9</v>
      </c>
      <c r="P4092" s="1">
        <v>0</v>
      </c>
      <c r="Q4092" s="1">
        <v>0</v>
      </c>
      <c r="R4092" s="1">
        <v>100.64999999999999</v>
      </c>
      <c r="S4092" s="1">
        <v>20279.144999999997</v>
      </c>
      <c r="T4092" s="1">
        <v>0</v>
      </c>
      <c r="U4092" s="1">
        <v>0</v>
      </c>
    </row>
    <row r="4093" spans="1:21" x14ac:dyDescent="0.3">
      <c r="A4093" s="1" t="s">
        <v>7630</v>
      </c>
      <c r="B4093" s="1">
        <v>1</v>
      </c>
      <c r="C4093" s="1" t="s">
        <v>78</v>
      </c>
      <c r="D4093" s="1" t="s">
        <v>94</v>
      </c>
      <c r="E4093" s="1" t="s">
        <v>1783</v>
      </c>
      <c r="F4093" s="1" t="s">
        <v>157</v>
      </c>
      <c r="G4093" s="1" t="s">
        <v>72</v>
      </c>
      <c r="H4093" s="1" t="s">
        <v>127</v>
      </c>
      <c r="I4093" s="1" t="s">
        <v>22</v>
      </c>
      <c r="J4093" s="1" t="s">
        <v>128</v>
      </c>
      <c r="K4093" s="1">
        <v>43159.420509259297</v>
      </c>
      <c r="L4093" s="1">
        <v>43159.536805555603</v>
      </c>
      <c r="M4093" s="1">
        <v>2.7829999999999999</v>
      </c>
      <c r="N4093" s="1">
        <v>0</v>
      </c>
      <c r="O4093" s="1">
        <v>174.97</v>
      </c>
      <c r="P4093" s="1">
        <v>0</v>
      </c>
      <c r="Q4093" s="1">
        <v>0</v>
      </c>
      <c r="R4093" s="1">
        <v>0</v>
      </c>
      <c r="S4093" s="1">
        <v>486.94150999999999</v>
      </c>
      <c r="T4093" s="1">
        <v>0</v>
      </c>
      <c r="U4093" s="1">
        <v>0</v>
      </c>
    </row>
    <row r="4094" spans="1:21" x14ac:dyDescent="0.3">
      <c r="A4094" s="1" t="s">
        <v>7631</v>
      </c>
      <c r="B4094" s="1">
        <v>1</v>
      </c>
      <c r="C4094" s="1" t="s">
        <v>78</v>
      </c>
      <c r="D4094" s="1" t="s">
        <v>94</v>
      </c>
      <c r="E4094" s="1" t="s">
        <v>1765</v>
      </c>
      <c r="F4094" s="1" t="s">
        <v>133</v>
      </c>
      <c r="G4094" s="1" t="s">
        <v>72</v>
      </c>
      <c r="H4094" s="1" t="s">
        <v>127</v>
      </c>
      <c r="I4094" s="1" t="s">
        <v>22</v>
      </c>
      <c r="J4094" s="1" t="s">
        <v>128</v>
      </c>
      <c r="K4094" s="1">
        <v>43159.3973611111</v>
      </c>
      <c r="L4094" s="1">
        <v>43159.516666666699</v>
      </c>
      <c r="M4094" s="1">
        <v>2.85</v>
      </c>
      <c r="N4094" s="1">
        <v>37</v>
      </c>
      <c r="O4094" s="1">
        <v>4199.3</v>
      </c>
      <c r="P4094" s="1">
        <v>0</v>
      </c>
      <c r="Q4094" s="1">
        <v>0</v>
      </c>
      <c r="R4094" s="1">
        <v>105.45</v>
      </c>
      <c r="S4094" s="1">
        <v>11968.005000000001</v>
      </c>
      <c r="T4094" s="1">
        <v>0</v>
      </c>
      <c r="U4094" s="1">
        <v>0</v>
      </c>
    </row>
    <row r="4095" spans="1:21" x14ac:dyDescent="0.3">
      <c r="A4095" s="1" t="s">
        <v>7632</v>
      </c>
      <c r="B4095" s="1">
        <v>1</v>
      </c>
      <c r="C4095" s="1" t="s">
        <v>78</v>
      </c>
      <c r="D4095" s="1" t="s">
        <v>94</v>
      </c>
      <c r="E4095" s="1" t="s">
        <v>7627</v>
      </c>
      <c r="F4095" s="1" t="s">
        <v>157</v>
      </c>
      <c r="G4095" s="1" t="s">
        <v>72</v>
      </c>
      <c r="H4095" s="1" t="s">
        <v>127</v>
      </c>
      <c r="I4095" s="1" t="s">
        <v>22</v>
      </c>
      <c r="J4095" s="1" t="s">
        <v>128</v>
      </c>
      <c r="K4095" s="1">
        <v>43159.367314814801</v>
      </c>
      <c r="L4095" s="1">
        <v>43159.422916666699</v>
      </c>
      <c r="M4095" s="1">
        <v>1.333</v>
      </c>
      <c r="N4095" s="1">
        <v>79</v>
      </c>
      <c r="O4095" s="1">
        <v>1924.68</v>
      </c>
      <c r="P4095" s="1">
        <v>0</v>
      </c>
      <c r="Q4095" s="1">
        <v>0</v>
      </c>
      <c r="R4095" s="1">
        <v>105.307</v>
      </c>
      <c r="S4095" s="1">
        <v>2565.5984400000002</v>
      </c>
      <c r="T4095" s="1">
        <v>0</v>
      </c>
      <c r="U4095" s="1">
        <v>0</v>
      </c>
    </row>
    <row r="4096" spans="1:21" x14ac:dyDescent="0.3">
      <c r="A4096" s="1" t="s">
        <v>7633</v>
      </c>
      <c r="B4096" s="1">
        <v>1</v>
      </c>
      <c r="C4096" s="1" t="s">
        <v>78</v>
      </c>
      <c r="D4096" s="1" t="s">
        <v>94</v>
      </c>
      <c r="E4096" s="1" t="s">
        <v>7627</v>
      </c>
      <c r="F4096" s="1" t="s">
        <v>157</v>
      </c>
      <c r="G4096" s="1" t="s">
        <v>72</v>
      </c>
      <c r="H4096" s="1" t="s">
        <v>127</v>
      </c>
      <c r="I4096" s="1" t="s">
        <v>22</v>
      </c>
      <c r="J4096" s="1" t="s">
        <v>128</v>
      </c>
      <c r="K4096" s="1">
        <v>43159.2907291667</v>
      </c>
      <c r="L4096" s="1">
        <v>43159.332638888904</v>
      </c>
      <c r="M4096" s="1">
        <v>1</v>
      </c>
      <c r="N4096" s="1">
        <v>79</v>
      </c>
      <c r="O4096" s="1">
        <v>1924.68</v>
      </c>
      <c r="P4096" s="1">
        <v>0</v>
      </c>
      <c r="Q4096" s="1">
        <v>0</v>
      </c>
      <c r="R4096" s="1">
        <v>79</v>
      </c>
      <c r="S4096" s="1">
        <v>1924.68</v>
      </c>
      <c r="T4096" s="1">
        <v>0</v>
      </c>
      <c r="U4096" s="1">
        <v>0</v>
      </c>
    </row>
    <row r="4097" spans="1:21" x14ac:dyDescent="0.3">
      <c r="A4097" s="1" t="s">
        <v>7634</v>
      </c>
      <c r="B4097" s="1">
        <v>1</v>
      </c>
      <c r="C4097" s="1" t="s">
        <v>78</v>
      </c>
      <c r="D4097" s="1" t="s">
        <v>94</v>
      </c>
      <c r="E4097" s="1" t="s">
        <v>1860</v>
      </c>
      <c r="F4097" s="1" t="s">
        <v>145</v>
      </c>
      <c r="G4097" s="1" t="s">
        <v>72</v>
      </c>
      <c r="H4097" s="1" t="s">
        <v>127</v>
      </c>
      <c r="I4097" s="1" t="s">
        <v>22</v>
      </c>
      <c r="J4097" s="1" t="s">
        <v>128</v>
      </c>
      <c r="K4097" s="1">
        <v>43157.7721296296</v>
      </c>
      <c r="L4097" s="1">
        <v>43157.809027777803</v>
      </c>
      <c r="M4097" s="1">
        <v>0.88300000000000001</v>
      </c>
      <c r="N4097" s="1">
        <v>0</v>
      </c>
      <c r="O4097" s="1">
        <v>174.97</v>
      </c>
      <c r="P4097" s="1">
        <v>0</v>
      </c>
      <c r="Q4097" s="1">
        <v>0</v>
      </c>
      <c r="R4097" s="1">
        <v>0</v>
      </c>
      <c r="S4097" s="1">
        <v>154.49851000000001</v>
      </c>
      <c r="T4097" s="1">
        <v>0</v>
      </c>
      <c r="U4097" s="1">
        <v>0</v>
      </c>
    </row>
    <row r="4098" spans="1:21" x14ac:dyDescent="0.3">
      <c r="A4098" s="1" t="s">
        <v>7635</v>
      </c>
      <c r="B4098" s="1">
        <v>1</v>
      </c>
      <c r="C4098" s="1" t="s">
        <v>78</v>
      </c>
      <c r="D4098" s="1" t="s">
        <v>94</v>
      </c>
      <c r="E4098" s="1" t="s">
        <v>7629</v>
      </c>
      <c r="F4098" s="1" t="s">
        <v>145</v>
      </c>
      <c r="G4098" s="1" t="s">
        <v>72</v>
      </c>
      <c r="H4098" s="1" t="s">
        <v>127</v>
      </c>
      <c r="I4098" s="1" t="s">
        <v>22</v>
      </c>
      <c r="J4098" s="1" t="s">
        <v>128</v>
      </c>
      <c r="K4098" s="1">
        <v>43157.681747685201</v>
      </c>
      <c r="L4098" s="1">
        <v>43157.78125</v>
      </c>
      <c r="M4098" s="1">
        <v>2.383</v>
      </c>
      <c r="N4098" s="1">
        <v>33</v>
      </c>
      <c r="O4098" s="1">
        <v>6648.9</v>
      </c>
      <c r="P4098" s="1">
        <v>0</v>
      </c>
      <c r="Q4098" s="1">
        <v>0</v>
      </c>
      <c r="R4098" s="1">
        <v>78.638999999999996</v>
      </c>
      <c r="S4098" s="1">
        <v>15844.3287</v>
      </c>
      <c r="T4098" s="1">
        <v>0</v>
      </c>
      <c r="U4098" s="1">
        <v>0</v>
      </c>
    </row>
    <row r="4099" spans="1:21" x14ac:dyDescent="0.3">
      <c r="A4099" s="1" t="s">
        <v>7636</v>
      </c>
      <c r="B4099" s="1">
        <v>1</v>
      </c>
      <c r="C4099" s="1" t="s">
        <v>78</v>
      </c>
      <c r="D4099" s="1" t="s">
        <v>94</v>
      </c>
      <c r="E4099" s="1" t="s">
        <v>1974</v>
      </c>
      <c r="F4099" s="1" t="s">
        <v>145</v>
      </c>
      <c r="G4099" s="1" t="s">
        <v>72</v>
      </c>
      <c r="H4099" s="1" t="s">
        <v>127</v>
      </c>
      <c r="I4099" s="1" t="s">
        <v>22</v>
      </c>
      <c r="J4099" s="1" t="s">
        <v>128</v>
      </c>
      <c r="K4099" s="1">
        <v>43157.606539351902</v>
      </c>
      <c r="L4099" s="1">
        <v>43157.827777777798</v>
      </c>
      <c r="M4099" s="1">
        <v>5.3</v>
      </c>
      <c r="N4099" s="1">
        <v>0</v>
      </c>
      <c r="O4099" s="1">
        <v>699.88</v>
      </c>
      <c r="P4099" s="1">
        <v>0</v>
      </c>
      <c r="Q4099" s="1">
        <v>0</v>
      </c>
      <c r="R4099" s="1">
        <v>0</v>
      </c>
      <c r="S4099" s="1">
        <v>3709.364</v>
      </c>
      <c r="T4099" s="1">
        <v>0</v>
      </c>
      <c r="U4099" s="1">
        <v>0</v>
      </c>
    </row>
    <row r="4100" spans="1:21" x14ac:dyDescent="0.3">
      <c r="A4100" s="1" t="s">
        <v>7637</v>
      </c>
      <c r="B4100" s="1">
        <v>1</v>
      </c>
      <c r="C4100" s="1" t="s">
        <v>78</v>
      </c>
      <c r="D4100" s="1" t="s">
        <v>94</v>
      </c>
      <c r="E4100" s="1" t="s">
        <v>7629</v>
      </c>
      <c r="F4100" s="1" t="s">
        <v>132</v>
      </c>
      <c r="G4100" s="1" t="s">
        <v>72</v>
      </c>
      <c r="H4100" s="1" t="s">
        <v>127</v>
      </c>
      <c r="I4100" s="1" t="s">
        <v>22</v>
      </c>
      <c r="J4100" s="1" t="s">
        <v>130</v>
      </c>
      <c r="K4100" s="1">
        <v>43157.404976851903</v>
      </c>
      <c r="L4100" s="1">
        <v>43157.7368055556</v>
      </c>
      <c r="M4100" s="1">
        <v>7.95</v>
      </c>
      <c r="N4100" s="1">
        <v>33</v>
      </c>
      <c r="O4100" s="1">
        <v>6648.9</v>
      </c>
      <c r="P4100" s="1">
        <v>0</v>
      </c>
      <c r="Q4100" s="1">
        <v>0</v>
      </c>
      <c r="R4100" s="1">
        <v>262.35000000000002</v>
      </c>
      <c r="S4100" s="1">
        <v>52858.754999999997</v>
      </c>
      <c r="T4100" s="1">
        <v>0</v>
      </c>
      <c r="U4100" s="1">
        <v>0</v>
      </c>
    </row>
    <row r="4101" spans="1:21" x14ac:dyDescent="0.3">
      <c r="A4101" s="1" t="s">
        <v>7638</v>
      </c>
      <c r="B4101" s="1">
        <v>1</v>
      </c>
      <c r="C4101" s="1" t="s">
        <v>78</v>
      </c>
      <c r="D4101" s="1" t="s">
        <v>94</v>
      </c>
      <c r="E4101" s="1" t="s">
        <v>7639</v>
      </c>
      <c r="F4101" s="1" t="s">
        <v>157</v>
      </c>
      <c r="G4101" s="1" t="s">
        <v>72</v>
      </c>
      <c r="H4101" s="1" t="s">
        <v>127</v>
      </c>
      <c r="I4101" s="1" t="s">
        <v>22</v>
      </c>
      <c r="J4101" s="1" t="s">
        <v>128</v>
      </c>
      <c r="K4101" s="1">
        <v>43155.784965277802</v>
      </c>
      <c r="L4101" s="1">
        <v>43155.789583333302</v>
      </c>
      <c r="M4101" s="1">
        <v>0.1</v>
      </c>
      <c r="N4101" s="1">
        <v>57</v>
      </c>
      <c r="O4101" s="1">
        <v>2624.56</v>
      </c>
      <c r="P4101" s="1">
        <v>0</v>
      </c>
      <c r="Q4101" s="1">
        <v>0</v>
      </c>
      <c r="R4101" s="1">
        <v>5.7</v>
      </c>
      <c r="S4101" s="1">
        <v>262.45600000000002</v>
      </c>
      <c r="T4101" s="1">
        <v>0</v>
      </c>
      <c r="U4101" s="1">
        <v>0</v>
      </c>
    </row>
    <row r="4102" spans="1:21" x14ac:dyDescent="0.3">
      <c r="A4102" s="1" t="s">
        <v>7640</v>
      </c>
      <c r="B4102" s="1">
        <v>1</v>
      </c>
      <c r="C4102" s="1" t="s">
        <v>78</v>
      </c>
      <c r="D4102" s="1" t="s">
        <v>94</v>
      </c>
      <c r="E4102" s="1" t="s">
        <v>7641</v>
      </c>
      <c r="F4102" s="1" t="s">
        <v>144</v>
      </c>
      <c r="G4102" s="1" t="s">
        <v>72</v>
      </c>
      <c r="H4102" s="1" t="s">
        <v>127</v>
      </c>
      <c r="I4102" s="1" t="s">
        <v>22</v>
      </c>
      <c r="J4102" s="1" t="s">
        <v>128</v>
      </c>
      <c r="K4102" s="1">
        <v>43155.765902777799</v>
      </c>
      <c r="L4102" s="1">
        <v>43155.9555555556</v>
      </c>
      <c r="M4102" s="1">
        <v>4.55</v>
      </c>
      <c r="N4102" s="1">
        <v>0</v>
      </c>
      <c r="O4102" s="1">
        <v>0</v>
      </c>
      <c r="P4102" s="1">
        <v>12</v>
      </c>
      <c r="Q4102" s="1">
        <v>349.94</v>
      </c>
      <c r="R4102" s="1">
        <v>0</v>
      </c>
      <c r="S4102" s="1">
        <v>0</v>
      </c>
      <c r="T4102" s="1">
        <v>54.599999999999994</v>
      </c>
      <c r="U4102" s="1">
        <v>1592.2269999999999</v>
      </c>
    </row>
    <row r="4103" spans="1:21" x14ac:dyDescent="0.3">
      <c r="A4103" s="1" t="s">
        <v>7642</v>
      </c>
      <c r="B4103" s="1">
        <v>1</v>
      </c>
      <c r="C4103" s="1" t="s">
        <v>78</v>
      </c>
      <c r="D4103" s="1" t="s">
        <v>94</v>
      </c>
      <c r="E4103" s="1" t="s">
        <v>7643</v>
      </c>
      <c r="F4103" s="1" t="s">
        <v>157</v>
      </c>
      <c r="G4103" s="1" t="s">
        <v>72</v>
      </c>
      <c r="H4103" s="1" t="s">
        <v>127</v>
      </c>
      <c r="I4103" s="1" t="s">
        <v>22</v>
      </c>
      <c r="J4103" s="1" t="s">
        <v>128</v>
      </c>
      <c r="K4103" s="1">
        <v>43155.761111111096</v>
      </c>
      <c r="L4103" s="1">
        <v>43155.7680555556</v>
      </c>
      <c r="M4103" s="1">
        <v>0.16700000000000001</v>
      </c>
      <c r="N4103" s="1">
        <v>14</v>
      </c>
      <c r="O4103" s="1">
        <v>4899.1899999999996</v>
      </c>
      <c r="P4103" s="1">
        <v>0</v>
      </c>
      <c r="Q4103" s="1">
        <v>0</v>
      </c>
      <c r="R4103" s="1">
        <v>2.3380000000000001</v>
      </c>
      <c r="S4103" s="1">
        <v>818.16472999999996</v>
      </c>
      <c r="T4103" s="1">
        <v>0</v>
      </c>
      <c r="U4103" s="1">
        <v>0</v>
      </c>
    </row>
    <row r="4104" spans="1:21" x14ac:dyDescent="0.3">
      <c r="A4104" s="1" t="s">
        <v>7644</v>
      </c>
      <c r="B4104" s="1">
        <v>1</v>
      </c>
      <c r="C4104" s="1" t="s">
        <v>78</v>
      </c>
      <c r="D4104" s="1" t="s">
        <v>94</v>
      </c>
      <c r="E4104" s="1" t="s">
        <v>7627</v>
      </c>
      <c r="F4104" s="1" t="s">
        <v>157</v>
      </c>
      <c r="G4104" s="1" t="s">
        <v>72</v>
      </c>
      <c r="H4104" s="1" t="s">
        <v>127</v>
      </c>
      <c r="I4104" s="1" t="s">
        <v>22</v>
      </c>
      <c r="J4104" s="1" t="s">
        <v>128</v>
      </c>
      <c r="K4104" s="1">
        <v>43155.614999999998</v>
      </c>
      <c r="L4104" s="1">
        <v>43155.701388888898</v>
      </c>
      <c r="M4104" s="1">
        <v>2.0670000000000002</v>
      </c>
      <c r="N4104" s="1">
        <v>79</v>
      </c>
      <c r="O4104" s="1">
        <v>1924.68</v>
      </c>
      <c r="P4104" s="1">
        <v>0</v>
      </c>
      <c r="Q4104" s="1">
        <v>0</v>
      </c>
      <c r="R4104" s="1">
        <v>163.29300000000001</v>
      </c>
      <c r="S4104" s="1">
        <v>3978.3135600000005</v>
      </c>
      <c r="T4104" s="1">
        <v>0</v>
      </c>
      <c r="U4104" s="1">
        <v>0</v>
      </c>
    </row>
    <row r="4105" spans="1:21" x14ac:dyDescent="0.3">
      <c r="A4105" s="1" t="s">
        <v>7645</v>
      </c>
      <c r="B4105" s="1">
        <v>1</v>
      </c>
      <c r="C4105" s="1" t="s">
        <v>78</v>
      </c>
      <c r="D4105" s="1" t="s">
        <v>94</v>
      </c>
      <c r="E4105" s="1" t="s">
        <v>7646</v>
      </c>
      <c r="F4105" s="1" t="s">
        <v>133</v>
      </c>
      <c r="G4105" s="1" t="s">
        <v>72</v>
      </c>
      <c r="H4105" s="1" t="s">
        <v>127</v>
      </c>
      <c r="I4105" s="1" t="s">
        <v>22</v>
      </c>
      <c r="J4105" s="1" t="s">
        <v>128</v>
      </c>
      <c r="K4105" s="1">
        <v>43153.470659722203</v>
      </c>
      <c r="L4105" s="1">
        <v>43153.512499999997</v>
      </c>
      <c r="M4105" s="1">
        <v>1</v>
      </c>
      <c r="N4105" s="1">
        <v>0</v>
      </c>
      <c r="O4105" s="1">
        <v>174.97</v>
      </c>
      <c r="P4105" s="1">
        <v>0</v>
      </c>
      <c r="Q4105" s="1">
        <v>0</v>
      </c>
      <c r="R4105" s="1">
        <v>0</v>
      </c>
      <c r="S4105" s="1">
        <v>174.97</v>
      </c>
      <c r="T4105" s="1">
        <v>0</v>
      </c>
      <c r="U4105" s="1">
        <v>0</v>
      </c>
    </row>
    <row r="4106" spans="1:21" x14ac:dyDescent="0.3">
      <c r="A4106" s="1" t="s">
        <v>7647</v>
      </c>
      <c r="B4106" s="1">
        <v>1</v>
      </c>
      <c r="C4106" s="1" t="s">
        <v>78</v>
      </c>
      <c r="D4106" s="1" t="s">
        <v>94</v>
      </c>
      <c r="E4106" s="1" t="s">
        <v>7646</v>
      </c>
      <c r="F4106" s="1" t="s">
        <v>133</v>
      </c>
      <c r="G4106" s="1" t="s">
        <v>72</v>
      </c>
      <c r="H4106" s="1" t="s">
        <v>127</v>
      </c>
      <c r="I4106" s="1" t="s">
        <v>22</v>
      </c>
      <c r="J4106" s="1" t="s">
        <v>128</v>
      </c>
      <c r="K4106" s="1">
        <v>43153.370254629597</v>
      </c>
      <c r="L4106" s="1">
        <v>43153.405555555597</v>
      </c>
      <c r="M4106" s="1">
        <v>0.83299999999999996</v>
      </c>
      <c r="N4106" s="1">
        <v>0</v>
      </c>
      <c r="O4106" s="1">
        <v>174.97</v>
      </c>
      <c r="P4106" s="1">
        <v>0</v>
      </c>
      <c r="Q4106" s="1">
        <v>0</v>
      </c>
      <c r="R4106" s="1">
        <v>0</v>
      </c>
      <c r="S4106" s="1">
        <v>145.75001</v>
      </c>
      <c r="T4106" s="1">
        <v>0</v>
      </c>
      <c r="U4106" s="1">
        <v>0</v>
      </c>
    </row>
    <row r="4107" spans="1:21" x14ac:dyDescent="0.3">
      <c r="A4107" s="1" t="s">
        <v>7648</v>
      </c>
      <c r="B4107" s="1">
        <v>1</v>
      </c>
      <c r="C4107" s="1" t="s">
        <v>78</v>
      </c>
      <c r="D4107" s="1" t="s">
        <v>94</v>
      </c>
      <c r="E4107" s="1" t="s">
        <v>7649</v>
      </c>
      <c r="F4107" s="1" t="s">
        <v>145</v>
      </c>
      <c r="G4107" s="1" t="s">
        <v>72</v>
      </c>
      <c r="H4107" s="1" t="s">
        <v>127</v>
      </c>
      <c r="I4107" s="1" t="s">
        <v>22</v>
      </c>
      <c r="J4107" s="1" t="s">
        <v>128</v>
      </c>
      <c r="K4107" s="1">
        <v>43153.328287037002</v>
      </c>
      <c r="L4107" s="1">
        <v>43153.574305555601</v>
      </c>
      <c r="M4107" s="1">
        <v>5.9</v>
      </c>
      <c r="N4107" s="1">
        <v>0</v>
      </c>
      <c r="O4107" s="1">
        <v>874.85</v>
      </c>
      <c r="P4107" s="1">
        <v>0</v>
      </c>
      <c r="Q4107" s="1">
        <v>0</v>
      </c>
      <c r="R4107" s="1">
        <v>0</v>
      </c>
      <c r="S4107" s="1">
        <v>5161.6150000000007</v>
      </c>
      <c r="T4107" s="1">
        <v>0</v>
      </c>
      <c r="U4107" s="1">
        <v>0</v>
      </c>
    </row>
    <row r="4108" spans="1:21" x14ac:dyDescent="0.3">
      <c r="A4108" s="1" t="s">
        <v>7650</v>
      </c>
      <c r="B4108" s="1">
        <v>1</v>
      </c>
      <c r="C4108" s="1" t="s">
        <v>78</v>
      </c>
      <c r="D4108" s="1" t="s">
        <v>94</v>
      </c>
      <c r="E4108" s="1" t="s">
        <v>7651</v>
      </c>
      <c r="F4108" s="1" t="s">
        <v>157</v>
      </c>
      <c r="G4108" s="1" t="s">
        <v>72</v>
      </c>
      <c r="H4108" s="1" t="s">
        <v>127</v>
      </c>
      <c r="I4108" s="1" t="s">
        <v>22</v>
      </c>
      <c r="J4108" s="1" t="s">
        <v>128</v>
      </c>
      <c r="K4108" s="1">
        <v>43153.147951388899</v>
      </c>
      <c r="L4108" s="1">
        <v>43153.368055555598</v>
      </c>
      <c r="M4108" s="1">
        <v>5.2670000000000003</v>
      </c>
      <c r="N4108" s="1">
        <v>20</v>
      </c>
      <c r="O4108" s="1">
        <v>349.94</v>
      </c>
      <c r="P4108" s="1">
        <v>0</v>
      </c>
      <c r="Q4108" s="1">
        <v>0</v>
      </c>
      <c r="R4108" s="1">
        <v>105.34</v>
      </c>
      <c r="S4108" s="1">
        <v>1843.1339800000001</v>
      </c>
      <c r="T4108" s="1">
        <v>0</v>
      </c>
      <c r="U4108" s="1">
        <v>0</v>
      </c>
    </row>
    <row r="4109" spans="1:21" x14ac:dyDescent="0.3">
      <c r="A4109" s="1" t="s">
        <v>7652</v>
      </c>
      <c r="B4109" s="1">
        <v>1</v>
      </c>
      <c r="C4109" s="1" t="s">
        <v>78</v>
      </c>
      <c r="D4109" s="1" t="s">
        <v>94</v>
      </c>
      <c r="E4109" s="1" t="s">
        <v>7653</v>
      </c>
      <c r="F4109" s="1" t="s">
        <v>157</v>
      </c>
      <c r="G4109" s="1" t="s">
        <v>72</v>
      </c>
      <c r="H4109" s="1" t="s">
        <v>127</v>
      </c>
      <c r="I4109" s="1" t="s">
        <v>22</v>
      </c>
      <c r="J4109" s="1" t="s">
        <v>128</v>
      </c>
      <c r="K4109" s="1">
        <v>43149.697349536997</v>
      </c>
      <c r="L4109" s="1">
        <v>43149.813194444403</v>
      </c>
      <c r="M4109" s="1">
        <v>2.7669999999999999</v>
      </c>
      <c r="N4109" s="1">
        <v>10</v>
      </c>
      <c r="O4109" s="1">
        <v>2274.62</v>
      </c>
      <c r="P4109" s="1">
        <v>0</v>
      </c>
      <c r="Q4109" s="1">
        <v>0</v>
      </c>
      <c r="R4109" s="1">
        <v>27.669999999999998</v>
      </c>
      <c r="S4109" s="1">
        <v>6293.8735399999996</v>
      </c>
      <c r="T4109" s="1">
        <v>0</v>
      </c>
      <c r="U4109" s="1">
        <v>0</v>
      </c>
    </row>
    <row r="4110" spans="1:21" x14ac:dyDescent="0.3">
      <c r="A4110" s="1" t="s">
        <v>7654</v>
      </c>
      <c r="B4110" s="1">
        <v>1</v>
      </c>
      <c r="C4110" s="1" t="s">
        <v>78</v>
      </c>
      <c r="D4110" s="1" t="s">
        <v>94</v>
      </c>
      <c r="E4110" s="1" t="s">
        <v>1770</v>
      </c>
      <c r="F4110" s="1" t="s">
        <v>145</v>
      </c>
      <c r="G4110" s="1" t="s">
        <v>72</v>
      </c>
      <c r="H4110" s="1" t="s">
        <v>127</v>
      </c>
      <c r="I4110" s="1" t="s">
        <v>22</v>
      </c>
      <c r="J4110" s="1" t="s">
        <v>128</v>
      </c>
      <c r="K4110" s="1">
        <v>43148.730682870402</v>
      </c>
      <c r="L4110" s="1">
        <v>43148.7680555556</v>
      </c>
      <c r="M4110" s="1">
        <v>0.88300000000000001</v>
      </c>
      <c r="N4110" s="1">
        <v>0</v>
      </c>
      <c r="O4110" s="1">
        <v>349.94</v>
      </c>
      <c r="P4110" s="1">
        <v>0</v>
      </c>
      <c r="Q4110" s="1">
        <v>0</v>
      </c>
      <c r="R4110" s="1">
        <v>0</v>
      </c>
      <c r="S4110" s="1">
        <v>308.99702000000002</v>
      </c>
      <c r="T4110" s="1">
        <v>0</v>
      </c>
      <c r="U4110" s="1">
        <v>0</v>
      </c>
    </row>
    <row r="4111" spans="1:21" x14ac:dyDescent="0.3">
      <c r="A4111" s="1" t="s">
        <v>7655</v>
      </c>
      <c r="B4111" s="1">
        <v>1</v>
      </c>
      <c r="C4111" s="1" t="s">
        <v>78</v>
      </c>
      <c r="D4111" s="1" t="s">
        <v>94</v>
      </c>
      <c r="E4111" s="1" t="s">
        <v>7656</v>
      </c>
      <c r="F4111" s="1" t="s">
        <v>157</v>
      </c>
      <c r="G4111" s="1" t="s">
        <v>72</v>
      </c>
      <c r="H4111" s="1" t="s">
        <v>127</v>
      </c>
      <c r="I4111" s="1" t="s">
        <v>22</v>
      </c>
      <c r="J4111" s="1" t="s">
        <v>128</v>
      </c>
      <c r="K4111" s="1">
        <v>43148.604363425897</v>
      </c>
      <c r="L4111" s="1">
        <v>43148.623611111099</v>
      </c>
      <c r="M4111" s="1">
        <v>0.45</v>
      </c>
      <c r="N4111" s="1">
        <v>64</v>
      </c>
      <c r="O4111" s="1">
        <v>9973.35</v>
      </c>
      <c r="P4111" s="1">
        <v>0</v>
      </c>
      <c r="Q4111" s="1">
        <v>0</v>
      </c>
      <c r="R4111" s="1">
        <v>28.8</v>
      </c>
      <c r="S4111" s="1">
        <v>4488.0075000000006</v>
      </c>
      <c r="T4111" s="1">
        <v>0</v>
      </c>
      <c r="U4111" s="1">
        <v>0</v>
      </c>
    </row>
    <row r="4112" spans="1:21" x14ac:dyDescent="0.3">
      <c r="A4112" s="1" t="s">
        <v>7657</v>
      </c>
      <c r="B4112" s="1">
        <v>1</v>
      </c>
      <c r="C4112" s="1" t="s">
        <v>78</v>
      </c>
      <c r="D4112" s="1" t="s">
        <v>94</v>
      </c>
      <c r="E4112" s="1" t="s">
        <v>7658</v>
      </c>
      <c r="F4112" s="1" t="s">
        <v>133</v>
      </c>
      <c r="G4112" s="1" t="s">
        <v>72</v>
      </c>
      <c r="H4112" s="1" t="s">
        <v>127</v>
      </c>
      <c r="I4112" s="1" t="s">
        <v>22</v>
      </c>
      <c r="J4112" s="1" t="s">
        <v>128</v>
      </c>
      <c r="K4112" s="1">
        <v>43147.852407407401</v>
      </c>
      <c r="L4112" s="1">
        <v>43147.911111111098</v>
      </c>
      <c r="M4112" s="1">
        <v>1.4</v>
      </c>
      <c r="N4112" s="1">
        <v>0</v>
      </c>
      <c r="O4112" s="1">
        <v>1049.83</v>
      </c>
      <c r="P4112" s="1">
        <v>0</v>
      </c>
      <c r="Q4112" s="1">
        <v>0</v>
      </c>
      <c r="R4112" s="1">
        <v>0</v>
      </c>
      <c r="S4112" s="1">
        <v>1469.7619999999997</v>
      </c>
      <c r="T4112" s="1">
        <v>0</v>
      </c>
      <c r="U4112" s="1">
        <v>0</v>
      </c>
    </row>
    <row r="4113" spans="1:21" x14ac:dyDescent="0.3">
      <c r="A4113" s="1" t="s">
        <v>7659</v>
      </c>
      <c r="B4113" s="1">
        <v>1</v>
      </c>
      <c r="C4113" s="1" t="s">
        <v>78</v>
      </c>
      <c r="D4113" s="1" t="s">
        <v>94</v>
      </c>
      <c r="E4113" s="1" t="s">
        <v>1767</v>
      </c>
      <c r="F4113" s="1" t="s">
        <v>131</v>
      </c>
      <c r="G4113" s="1" t="s">
        <v>72</v>
      </c>
      <c r="H4113" s="1" t="s">
        <v>127</v>
      </c>
      <c r="I4113" s="1" t="s">
        <v>22</v>
      </c>
      <c r="J4113" s="1" t="s">
        <v>130</v>
      </c>
      <c r="K4113" s="1">
        <v>43147.387187499997</v>
      </c>
      <c r="L4113" s="1">
        <v>43147.732638888898</v>
      </c>
      <c r="M4113" s="1">
        <v>8.2829999999999995</v>
      </c>
      <c r="N4113" s="1">
        <v>0</v>
      </c>
      <c r="O4113" s="1">
        <v>174.97</v>
      </c>
      <c r="P4113" s="1">
        <v>0</v>
      </c>
      <c r="Q4113" s="1">
        <v>0</v>
      </c>
      <c r="R4113" s="1">
        <v>0</v>
      </c>
      <c r="S4113" s="1">
        <v>1449.2765099999999</v>
      </c>
      <c r="T4113" s="1">
        <v>0</v>
      </c>
      <c r="U4113" s="1">
        <v>0</v>
      </c>
    </row>
    <row r="4114" spans="1:21" x14ac:dyDescent="0.3">
      <c r="A4114" s="1" t="s">
        <v>7660</v>
      </c>
      <c r="B4114" s="1">
        <v>1</v>
      </c>
      <c r="C4114" s="1" t="s">
        <v>78</v>
      </c>
      <c r="D4114" s="1" t="s">
        <v>94</v>
      </c>
      <c r="E4114" s="1" t="s">
        <v>7627</v>
      </c>
      <c r="F4114" s="1" t="s">
        <v>145</v>
      </c>
      <c r="G4114" s="1" t="s">
        <v>72</v>
      </c>
      <c r="H4114" s="1" t="s">
        <v>127</v>
      </c>
      <c r="I4114" s="1" t="s">
        <v>22</v>
      </c>
      <c r="J4114" s="1" t="s">
        <v>128</v>
      </c>
      <c r="K4114" s="1">
        <v>43147.284548611096</v>
      </c>
      <c r="L4114" s="1">
        <v>43147.364583333299</v>
      </c>
      <c r="M4114" s="1">
        <v>1.917</v>
      </c>
      <c r="N4114" s="1">
        <v>79</v>
      </c>
      <c r="O4114" s="1">
        <v>1924.68</v>
      </c>
      <c r="P4114" s="1">
        <v>0</v>
      </c>
      <c r="Q4114" s="1">
        <v>0</v>
      </c>
      <c r="R4114" s="1">
        <v>151.44300000000001</v>
      </c>
      <c r="S4114" s="1">
        <v>3689.6115600000003</v>
      </c>
      <c r="T4114" s="1">
        <v>0</v>
      </c>
      <c r="U4114" s="1">
        <v>0</v>
      </c>
    </row>
    <row r="4115" spans="1:21" x14ac:dyDescent="0.3">
      <c r="A4115" s="1" t="s">
        <v>7661</v>
      </c>
      <c r="B4115" s="1">
        <v>1</v>
      </c>
      <c r="C4115" s="1" t="s">
        <v>78</v>
      </c>
      <c r="D4115" s="1" t="s">
        <v>94</v>
      </c>
      <c r="E4115" s="1" t="s">
        <v>7662</v>
      </c>
      <c r="F4115" s="1" t="s">
        <v>134</v>
      </c>
      <c r="G4115" s="1" t="s">
        <v>72</v>
      </c>
      <c r="H4115" s="1" t="s">
        <v>127</v>
      </c>
      <c r="I4115" s="1" t="s">
        <v>22</v>
      </c>
      <c r="J4115" s="1" t="s">
        <v>130</v>
      </c>
      <c r="K4115" s="1">
        <v>43146.387175925898</v>
      </c>
      <c r="L4115" s="1">
        <v>43146.5847222222</v>
      </c>
      <c r="M4115" s="1">
        <v>4.7329999999999997</v>
      </c>
      <c r="N4115" s="1">
        <v>2</v>
      </c>
      <c r="O4115" s="1">
        <v>174.97</v>
      </c>
      <c r="P4115" s="1">
        <v>0</v>
      </c>
      <c r="Q4115" s="1">
        <v>0</v>
      </c>
      <c r="R4115" s="1">
        <v>9.4659999999999993</v>
      </c>
      <c r="S4115" s="1">
        <v>828.1330099999999</v>
      </c>
      <c r="T4115" s="1">
        <v>0</v>
      </c>
      <c r="U4115" s="1">
        <v>0</v>
      </c>
    </row>
    <row r="4116" spans="1:21" x14ac:dyDescent="0.3">
      <c r="A4116" s="1" t="s">
        <v>7663</v>
      </c>
      <c r="B4116" s="1">
        <v>1</v>
      </c>
      <c r="C4116" s="1" t="s">
        <v>78</v>
      </c>
      <c r="D4116" s="1" t="s">
        <v>94</v>
      </c>
      <c r="E4116" s="1" t="s">
        <v>7664</v>
      </c>
      <c r="F4116" s="1" t="s">
        <v>133</v>
      </c>
      <c r="G4116" s="1" t="s">
        <v>72</v>
      </c>
      <c r="H4116" s="1" t="s">
        <v>127</v>
      </c>
      <c r="I4116" s="1" t="s">
        <v>22</v>
      </c>
      <c r="J4116" s="1" t="s">
        <v>128</v>
      </c>
      <c r="K4116" s="1">
        <v>43145.420381944401</v>
      </c>
      <c r="L4116" s="1">
        <v>43145.785416666702</v>
      </c>
      <c r="M4116" s="1">
        <v>8.75</v>
      </c>
      <c r="N4116" s="1">
        <v>0</v>
      </c>
      <c r="O4116" s="1">
        <v>349.94</v>
      </c>
      <c r="P4116" s="1">
        <v>0</v>
      </c>
      <c r="Q4116" s="1">
        <v>0</v>
      </c>
      <c r="R4116" s="1">
        <v>0</v>
      </c>
      <c r="S4116" s="1">
        <v>3061.9749999999999</v>
      </c>
      <c r="T4116" s="1">
        <v>0</v>
      </c>
      <c r="U4116" s="1">
        <v>0</v>
      </c>
    </row>
    <row r="4117" spans="1:21" x14ac:dyDescent="0.3">
      <c r="A4117" s="1" t="s">
        <v>7665</v>
      </c>
      <c r="B4117" s="1">
        <v>1</v>
      </c>
      <c r="C4117" s="1" t="s">
        <v>78</v>
      </c>
      <c r="D4117" s="1" t="s">
        <v>94</v>
      </c>
      <c r="E4117" s="1" t="s">
        <v>7666</v>
      </c>
      <c r="F4117" s="1" t="s">
        <v>141</v>
      </c>
      <c r="G4117" s="1" t="s">
        <v>72</v>
      </c>
      <c r="H4117" s="1" t="s">
        <v>127</v>
      </c>
      <c r="I4117" s="1" t="s">
        <v>22</v>
      </c>
      <c r="J4117" s="1" t="s">
        <v>128</v>
      </c>
      <c r="K4117" s="1">
        <v>43145.418159722198</v>
      </c>
      <c r="L4117" s="1">
        <v>43145.779166666704</v>
      </c>
      <c r="M4117" s="1">
        <v>8.65</v>
      </c>
      <c r="N4117" s="1">
        <v>0</v>
      </c>
      <c r="O4117" s="1">
        <v>524.91</v>
      </c>
      <c r="P4117" s="1">
        <v>0</v>
      </c>
      <c r="Q4117" s="1">
        <v>0</v>
      </c>
      <c r="R4117" s="1">
        <v>0</v>
      </c>
      <c r="S4117" s="1">
        <v>4540.4714999999997</v>
      </c>
      <c r="T4117" s="1">
        <v>0</v>
      </c>
      <c r="U4117" s="1">
        <v>0</v>
      </c>
    </row>
    <row r="4118" spans="1:21" x14ac:dyDescent="0.3">
      <c r="A4118" s="1" t="s">
        <v>7667</v>
      </c>
      <c r="B4118" s="1">
        <v>1</v>
      </c>
      <c r="C4118" s="1" t="s">
        <v>78</v>
      </c>
      <c r="D4118" s="1" t="s">
        <v>94</v>
      </c>
      <c r="E4118" s="1" t="s">
        <v>7668</v>
      </c>
      <c r="F4118" s="1" t="s">
        <v>145</v>
      </c>
      <c r="G4118" s="1" t="s">
        <v>72</v>
      </c>
      <c r="H4118" s="1" t="s">
        <v>127</v>
      </c>
      <c r="I4118" s="1" t="s">
        <v>22</v>
      </c>
      <c r="J4118" s="1" t="s">
        <v>128</v>
      </c>
      <c r="K4118" s="1">
        <v>43145.382569444402</v>
      </c>
      <c r="L4118" s="1">
        <v>43145.4375</v>
      </c>
      <c r="M4118" s="1">
        <v>1.3169999999999999</v>
      </c>
      <c r="N4118" s="1">
        <v>0</v>
      </c>
      <c r="O4118" s="1">
        <v>524.91</v>
      </c>
      <c r="P4118" s="1">
        <v>0</v>
      </c>
      <c r="Q4118" s="1">
        <v>0</v>
      </c>
      <c r="R4118" s="1">
        <v>0</v>
      </c>
      <c r="S4118" s="1">
        <v>691.30646999999988</v>
      </c>
      <c r="T4118" s="1">
        <v>0</v>
      </c>
      <c r="U4118" s="1">
        <v>0</v>
      </c>
    </row>
    <row r="4119" spans="1:21" x14ac:dyDescent="0.3">
      <c r="A4119" s="1" t="s">
        <v>7669</v>
      </c>
      <c r="B4119" s="1">
        <v>1</v>
      </c>
      <c r="C4119" s="1" t="s">
        <v>78</v>
      </c>
      <c r="D4119" s="1" t="s">
        <v>94</v>
      </c>
      <c r="E4119" s="1" t="s">
        <v>1979</v>
      </c>
      <c r="F4119" s="1" t="s">
        <v>145</v>
      </c>
      <c r="G4119" s="1" t="s">
        <v>72</v>
      </c>
      <c r="H4119" s="1" t="s">
        <v>127</v>
      </c>
      <c r="I4119" s="1" t="s">
        <v>22</v>
      </c>
      <c r="J4119" s="1" t="s">
        <v>128</v>
      </c>
      <c r="K4119" s="1">
        <v>43145.354641203703</v>
      </c>
      <c r="L4119" s="1">
        <v>43145.449305555601</v>
      </c>
      <c r="M4119" s="1">
        <v>2.2669999999999999</v>
      </c>
      <c r="N4119" s="1">
        <v>0</v>
      </c>
      <c r="O4119" s="1">
        <v>2274.62</v>
      </c>
      <c r="P4119" s="1">
        <v>0</v>
      </c>
      <c r="Q4119" s="1">
        <v>0</v>
      </c>
      <c r="R4119" s="1">
        <v>0</v>
      </c>
      <c r="S4119" s="1">
        <v>5156.5635399999992</v>
      </c>
      <c r="T4119" s="1">
        <v>0</v>
      </c>
      <c r="U4119" s="1">
        <v>0</v>
      </c>
    </row>
    <row r="4120" spans="1:21" x14ac:dyDescent="0.3">
      <c r="A4120" s="1" t="s">
        <v>7670</v>
      </c>
      <c r="B4120" s="1">
        <v>1</v>
      </c>
      <c r="C4120" s="1" t="s">
        <v>78</v>
      </c>
      <c r="D4120" s="1" t="s">
        <v>94</v>
      </c>
      <c r="E4120" s="1" t="s">
        <v>7639</v>
      </c>
      <c r="F4120" s="1" t="s">
        <v>145</v>
      </c>
      <c r="G4120" s="1" t="s">
        <v>72</v>
      </c>
      <c r="H4120" s="1" t="s">
        <v>127</v>
      </c>
      <c r="I4120" s="1" t="s">
        <v>22</v>
      </c>
      <c r="J4120" s="1" t="s">
        <v>128</v>
      </c>
      <c r="K4120" s="1">
        <v>43145.271597222199</v>
      </c>
      <c r="L4120" s="1">
        <v>43145.297916666699</v>
      </c>
      <c r="M4120" s="1">
        <v>0.61699999999999999</v>
      </c>
      <c r="N4120" s="1">
        <v>57</v>
      </c>
      <c r="O4120" s="1">
        <v>2624.56</v>
      </c>
      <c r="P4120" s="1">
        <v>0</v>
      </c>
      <c r="Q4120" s="1">
        <v>0</v>
      </c>
      <c r="R4120" s="1">
        <v>35.168999999999997</v>
      </c>
      <c r="S4120" s="1">
        <v>1619.3535199999999</v>
      </c>
      <c r="T4120" s="1">
        <v>0</v>
      </c>
      <c r="U4120" s="1">
        <v>0</v>
      </c>
    </row>
    <row r="4121" spans="1:21" x14ac:dyDescent="0.3">
      <c r="A4121" s="1" t="s">
        <v>7671</v>
      </c>
      <c r="B4121" s="1">
        <v>1</v>
      </c>
      <c r="C4121" s="1" t="s">
        <v>78</v>
      </c>
      <c r="D4121" s="1" t="s">
        <v>94</v>
      </c>
      <c r="E4121" s="1" t="s">
        <v>7672</v>
      </c>
      <c r="F4121" s="1" t="s">
        <v>145</v>
      </c>
      <c r="G4121" s="1" t="s">
        <v>72</v>
      </c>
      <c r="H4121" s="1" t="s">
        <v>127</v>
      </c>
      <c r="I4121" s="1" t="s">
        <v>22</v>
      </c>
      <c r="J4121" s="1" t="s">
        <v>128</v>
      </c>
      <c r="K4121" s="1">
        <v>43145.250682870399</v>
      </c>
      <c r="L4121" s="1">
        <v>43145.270138888904</v>
      </c>
      <c r="M4121" s="1">
        <v>0.46700000000000003</v>
      </c>
      <c r="N4121" s="1">
        <v>10</v>
      </c>
      <c r="O4121" s="1">
        <v>1049.83</v>
      </c>
      <c r="P4121" s="1">
        <v>0</v>
      </c>
      <c r="Q4121" s="1">
        <v>0</v>
      </c>
      <c r="R4121" s="1">
        <v>4.67</v>
      </c>
      <c r="S4121" s="1">
        <v>490.27060999999998</v>
      </c>
      <c r="T4121" s="1">
        <v>0</v>
      </c>
      <c r="U4121" s="1">
        <v>0</v>
      </c>
    </row>
    <row r="4122" spans="1:21" x14ac:dyDescent="0.3">
      <c r="A4122" s="1" t="s">
        <v>7673</v>
      </c>
      <c r="B4122" s="1">
        <v>1</v>
      </c>
      <c r="C4122" s="1" t="s">
        <v>78</v>
      </c>
      <c r="D4122" s="1" t="s">
        <v>94</v>
      </c>
      <c r="E4122" s="1" t="s">
        <v>7627</v>
      </c>
      <c r="F4122" s="1" t="s">
        <v>129</v>
      </c>
      <c r="G4122" s="1" t="s">
        <v>72</v>
      </c>
      <c r="H4122" s="1" t="s">
        <v>127</v>
      </c>
      <c r="I4122" s="1" t="s">
        <v>22</v>
      </c>
      <c r="J4122" s="1" t="s">
        <v>128</v>
      </c>
      <c r="K4122" s="1">
        <v>43143.668032407397</v>
      </c>
      <c r="L4122" s="1">
        <v>43143.675694444399</v>
      </c>
      <c r="M4122" s="1">
        <v>0.183</v>
      </c>
      <c r="N4122" s="1">
        <v>79</v>
      </c>
      <c r="O4122" s="1">
        <v>1924.68</v>
      </c>
      <c r="P4122" s="1">
        <v>0</v>
      </c>
      <c r="Q4122" s="1">
        <v>0</v>
      </c>
      <c r="R4122" s="1">
        <v>14.456999999999999</v>
      </c>
      <c r="S4122" s="1">
        <v>352.21643999999998</v>
      </c>
      <c r="T4122" s="1">
        <v>0</v>
      </c>
      <c r="U4122" s="1">
        <v>0</v>
      </c>
    </row>
    <row r="4123" spans="1:21" x14ac:dyDescent="0.3">
      <c r="A4123" s="1" t="s">
        <v>7674</v>
      </c>
      <c r="B4123" s="1">
        <v>1</v>
      </c>
      <c r="C4123" s="1" t="s">
        <v>78</v>
      </c>
      <c r="D4123" s="1" t="s">
        <v>94</v>
      </c>
      <c r="E4123" s="1" t="s">
        <v>7627</v>
      </c>
      <c r="F4123" s="1" t="s">
        <v>157</v>
      </c>
      <c r="G4123" s="1" t="s">
        <v>72</v>
      </c>
      <c r="H4123" s="1" t="s">
        <v>127</v>
      </c>
      <c r="I4123" s="1" t="s">
        <v>22</v>
      </c>
      <c r="J4123" s="1" t="s">
        <v>128</v>
      </c>
      <c r="K4123" s="1">
        <v>43142.879050925898</v>
      </c>
      <c r="L4123" s="1">
        <v>43142.992361111101</v>
      </c>
      <c r="M4123" s="1">
        <v>2.7170000000000001</v>
      </c>
      <c r="N4123" s="1">
        <v>79</v>
      </c>
      <c r="O4123" s="1">
        <v>1924.68</v>
      </c>
      <c r="P4123" s="1">
        <v>0</v>
      </c>
      <c r="Q4123" s="1">
        <v>0</v>
      </c>
      <c r="R4123" s="1">
        <v>214.643</v>
      </c>
      <c r="S4123" s="1">
        <v>5229.35556</v>
      </c>
      <c r="T4123" s="1">
        <v>0</v>
      </c>
      <c r="U4123" s="1">
        <v>0</v>
      </c>
    </row>
    <row r="4124" spans="1:21" x14ac:dyDescent="0.3">
      <c r="A4124" s="1" t="s">
        <v>7675</v>
      </c>
      <c r="B4124" s="1">
        <v>1</v>
      </c>
      <c r="C4124" s="1" t="s">
        <v>78</v>
      </c>
      <c r="D4124" s="1" t="s">
        <v>94</v>
      </c>
      <c r="E4124" s="1" t="s">
        <v>7643</v>
      </c>
      <c r="F4124" s="1" t="s">
        <v>135</v>
      </c>
      <c r="G4124" s="1" t="s">
        <v>72</v>
      </c>
      <c r="H4124" s="1" t="s">
        <v>127</v>
      </c>
      <c r="I4124" s="1" t="s">
        <v>22</v>
      </c>
      <c r="J4124" s="1" t="s">
        <v>128</v>
      </c>
      <c r="K4124" s="1">
        <v>43142.859143518501</v>
      </c>
      <c r="L4124" s="1">
        <v>43142.943055555603</v>
      </c>
      <c r="M4124" s="1">
        <v>2</v>
      </c>
      <c r="N4124" s="1">
        <v>14</v>
      </c>
      <c r="O4124" s="1">
        <v>4899.1899999999996</v>
      </c>
      <c r="P4124" s="1">
        <v>0</v>
      </c>
      <c r="Q4124" s="1">
        <v>0</v>
      </c>
      <c r="R4124" s="1">
        <v>28</v>
      </c>
      <c r="S4124" s="1">
        <v>9798.3799999999992</v>
      </c>
      <c r="T4124" s="1">
        <v>0</v>
      </c>
      <c r="U4124" s="1">
        <v>0</v>
      </c>
    </row>
    <row r="4125" spans="1:21" x14ac:dyDescent="0.3">
      <c r="A4125" s="1" t="s">
        <v>7676</v>
      </c>
      <c r="B4125" s="1">
        <v>1</v>
      </c>
      <c r="C4125" s="1" t="s">
        <v>78</v>
      </c>
      <c r="D4125" s="1" t="s">
        <v>94</v>
      </c>
      <c r="E4125" s="1" t="s">
        <v>7672</v>
      </c>
      <c r="F4125" s="1" t="s">
        <v>145</v>
      </c>
      <c r="G4125" s="1" t="s">
        <v>72</v>
      </c>
      <c r="H4125" s="1" t="s">
        <v>127</v>
      </c>
      <c r="I4125" s="1" t="s">
        <v>22</v>
      </c>
      <c r="J4125" s="1" t="s">
        <v>128</v>
      </c>
      <c r="K4125" s="1">
        <v>43142.838032407402</v>
      </c>
      <c r="L4125" s="1">
        <v>43142.863194444399</v>
      </c>
      <c r="M4125" s="1">
        <v>0.6</v>
      </c>
      <c r="N4125" s="1">
        <v>10</v>
      </c>
      <c r="O4125" s="1">
        <v>1049.83</v>
      </c>
      <c r="P4125" s="1">
        <v>0</v>
      </c>
      <c r="Q4125" s="1">
        <v>0</v>
      </c>
      <c r="R4125" s="1">
        <v>6</v>
      </c>
      <c r="S4125" s="1">
        <v>629.89799999999991</v>
      </c>
      <c r="T4125" s="1">
        <v>0</v>
      </c>
      <c r="U4125" s="1">
        <v>0</v>
      </c>
    </row>
    <row r="4126" spans="1:21" x14ac:dyDescent="0.3">
      <c r="A4126" s="1" t="s">
        <v>7677</v>
      </c>
      <c r="B4126" s="1">
        <v>1</v>
      </c>
      <c r="C4126" s="1" t="s">
        <v>78</v>
      </c>
      <c r="D4126" s="1" t="s">
        <v>94</v>
      </c>
      <c r="E4126" s="1" t="s">
        <v>1833</v>
      </c>
      <c r="F4126" s="1" t="s">
        <v>158</v>
      </c>
      <c r="G4126" s="1" t="s">
        <v>72</v>
      </c>
      <c r="H4126" s="1" t="s">
        <v>127</v>
      </c>
      <c r="I4126" s="1" t="s">
        <v>22</v>
      </c>
      <c r="J4126" s="1" t="s">
        <v>128</v>
      </c>
      <c r="K4126" s="1">
        <v>43142.575277777803</v>
      </c>
      <c r="L4126" s="1">
        <v>43142.619444444397</v>
      </c>
      <c r="M4126" s="1">
        <v>1.05</v>
      </c>
      <c r="N4126" s="1">
        <v>0</v>
      </c>
      <c r="O4126" s="1">
        <v>174.97</v>
      </c>
      <c r="P4126" s="1">
        <v>0</v>
      </c>
      <c r="Q4126" s="1">
        <v>0</v>
      </c>
      <c r="R4126" s="1">
        <v>0</v>
      </c>
      <c r="S4126" s="1">
        <v>183.71850000000001</v>
      </c>
      <c r="T4126" s="1">
        <v>0</v>
      </c>
      <c r="U4126" s="1">
        <v>0</v>
      </c>
    </row>
    <row r="4127" spans="1:21" x14ac:dyDescent="0.3">
      <c r="A4127" s="1" t="s">
        <v>7678</v>
      </c>
      <c r="B4127" s="1">
        <v>1</v>
      </c>
      <c r="C4127" s="1" t="s">
        <v>78</v>
      </c>
      <c r="D4127" s="1" t="s">
        <v>94</v>
      </c>
      <c r="E4127" s="1" t="s">
        <v>7639</v>
      </c>
      <c r="F4127" s="1" t="s">
        <v>158</v>
      </c>
      <c r="G4127" s="1" t="s">
        <v>72</v>
      </c>
      <c r="H4127" s="1" t="s">
        <v>127</v>
      </c>
      <c r="I4127" s="1" t="s">
        <v>22</v>
      </c>
      <c r="J4127" s="1" t="s">
        <v>128</v>
      </c>
      <c r="K4127" s="1">
        <v>43142.543321759302</v>
      </c>
      <c r="L4127" s="1">
        <v>43142.6027777778</v>
      </c>
      <c r="M4127" s="1">
        <v>1.417</v>
      </c>
      <c r="N4127" s="1">
        <v>57</v>
      </c>
      <c r="O4127" s="1">
        <v>2624.56</v>
      </c>
      <c r="P4127" s="1">
        <v>0</v>
      </c>
      <c r="Q4127" s="1">
        <v>0</v>
      </c>
      <c r="R4127" s="1">
        <v>80.769000000000005</v>
      </c>
      <c r="S4127" s="1">
        <v>3719.0015199999998</v>
      </c>
      <c r="T4127" s="1">
        <v>0</v>
      </c>
      <c r="U4127" s="1">
        <v>0</v>
      </c>
    </row>
    <row r="4128" spans="1:21" x14ac:dyDescent="0.3">
      <c r="A4128" s="1" t="s">
        <v>7679</v>
      </c>
      <c r="B4128" s="1">
        <v>1</v>
      </c>
      <c r="C4128" s="1" t="s">
        <v>78</v>
      </c>
      <c r="D4128" s="1" t="s">
        <v>94</v>
      </c>
      <c r="E4128" s="1" t="s">
        <v>7627</v>
      </c>
      <c r="F4128" s="1" t="s">
        <v>133</v>
      </c>
      <c r="G4128" s="1" t="s">
        <v>72</v>
      </c>
      <c r="H4128" s="1" t="s">
        <v>127</v>
      </c>
      <c r="I4128" s="1" t="s">
        <v>22</v>
      </c>
      <c r="J4128" s="1" t="s">
        <v>128</v>
      </c>
      <c r="K4128" s="1">
        <v>43142.432349536997</v>
      </c>
      <c r="L4128" s="1">
        <v>43142.488888888904</v>
      </c>
      <c r="M4128" s="1">
        <v>1.35</v>
      </c>
      <c r="N4128" s="1">
        <v>79</v>
      </c>
      <c r="O4128" s="1">
        <v>1924.68</v>
      </c>
      <c r="P4128" s="1">
        <v>0</v>
      </c>
      <c r="Q4128" s="1">
        <v>0</v>
      </c>
      <c r="R4128" s="1">
        <v>106.65</v>
      </c>
      <c r="S4128" s="1">
        <v>2598.3180000000002</v>
      </c>
      <c r="T4128" s="1">
        <v>0</v>
      </c>
      <c r="U4128" s="1">
        <v>0</v>
      </c>
    </row>
    <row r="4129" spans="1:21" x14ac:dyDescent="0.3">
      <c r="A4129" s="1" t="s">
        <v>7680</v>
      </c>
      <c r="B4129" s="1">
        <v>1</v>
      </c>
      <c r="C4129" s="1" t="s">
        <v>78</v>
      </c>
      <c r="D4129" s="1" t="s">
        <v>94</v>
      </c>
      <c r="E4129" s="1" t="s">
        <v>7639</v>
      </c>
      <c r="F4129" s="1" t="s">
        <v>158</v>
      </c>
      <c r="G4129" s="1" t="s">
        <v>72</v>
      </c>
      <c r="H4129" s="1" t="s">
        <v>127</v>
      </c>
      <c r="I4129" s="1" t="s">
        <v>22</v>
      </c>
      <c r="J4129" s="1" t="s">
        <v>128</v>
      </c>
      <c r="K4129" s="1">
        <v>43142.427997685198</v>
      </c>
      <c r="L4129" s="1">
        <v>43142.6743055556</v>
      </c>
      <c r="M4129" s="1">
        <v>5.9</v>
      </c>
      <c r="N4129" s="1">
        <v>57</v>
      </c>
      <c r="O4129" s="1">
        <v>2624.56</v>
      </c>
      <c r="P4129" s="1">
        <v>0</v>
      </c>
      <c r="Q4129" s="1">
        <v>0</v>
      </c>
      <c r="R4129" s="1">
        <v>336.3</v>
      </c>
      <c r="S4129" s="1">
        <v>15484.904</v>
      </c>
      <c r="T4129" s="1">
        <v>0</v>
      </c>
      <c r="U4129" s="1">
        <v>0</v>
      </c>
    </row>
    <row r="4130" spans="1:21" x14ac:dyDescent="0.3">
      <c r="A4130" s="1" t="s">
        <v>7681</v>
      </c>
      <c r="B4130" s="1">
        <v>1</v>
      </c>
      <c r="C4130" s="1" t="s">
        <v>78</v>
      </c>
      <c r="D4130" s="1" t="s">
        <v>94</v>
      </c>
      <c r="E4130" s="1" t="s">
        <v>7682</v>
      </c>
      <c r="F4130" s="1" t="s">
        <v>133</v>
      </c>
      <c r="G4130" s="1" t="s">
        <v>72</v>
      </c>
      <c r="H4130" s="1" t="s">
        <v>127</v>
      </c>
      <c r="I4130" s="1" t="s">
        <v>22</v>
      </c>
      <c r="J4130" s="1" t="s">
        <v>128</v>
      </c>
      <c r="K4130" s="1">
        <v>43142.385312500002</v>
      </c>
      <c r="L4130" s="1">
        <v>43142.671527777798</v>
      </c>
      <c r="M4130" s="1">
        <v>6.867</v>
      </c>
      <c r="N4130" s="1">
        <v>0</v>
      </c>
      <c r="O4130" s="1">
        <v>174.97</v>
      </c>
      <c r="P4130" s="1">
        <v>0</v>
      </c>
      <c r="Q4130" s="1">
        <v>0</v>
      </c>
      <c r="R4130" s="1">
        <v>0</v>
      </c>
      <c r="S4130" s="1">
        <v>1201.51899</v>
      </c>
      <c r="T4130" s="1">
        <v>0</v>
      </c>
      <c r="U4130" s="1">
        <v>0</v>
      </c>
    </row>
    <row r="4131" spans="1:21" x14ac:dyDescent="0.3">
      <c r="A4131" s="1" t="s">
        <v>7683</v>
      </c>
      <c r="B4131" s="1">
        <v>1</v>
      </c>
      <c r="C4131" s="1" t="s">
        <v>78</v>
      </c>
      <c r="D4131" s="1" t="s">
        <v>94</v>
      </c>
      <c r="E4131" s="1" t="s">
        <v>7627</v>
      </c>
      <c r="F4131" s="1" t="s">
        <v>157</v>
      </c>
      <c r="G4131" s="1" t="s">
        <v>72</v>
      </c>
      <c r="H4131" s="1" t="s">
        <v>127</v>
      </c>
      <c r="I4131" s="1" t="s">
        <v>22</v>
      </c>
      <c r="J4131" s="1" t="s">
        <v>128</v>
      </c>
      <c r="K4131" s="1">
        <v>43142.358715277798</v>
      </c>
      <c r="L4131" s="1">
        <v>43142.411805555603</v>
      </c>
      <c r="M4131" s="1">
        <v>1.2669999999999999</v>
      </c>
      <c r="N4131" s="1">
        <v>79</v>
      </c>
      <c r="O4131" s="1">
        <v>1924.68</v>
      </c>
      <c r="P4131" s="1">
        <v>0</v>
      </c>
      <c r="Q4131" s="1">
        <v>0</v>
      </c>
      <c r="R4131" s="1">
        <v>100.09299999999999</v>
      </c>
      <c r="S4131" s="1">
        <v>2438.5695599999999</v>
      </c>
      <c r="T4131" s="1">
        <v>0</v>
      </c>
      <c r="U4131" s="1">
        <v>0</v>
      </c>
    </row>
    <row r="4132" spans="1:21" x14ac:dyDescent="0.3">
      <c r="A4132" s="1" t="s">
        <v>7684</v>
      </c>
      <c r="B4132" s="1">
        <v>1</v>
      </c>
      <c r="C4132" s="1" t="s">
        <v>78</v>
      </c>
      <c r="D4132" s="1" t="s">
        <v>94</v>
      </c>
      <c r="E4132" s="1" t="s">
        <v>7627</v>
      </c>
      <c r="F4132" s="1" t="s">
        <v>157</v>
      </c>
      <c r="G4132" s="1" t="s">
        <v>72</v>
      </c>
      <c r="H4132" s="1" t="s">
        <v>127</v>
      </c>
      <c r="I4132" s="1" t="s">
        <v>22</v>
      </c>
      <c r="J4132" s="1" t="s">
        <v>128</v>
      </c>
      <c r="K4132" s="1">
        <v>43142.194444444402</v>
      </c>
      <c r="L4132" s="1">
        <v>43142.237500000003</v>
      </c>
      <c r="M4132" s="1">
        <v>1.0329999999999999</v>
      </c>
      <c r="N4132" s="1">
        <v>79</v>
      </c>
      <c r="O4132" s="1">
        <v>1924.68</v>
      </c>
      <c r="P4132" s="1">
        <v>0</v>
      </c>
      <c r="Q4132" s="1">
        <v>0</v>
      </c>
      <c r="R4132" s="1">
        <v>81.606999999999999</v>
      </c>
      <c r="S4132" s="1">
        <v>1988.19444</v>
      </c>
      <c r="T4132" s="1">
        <v>0</v>
      </c>
      <c r="U4132" s="1">
        <v>0</v>
      </c>
    </row>
    <row r="4133" spans="1:21" x14ac:dyDescent="0.3">
      <c r="A4133" s="1" t="s">
        <v>7685</v>
      </c>
      <c r="B4133" s="1">
        <v>1</v>
      </c>
      <c r="C4133" s="1" t="s">
        <v>78</v>
      </c>
      <c r="D4133" s="1" t="s">
        <v>94</v>
      </c>
      <c r="E4133" s="1" t="s">
        <v>7627</v>
      </c>
      <c r="F4133" s="1" t="s">
        <v>157</v>
      </c>
      <c r="G4133" s="1" t="s">
        <v>72</v>
      </c>
      <c r="H4133" s="1" t="s">
        <v>127</v>
      </c>
      <c r="I4133" s="1" t="s">
        <v>22</v>
      </c>
      <c r="J4133" s="1" t="s">
        <v>128</v>
      </c>
      <c r="K4133" s="1">
        <v>43142.113865740699</v>
      </c>
      <c r="L4133" s="1">
        <v>43142.127083333296</v>
      </c>
      <c r="M4133" s="1">
        <v>0.317</v>
      </c>
      <c r="N4133" s="1">
        <v>79</v>
      </c>
      <c r="O4133" s="1">
        <v>1924.68</v>
      </c>
      <c r="P4133" s="1">
        <v>0</v>
      </c>
      <c r="Q4133" s="1">
        <v>0</v>
      </c>
      <c r="R4133" s="1">
        <v>25.042999999999999</v>
      </c>
      <c r="S4133" s="1">
        <v>610.12356</v>
      </c>
      <c r="T4133" s="1">
        <v>0</v>
      </c>
      <c r="U4133" s="1">
        <v>0</v>
      </c>
    </row>
    <row r="4134" spans="1:21" x14ac:dyDescent="0.3">
      <c r="A4134" s="1" t="s">
        <v>7686</v>
      </c>
      <c r="B4134" s="1">
        <v>1</v>
      </c>
      <c r="C4134" s="1" t="s">
        <v>78</v>
      </c>
      <c r="D4134" s="1" t="s">
        <v>94</v>
      </c>
      <c r="E4134" s="1" t="s">
        <v>1951</v>
      </c>
      <c r="F4134" s="1" t="s">
        <v>133</v>
      </c>
      <c r="G4134" s="1" t="s">
        <v>72</v>
      </c>
      <c r="H4134" s="1" t="s">
        <v>127</v>
      </c>
      <c r="I4134" s="1" t="s">
        <v>22</v>
      </c>
      <c r="J4134" s="1" t="s">
        <v>128</v>
      </c>
      <c r="K4134" s="1">
        <v>43141.923831018503</v>
      </c>
      <c r="L4134" s="1">
        <v>43142.400000000001</v>
      </c>
      <c r="M4134" s="1">
        <v>11.417</v>
      </c>
      <c r="N4134" s="1">
        <v>4</v>
      </c>
      <c r="O4134" s="1">
        <v>174.97</v>
      </c>
      <c r="P4134" s="1">
        <v>0</v>
      </c>
      <c r="Q4134" s="1">
        <v>0</v>
      </c>
      <c r="R4134" s="1">
        <v>45.667999999999999</v>
      </c>
      <c r="S4134" s="1">
        <v>1997.63249</v>
      </c>
      <c r="T4134" s="1">
        <v>0</v>
      </c>
      <c r="U4134" s="1">
        <v>0</v>
      </c>
    </row>
    <row r="4135" spans="1:21" x14ac:dyDescent="0.3">
      <c r="A4135" s="1" t="s">
        <v>7687</v>
      </c>
      <c r="B4135" s="1">
        <v>1</v>
      </c>
      <c r="C4135" s="1" t="s">
        <v>78</v>
      </c>
      <c r="D4135" s="1" t="s">
        <v>94</v>
      </c>
      <c r="E4135" s="1" t="s">
        <v>7629</v>
      </c>
      <c r="F4135" s="1" t="s">
        <v>157</v>
      </c>
      <c r="G4135" s="1" t="s">
        <v>72</v>
      </c>
      <c r="H4135" s="1" t="s">
        <v>127</v>
      </c>
      <c r="I4135" s="1" t="s">
        <v>22</v>
      </c>
      <c r="J4135" s="1" t="s">
        <v>128</v>
      </c>
      <c r="K4135" s="1">
        <v>43141.639259259297</v>
      </c>
      <c r="L4135" s="1">
        <v>43141.663194444402</v>
      </c>
      <c r="M4135" s="1">
        <v>0.56699999999999995</v>
      </c>
      <c r="N4135" s="1">
        <v>33</v>
      </c>
      <c r="O4135" s="1">
        <v>6648.9</v>
      </c>
      <c r="P4135" s="1">
        <v>0</v>
      </c>
      <c r="Q4135" s="1">
        <v>0</v>
      </c>
      <c r="R4135" s="1">
        <v>18.710999999999999</v>
      </c>
      <c r="S4135" s="1">
        <v>3769.9262999999996</v>
      </c>
      <c r="T4135" s="1">
        <v>0</v>
      </c>
      <c r="U4135" s="1">
        <v>0</v>
      </c>
    </row>
    <row r="4136" spans="1:21" x14ac:dyDescent="0.3">
      <c r="A4136" s="1" t="s">
        <v>7688</v>
      </c>
      <c r="B4136" s="1">
        <v>1</v>
      </c>
      <c r="C4136" s="1" t="s">
        <v>78</v>
      </c>
      <c r="D4136" s="1" t="s">
        <v>94</v>
      </c>
      <c r="E4136" s="1" t="s">
        <v>7689</v>
      </c>
      <c r="F4136" s="1" t="s">
        <v>158</v>
      </c>
      <c r="G4136" s="1" t="s">
        <v>72</v>
      </c>
      <c r="H4136" s="1" t="s">
        <v>127</v>
      </c>
      <c r="I4136" s="1" t="s">
        <v>22</v>
      </c>
      <c r="J4136" s="1" t="s">
        <v>128</v>
      </c>
      <c r="K4136" s="1">
        <v>43141.432800925897</v>
      </c>
      <c r="L4136" s="1">
        <v>43141.517361111102</v>
      </c>
      <c r="M4136" s="1">
        <v>2.0169999999999999</v>
      </c>
      <c r="N4136" s="1">
        <v>0</v>
      </c>
      <c r="O4136" s="1">
        <v>174.97</v>
      </c>
      <c r="P4136" s="1">
        <v>0</v>
      </c>
      <c r="Q4136" s="1">
        <v>0</v>
      </c>
      <c r="R4136" s="1">
        <v>0</v>
      </c>
      <c r="S4136" s="1">
        <v>352.91449</v>
      </c>
      <c r="T4136" s="1">
        <v>0</v>
      </c>
      <c r="U4136" s="1">
        <v>0</v>
      </c>
    </row>
    <row r="4137" spans="1:21" x14ac:dyDescent="0.3">
      <c r="A4137" s="1" t="s">
        <v>7690</v>
      </c>
      <c r="B4137" s="1">
        <v>1</v>
      </c>
      <c r="C4137" s="1" t="s">
        <v>78</v>
      </c>
      <c r="D4137" s="1" t="s">
        <v>94</v>
      </c>
      <c r="E4137" s="1" t="s">
        <v>7691</v>
      </c>
      <c r="F4137" s="1" t="s">
        <v>133</v>
      </c>
      <c r="G4137" s="1" t="s">
        <v>72</v>
      </c>
      <c r="H4137" s="1" t="s">
        <v>127</v>
      </c>
      <c r="I4137" s="1" t="s">
        <v>22</v>
      </c>
      <c r="J4137" s="1" t="s">
        <v>128</v>
      </c>
      <c r="K4137" s="1">
        <v>43141.269467592603</v>
      </c>
      <c r="L4137" s="1">
        <v>43141.526388888902</v>
      </c>
      <c r="M4137" s="1">
        <v>6.15</v>
      </c>
      <c r="N4137" s="1">
        <v>0</v>
      </c>
      <c r="O4137" s="1">
        <v>174.97</v>
      </c>
      <c r="P4137" s="1">
        <v>0</v>
      </c>
      <c r="Q4137" s="1">
        <v>0</v>
      </c>
      <c r="R4137" s="1">
        <v>0</v>
      </c>
      <c r="S4137" s="1">
        <v>1076.0655000000002</v>
      </c>
      <c r="T4137" s="1">
        <v>0</v>
      </c>
      <c r="U4137" s="1">
        <v>0</v>
      </c>
    </row>
    <row r="4138" spans="1:21" x14ac:dyDescent="0.3">
      <c r="A4138" s="1" t="s">
        <v>7692</v>
      </c>
      <c r="B4138" s="1">
        <v>1</v>
      </c>
      <c r="C4138" s="1" t="s">
        <v>78</v>
      </c>
      <c r="D4138" s="1" t="s">
        <v>94</v>
      </c>
      <c r="E4138" s="1" t="s">
        <v>7693</v>
      </c>
      <c r="F4138" s="1" t="s">
        <v>157</v>
      </c>
      <c r="G4138" s="1" t="s">
        <v>72</v>
      </c>
      <c r="H4138" s="1" t="s">
        <v>127</v>
      </c>
      <c r="I4138" s="1" t="s">
        <v>22</v>
      </c>
      <c r="J4138" s="1" t="s">
        <v>128</v>
      </c>
      <c r="K4138" s="1">
        <v>43140.653831018499</v>
      </c>
      <c r="L4138" s="1">
        <v>43140.672222222202</v>
      </c>
      <c r="M4138" s="1">
        <v>0.433</v>
      </c>
      <c r="N4138" s="1">
        <v>40</v>
      </c>
      <c r="O4138" s="1">
        <v>4899.1899999999996</v>
      </c>
      <c r="P4138" s="1">
        <v>0</v>
      </c>
      <c r="Q4138" s="1">
        <v>0</v>
      </c>
      <c r="R4138" s="1">
        <v>17.32</v>
      </c>
      <c r="S4138" s="1">
        <v>2121.3492699999997</v>
      </c>
      <c r="T4138" s="1">
        <v>0</v>
      </c>
      <c r="U4138" s="1">
        <v>0</v>
      </c>
    </row>
    <row r="4139" spans="1:21" x14ac:dyDescent="0.3">
      <c r="A4139" s="1" t="s">
        <v>7694</v>
      </c>
      <c r="B4139" s="1">
        <v>1</v>
      </c>
      <c r="C4139" s="1" t="s">
        <v>78</v>
      </c>
      <c r="D4139" s="1" t="s">
        <v>94</v>
      </c>
      <c r="E4139" s="1" t="s">
        <v>7627</v>
      </c>
      <c r="F4139" s="1" t="s">
        <v>141</v>
      </c>
      <c r="G4139" s="1" t="s">
        <v>72</v>
      </c>
      <c r="H4139" s="1" t="s">
        <v>127</v>
      </c>
      <c r="I4139" s="1" t="s">
        <v>22</v>
      </c>
      <c r="J4139" s="1" t="s">
        <v>128</v>
      </c>
      <c r="K4139" s="1">
        <v>43140.629212963002</v>
      </c>
      <c r="L4139" s="1">
        <v>43140.979861111096</v>
      </c>
      <c r="M4139" s="1">
        <v>8.4</v>
      </c>
      <c r="N4139" s="1">
        <v>79</v>
      </c>
      <c r="O4139" s="1">
        <v>1924.68</v>
      </c>
      <c r="P4139" s="1">
        <v>0</v>
      </c>
      <c r="Q4139" s="1">
        <v>0</v>
      </c>
      <c r="R4139" s="1">
        <v>663.6</v>
      </c>
      <c r="S4139" s="1">
        <v>16167.312000000002</v>
      </c>
      <c r="T4139" s="1">
        <v>0</v>
      </c>
      <c r="U4139" s="1">
        <v>0</v>
      </c>
    </row>
    <row r="4140" spans="1:21" x14ac:dyDescent="0.3">
      <c r="A4140" s="1" t="s">
        <v>7695</v>
      </c>
      <c r="B4140" s="1">
        <v>1</v>
      </c>
      <c r="C4140" s="1" t="s">
        <v>78</v>
      </c>
      <c r="D4140" s="1" t="s">
        <v>94</v>
      </c>
      <c r="E4140" s="1" t="s">
        <v>7629</v>
      </c>
      <c r="F4140" s="1" t="s">
        <v>158</v>
      </c>
      <c r="G4140" s="1" t="s">
        <v>72</v>
      </c>
      <c r="H4140" s="1" t="s">
        <v>127</v>
      </c>
      <c r="I4140" s="1" t="s">
        <v>22</v>
      </c>
      <c r="J4140" s="1" t="s">
        <v>128</v>
      </c>
      <c r="K4140" s="1">
        <v>43139.468773148103</v>
      </c>
      <c r="L4140" s="1">
        <v>43139.640972222202</v>
      </c>
      <c r="M4140" s="1">
        <v>4.117</v>
      </c>
      <c r="N4140" s="1">
        <v>33</v>
      </c>
      <c r="O4140" s="1">
        <v>6648.9</v>
      </c>
      <c r="P4140" s="1">
        <v>0</v>
      </c>
      <c r="Q4140" s="1">
        <v>0</v>
      </c>
      <c r="R4140" s="1">
        <v>135.86099999999999</v>
      </c>
      <c r="S4140" s="1">
        <v>27373.521299999997</v>
      </c>
      <c r="T4140" s="1">
        <v>0</v>
      </c>
      <c r="U4140" s="1">
        <v>0</v>
      </c>
    </row>
    <row r="4141" spans="1:21" x14ac:dyDescent="0.3">
      <c r="A4141" s="1" t="s">
        <v>7696</v>
      </c>
      <c r="B4141" s="1">
        <v>1</v>
      </c>
      <c r="C4141" s="1" t="s">
        <v>78</v>
      </c>
      <c r="D4141" s="1" t="s">
        <v>94</v>
      </c>
      <c r="E4141" s="1" t="s">
        <v>1825</v>
      </c>
      <c r="F4141" s="1" t="s">
        <v>141</v>
      </c>
      <c r="G4141" s="1" t="s">
        <v>72</v>
      </c>
      <c r="H4141" s="1" t="s">
        <v>127</v>
      </c>
      <c r="I4141" s="1" t="s">
        <v>22</v>
      </c>
      <c r="J4141" s="1" t="s">
        <v>128</v>
      </c>
      <c r="K4141" s="1">
        <v>43138.5883217593</v>
      </c>
      <c r="L4141" s="1">
        <v>43138.7631944444</v>
      </c>
      <c r="M4141" s="1">
        <v>4.1829999999999998</v>
      </c>
      <c r="N4141" s="1">
        <v>0</v>
      </c>
      <c r="O4141" s="1">
        <v>524.91</v>
      </c>
      <c r="P4141" s="1">
        <v>0</v>
      </c>
      <c r="Q4141" s="1">
        <v>0</v>
      </c>
      <c r="R4141" s="1">
        <v>0</v>
      </c>
      <c r="S4141" s="1">
        <v>2195.6985299999997</v>
      </c>
      <c r="T4141" s="1">
        <v>0</v>
      </c>
      <c r="U4141" s="1">
        <v>0</v>
      </c>
    </row>
    <row r="4142" spans="1:21" x14ac:dyDescent="0.3">
      <c r="A4142" s="1" t="s">
        <v>7697</v>
      </c>
      <c r="B4142" s="1">
        <v>1</v>
      </c>
      <c r="C4142" s="1" t="s">
        <v>78</v>
      </c>
      <c r="D4142" s="1" t="s">
        <v>94</v>
      </c>
      <c r="E4142" s="1" t="s">
        <v>7698</v>
      </c>
      <c r="F4142" s="1" t="s">
        <v>157</v>
      </c>
      <c r="G4142" s="1" t="s">
        <v>72</v>
      </c>
      <c r="H4142" s="1" t="s">
        <v>127</v>
      </c>
      <c r="I4142" s="1" t="s">
        <v>22</v>
      </c>
      <c r="J4142" s="1" t="s">
        <v>128</v>
      </c>
      <c r="K4142" s="1">
        <v>43138.3296064815</v>
      </c>
      <c r="L4142" s="1">
        <v>43138.357638888898</v>
      </c>
      <c r="M4142" s="1">
        <v>0.66700000000000004</v>
      </c>
      <c r="N4142" s="1">
        <v>0</v>
      </c>
      <c r="O4142" s="1">
        <v>524.91</v>
      </c>
      <c r="P4142" s="1">
        <v>0</v>
      </c>
      <c r="Q4142" s="1">
        <v>0</v>
      </c>
      <c r="R4142" s="1">
        <v>0</v>
      </c>
      <c r="S4142" s="1">
        <v>350.11496999999997</v>
      </c>
      <c r="T4142" s="1">
        <v>0</v>
      </c>
      <c r="U4142" s="1">
        <v>0</v>
      </c>
    </row>
    <row r="4143" spans="1:21" x14ac:dyDescent="0.3">
      <c r="A4143" s="1" t="s">
        <v>7699</v>
      </c>
      <c r="B4143" s="1">
        <v>1</v>
      </c>
      <c r="C4143" s="1" t="s">
        <v>78</v>
      </c>
      <c r="D4143" s="1" t="s">
        <v>94</v>
      </c>
      <c r="E4143" s="1" t="s">
        <v>7627</v>
      </c>
      <c r="F4143" s="1" t="s">
        <v>145</v>
      </c>
      <c r="G4143" s="1" t="s">
        <v>72</v>
      </c>
      <c r="H4143" s="1" t="s">
        <v>127</v>
      </c>
      <c r="I4143" s="1" t="s">
        <v>22</v>
      </c>
      <c r="J4143" s="1" t="s">
        <v>128</v>
      </c>
      <c r="K4143" s="1">
        <v>43137.382569444402</v>
      </c>
      <c r="L4143" s="1">
        <v>43137.610416666699</v>
      </c>
      <c r="M4143" s="1">
        <v>5.4669999999999996</v>
      </c>
      <c r="N4143" s="1">
        <v>79</v>
      </c>
      <c r="O4143" s="1">
        <v>1924.68</v>
      </c>
      <c r="P4143" s="1">
        <v>0</v>
      </c>
      <c r="Q4143" s="1">
        <v>0</v>
      </c>
      <c r="R4143" s="1">
        <v>431.89299999999997</v>
      </c>
      <c r="S4143" s="1">
        <v>10522.225559999999</v>
      </c>
      <c r="T4143" s="1">
        <v>0</v>
      </c>
      <c r="U4143" s="1">
        <v>0</v>
      </c>
    </row>
    <row r="4144" spans="1:21" x14ac:dyDescent="0.3">
      <c r="A4144" s="1" t="s">
        <v>7700</v>
      </c>
      <c r="B4144" s="1">
        <v>1</v>
      </c>
      <c r="C4144" s="1" t="s">
        <v>78</v>
      </c>
      <c r="D4144" s="1" t="s">
        <v>94</v>
      </c>
      <c r="E4144" s="1" t="s">
        <v>1957</v>
      </c>
      <c r="F4144" s="1" t="s">
        <v>134</v>
      </c>
      <c r="G4144" s="1" t="s">
        <v>72</v>
      </c>
      <c r="H4144" s="1" t="s">
        <v>127</v>
      </c>
      <c r="I4144" s="1" t="s">
        <v>22</v>
      </c>
      <c r="J4144" s="1" t="s">
        <v>130</v>
      </c>
      <c r="K4144" s="1">
        <v>43137.376412037003</v>
      </c>
      <c r="L4144" s="1">
        <v>43137.660416666702</v>
      </c>
      <c r="M4144" s="1">
        <v>6.8</v>
      </c>
      <c r="N4144" s="1">
        <v>0</v>
      </c>
      <c r="O4144" s="1">
        <v>174.97</v>
      </c>
      <c r="P4144" s="1">
        <v>0</v>
      </c>
      <c r="Q4144" s="1">
        <v>0</v>
      </c>
      <c r="R4144" s="1">
        <v>0</v>
      </c>
      <c r="S4144" s="1">
        <v>1189.796</v>
      </c>
      <c r="T4144" s="1">
        <v>0</v>
      </c>
      <c r="U4144" s="1">
        <v>0</v>
      </c>
    </row>
    <row r="4145" spans="1:21" x14ac:dyDescent="0.3">
      <c r="A4145" s="1" t="s">
        <v>7701</v>
      </c>
      <c r="B4145" s="1">
        <v>1</v>
      </c>
      <c r="C4145" s="1" t="s">
        <v>78</v>
      </c>
      <c r="D4145" s="1" t="s">
        <v>94</v>
      </c>
      <c r="E4145" s="1" t="s">
        <v>7702</v>
      </c>
      <c r="F4145" s="1" t="s">
        <v>139</v>
      </c>
      <c r="G4145" s="1" t="s">
        <v>72</v>
      </c>
      <c r="H4145" s="1" t="s">
        <v>127</v>
      </c>
      <c r="I4145" s="1" t="s">
        <v>22</v>
      </c>
      <c r="J4145" s="1" t="s">
        <v>128</v>
      </c>
      <c r="K4145" s="1">
        <v>43136.424189814803</v>
      </c>
      <c r="L4145" s="1">
        <v>43136.688888888901</v>
      </c>
      <c r="M4145" s="1">
        <v>6.35</v>
      </c>
      <c r="N4145" s="1">
        <v>1</v>
      </c>
      <c r="O4145" s="1">
        <v>874.85</v>
      </c>
      <c r="P4145" s="1">
        <v>0</v>
      </c>
      <c r="Q4145" s="1">
        <v>0</v>
      </c>
      <c r="R4145" s="1">
        <v>6.35</v>
      </c>
      <c r="S4145" s="1">
        <v>5555.2974999999997</v>
      </c>
      <c r="T4145" s="1">
        <v>0</v>
      </c>
      <c r="U4145" s="1">
        <v>0</v>
      </c>
    </row>
    <row r="4146" spans="1:21" x14ac:dyDescent="0.3">
      <c r="A4146" s="1" t="s">
        <v>7703</v>
      </c>
      <c r="B4146" s="1">
        <v>1</v>
      </c>
      <c r="C4146" s="1" t="s">
        <v>78</v>
      </c>
      <c r="D4146" s="1" t="s">
        <v>94</v>
      </c>
      <c r="E4146" s="1" t="s">
        <v>1837</v>
      </c>
      <c r="F4146" s="1" t="s">
        <v>158</v>
      </c>
      <c r="G4146" s="1" t="s">
        <v>72</v>
      </c>
      <c r="H4146" s="1" t="s">
        <v>127</v>
      </c>
      <c r="I4146" s="1" t="s">
        <v>22</v>
      </c>
      <c r="J4146" s="1" t="s">
        <v>128</v>
      </c>
      <c r="K4146" s="1">
        <v>43136.424027777801</v>
      </c>
      <c r="L4146" s="1">
        <v>43136.805555555598</v>
      </c>
      <c r="M4146" s="1">
        <v>9.15</v>
      </c>
      <c r="N4146" s="1">
        <v>0</v>
      </c>
      <c r="O4146" s="1">
        <v>174.97</v>
      </c>
      <c r="P4146" s="1">
        <v>0</v>
      </c>
      <c r="Q4146" s="1">
        <v>0</v>
      </c>
      <c r="R4146" s="1">
        <v>0</v>
      </c>
      <c r="S4146" s="1">
        <v>1600.9755</v>
      </c>
      <c r="T4146" s="1">
        <v>0</v>
      </c>
      <c r="U4146" s="1">
        <v>0</v>
      </c>
    </row>
    <row r="4147" spans="1:21" x14ac:dyDescent="0.3">
      <c r="A4147" s="1" t="s">
        <v>7704</v>
      </c>
      <c r="B4147" s="1">
        <v>1</v>
      </c>
      <c r="C4147" s="1" t="s">
        <v>78</v>
      </c>
      <c r="D4147" s="1" t="s">
        <v>94</v>
      </c>
      <c r="E4147" s="1" t="s">
        <v>7639</v>
      </c>
      <c r="F4147" s="1" t="s">
        <v>157</v>
      </c>
      <c r="G4147" s="1" t="s">
        <v>72</v>
      </c>
      <c r="H4147" s="1" t="s">
        <v>127</v>
      </c>
      <c r="I4147" s="1" t="s">
        <v>22</v>
      </c>
      <c r="J4147" s="1" t="s">
        <v>128</v>
      </c>
      <c r="K4147" s="1">
        <v>43136.206851851901</v>
      </c>
      <c r="L4147" s="1">
        <v>43136.254861111098</v>
      </c>
      <c r="M4147" s="1">
        <v>1.1499999999999999</v>
      </c>
      <c r="N4147" s="1">
        <v>57</v>
      </c>
      <c r="O4147" s="1">
        <v>2624.56</v>
      </c>
      <c r="P4147" s="1">
        <v>0</v>
      </c>
      <c r="Q4147" s="1">
        <v>0</v>
      </c>
      <c r="R4147" s="1">
        <v>65.55</v>
      </c>
      <c r="S4147" s="1">
        <v>3018.2439999999997</v>
      </c>
      <c r="T4147" s="1">
        <v>0</v>
      </c>
      <c r="U4147" s="1">
        <v>0</v>
      </c>
    </row>
    <row r="4148" spans="1:21" x14ac:dyDescent="0.3">
      <c r="A4148" s="1" t="s">
        <v>7705</v>
      </c>
      <c r="B4148" s="1">
        <v>1</v>
      </c>
      <c r="C4148" s="1" t="s">
        <v>78</v>
      </c>
      <c r="D4148" s="1" t="s">
        <v>94</v>
      </c>
      <c r="E4148" s="1" t="s">
        <v>1833</v>
      </c>
      <c r="F4148" s="1" t="s">
        <v>157</v>
      </c>
      <c r="G4148" s="1" t="s">
        <v>72</v>
      </c>
      <c r="H4148" s="1" t="s">
        <v>127</v>
      </c>
      <c r="I4148" s="1" t="s">
        <v>22</v>
      </c>
      <c r="J4148" s="1" t="s">
        <v>128</v>
      </c>
      <c r="K4148" s="1">
        <v>43136.1640625</v>
      </c>
      <c r="L4148" s="1">
        <v>43136.215972222199</v>
      </c>
      <c r="M4148" s="1">
        <v>1.2330000000000001</v>
      </c>
      <c r="N4148" s="1">
        <v>0</v>
      </c>
      <c r="O4148" s="1">
        <v>174.97</v>
      </c>
      <c r="P4148" s="1">
        <v>0</v>
      </c>
      <c r="Q4148" s="1">
        <v>0</v>
      </c>
      <c r="R4148" s="1">
        <v>0</v>
      </c>
      <c r="S4148" s="1">
        <v>215.73801</v>
      </c>
      <c r="T4148" s="1">
        <v>0</v>
      </c>
      <c r="U4148" s="1">
        <v>0</v>
      </c>
    </row>
    <row r="4149" spans="1:21" x14ac:dyDescent="0.3">
      <c r="A4149" s="1" t="s">
        <v>7706</v>
      </c>
      <c r="B4149" s="1">
        <v>1</v>
      </c>
      <c r="C4149" s="1" t="s">
        <v>78</v>
      </c>
      <c r="D4149" s="1" t="s">
        <v>94</v>
      </c>
      <c r="E4149" s="1" t="s">
        <v>1833</v>
      </c>
      <c r="F4149" s="1" t="s">
        <v>157</v>
      </c>
      <c r="G4149" s="1" t="s">
        <v>72</v>
      </c>
      <c r="H4149" s="1" t="s">
        <v>127</v>
      </c>
      <c r="I4149" s="1" t="s">
        <v>22</v>
      </c>
      <c r="J4149" s="1" t="s">
        <v>128</v>
      </c>
      <c r="K4149" s="1">
        <v>43136.068877314799</v>
      </c>
      <c r="L4149" s="1">
        <v>43136.158333333296</v>
      </c>
      <c r="M4149" s="1">
        <v>2.133</v>
      </c>
      <c r="N4149" s="1">
        <v>0</v>
      </c>
      <c r="O4149" s="1">
        <v>174.97</v>
      </c>
      <c r="P4149" s="1">
        <v>0</v>
      </c>
      <c r="Q4149" s="1">
        <v>0</v>
      </c>
      <c r="R4149" s="1">
        <v>0</v>
      </c>
      <c r="S4149" s="1">
        <v>373.21100999999999</v>
      </c>
      <c r="T4149" s="1">
        <v>0</v>
      </c>
      <c r="U4149" s="1">
        <v>0</v>
      </c>
    </row>
    <row r="4150" spans="1:21" x14ac:dyDescent="0.3">
      <c r="A4150" s="1" t="s">
        <v>7707</v>
      </c>
      <c r="B4150" s="1">
        <v>1</v>
      </c>
      <c r="C4150" s="1" t="s">
        <v>78</v>
      </c>
      <c r="D4150" s="1" t="s">
        <v>94</v>
      </c>
      <c r="E4150" s="1" t="s">
        <v>7627</v>
      </c>
      <c r="F4150" s="1" t="s">
        <v>135</v>
      </c>
      <c r="G4150" s="1" t="s">
        <v>72</v>
      </c>
      <c r="H4150" s="1" t="s">
        <v>127</v>
      </c>
      <c r="I4150" s="1" t="s">
        <v>22</v>
      </c>
      <c r="J4150" s="1" t="s">
        <v>128</v>
      </c>
      <c r="K4150" s="1">
        <v>43135.740289351903</v>
      </c>
      <c r="L4150" s="1">
        <v>43136.036805555603</v>
      </c>
      <c r="M4150" s="1">
        <v>7.1</v>
      </c>
      <c r="N4150" s="1">
        <v>79</v>
      </c>
      <c r="O4150" s="1">
        <v>1924.68</v>
      </c>
      <c r="P4150" s="1">
        <v>0</v>
      </c>
      <c r="Q4150" s="1">
        <v>0</v>
      </c>
      <c r="R4150" s="1">
        <v>560.9</v>
      </c>
      <c r="S4150" s="1">
        <v>13665.227999999999</v>
      </c>
      <c r="T4150" s="1">
        <v>0</v>
      </c>
      <c r="U4150" s="1">
        <v>0</v>
      </c>
    </row>
    <row r="4151" spans="1:21" x14ac:dyDescent="0.3">
      <c r="A4151" s="1" t="s">
        <v>7708</v>
      </c>
      <c r="B4151" s="1">
        <v>1</v>
      </c>
      <c r="C4151" s="1" t="s">
        <v>78</v>
      </c>
      <c r="D4151" s="1" t="s">
        <v>94</v>
      </c>
      <c r="E4151" s="1" t="s">
        <v>1845</v>
      </c>
      <c r="F4151" s="1" t="s">
        <v>133</v>
      </c>
      <c r="G4151" s="1" t="s">
        <v>72</v>
      </c>
      <c r="H4151" s="1" t="s">
        <v>127</v>
      </c>
      <c r="I4151" s="1" t="s">
        <v>22</v>
      </c>
      <c r="J4151" s="1" t="s">
        <v>128</v>
      </c>
      <c r="K4151" s="1">
        <v>43135.5292708333</v>
      </c>
      <c r="L4151" s="1">
        <v>43135.558333333298</v>
      </c>
      <c r="M4151" s="1">
        <v>0.68300000000000005</v>
      </c>
      <c r="N4151" s="1">
        <v>0</v>
      </c>
      <c r="O4151" s="1">
        <v>174.97</v>
      </c>
      <c r="P4151" s="1">
        <v>0</v>
      </c>
      <c r="Q4151" s="1">
        <v>0</v>
      </c>
      <c r="R4151" s="1">
        <v>0</v>
      </c>
      <c r="S4151" s="1">
        <v>119.50451000000001</v>
      </c>
      <c r="T4151" s="1">
        <v>0</v>
      </c>
      <c r="U4151" s="1">
        <v>0</v>
      </c>
    </row>
    <row r="4152" spans="1:21" x14ac:dyDescent="0.3">
      <c r="A4152" s="1" t="s">
        <v>7709</v>
      </c>
      <c r="B4152" s="1">
        <v>1</v>
      </c>
      <c r="C4152" s="1" t="s">
        <v>78</v>
      </c>
      <c r="D4152" s="1" t="s">
        <v>94</v>
      </c>
      <c r="E4152" s="1" t="s">
        <v>7627</v>
      </c>
      <c r="F4152" s="1" t="s">
        <v>157</v>
      </c>
      <c r="G4152" s="1" t="s">
        <v>72</v>
      </c>
      <c r="H4152" s="1" t="s">
        <v>127</v>
      </c>
      <c r="I4152" s="1" t="s">
        <v>22</v>
      </c>
      <c r="J4152" s="1" t="s">
        <v>128</v>
      </c>
      <c r="K4152" s="1">
        <v>43135.308009259301</v>
      </c>
      <c r="L4152" s="1">
        <v>43135.3881944444</v>
      </c>
      <c r="M4152" s="1">
        <v>1.917</v>
      </c>
      <c r="N4152" s="1">
        <v>79</v>
      </c>
      <c r="O4152" s="1">
        <v>1924.68</v>
      </c>
      <c r="P4152" s="1">
        <v>0</v>
      </c>
      <c r="Q4152" s="1">
        <v>0</v>
      </c>
      <c r="R4152" s="1">
        <v>151.44300000000001</v>
      </c>
      <c r="S4152" s="1">
        <v>3689.6115600000003</v>
      </c>
      <c r="T4152" s="1">
        <v>0</v>
      </c>
      <c r="U4152" s="1">
        <v>0</v>
      </c>
    </row>
    <row r="4153" spans="1:21" x14ac:dyDescent="0.3">
      <c r="A4153" s="1" t="s">
        <v>7710</v>
      </c>
      <c r="B4153" s="1">
        <v>1</v>
      </c>
      <c r="C4153" s="1" t="s">
        <v>78</v>
      </c>
      <c r="D4153" s="1" t="s">
        <v>94</v>
      </c>
      <c r="E4153" s="1" t="s">
        <v>7627</v>
      </c>
      <c r="F4153" s="1" t="s">
        <v>157</v>
      </c>
      <c r="G4153" s="1" t="s">
        <v>72</v>
      </c>
      <c r="H4153" s="1" t="s">
        <v>127</v>
      </c>
      <c r="I4153" s="1" t="s">
        <v>22</v>
      </c>
      <c r="J4153" s="1" t="s">
        <v>128</v>
      </c>
      <c r="K4153" s="1">
        <v>43135.153402777803</v>
      </c>
      <c r="L4153" s="1">
        <v>43135.215972222199</v>
      </c>
      <c r="M4153" s="1">
        <v>1.5</v>
      </c>
      <c r="N4153" s="1">
        <v>79</v>
      </c>
      <c r="O4153" s="1">
        <v>1924.68</v>
      </c>
      <c r="P4153" s="1">
        <v>0</v>
      </c>
      <c r="Q4153" s="1">
        <v>0</v>
      </c>
      <c r="R4153" s="1">
        <v>118.5</v>
      </c>
      <c r="S4153" s="1">
        <v>2887.02</v>
      </c>
      <c r="T4153" s="1">
        <v>0</v>
      </c>
      <c r="U4153" s="1">
        <v>0</v>
      </c>
    </row>
    <row r="4154" spans="1:21" x14ac:dyDescent="0.3">
      <c r="A4154" s="1" t="s">
        <v>7711</v>
      </c>
      <c r="B4154" s="1">
        <v>1</v>
      </c>
      <c r="C4154" s="1" t="s">
        <v>78</v>
      </c>
      <c r="D4154" s="1" t="s">
        <v>94</v>
      </c>
      <c r="E4154" s="1" t="s">
        <v>1845</v>
      </c>
      <c r="F4154" s="1" t="s">
        <v>133</v>
      </c>
      <c r="G4154" s="1" t="s">
        <v>72</v>
      </c>
      <c r="H4154" s="1" t="s">
        <v>127</v>
      </c>
      <c r="I4154" s="1" t="s">
        <v>22</v>
      </c>
      <c r="J4154" s="1" t="s">
        <v>128</v>
      </c>
      <c r="K4154" s="1">
        <v>43134.994780092602</v>
      </c>
      <c r="L4154" s="1">
        <v>43135.079861111102</v>
      </c>
      <c r="M4154" s="1">
        <v>2.0329999999999999</v>
      </c>
      <c r="N4154" s="1">
        <v>0</v>
      </c>
      <c r="O4154" s="1">
        <v>174.97</v>
      </c>
      <c r="P4154" s="1">
        <v>0</v>
      </c>
      <c r="Q4154" s="1">
        <v>0</v>
      </c>
      <c r="R4154" s="1">
        <v>0</v>
      </c>
      <c r="S4154" s="1">
        <v>355.71400999999997</v>
      </c>
      <c r="T4154" s="1">
        <v>0</v>
      </c>
      <c r="U4154" s="1">
        <v>0</v>
      </c>
    </row>
    <row r="4155" spans="1:21" x14ac:dyDescent="0.3">
      <c r="A4155" s="1" t="s">
        <v>7712</v>
      </c>
      <c r="B4155" s="1">
        <v>1</v>
      </c>
      <c r="C4155" s="1" t="s">
        <v>78</v>
      </c>
      <c r="D4155" s="1" t="s">
        <v>99</v>
      </c>
      <c r="E4155" s="1" t="s">
        <v>7713</v>
      </c>
      <c r="F4155" s="1" t="s">
        <v>157</v>
      </c>
      <c r="G4155" s="1" t="s">
        <v>72</v>
      </c>
      <c r="H4155" s="1" t="s">
        <v>127</v>
      </c>
      <c r="I4155" s="1" t="s">
        <v>22</v>
      </c>
      <c r="J4155" s="1" t="s">
        <v>128</v>
      </c>
      <c r="K4155" s="1">
        <v>43159.714479166701</v>
      </c>
      <c r="L4155" s="1">
        <v>43159.743750000001</v>
      </c>
      <c r="M4155" s="1">
        <v>0.7</v>
      </c>
      <c r="N4155" s="1">
        <v>4</v>
      </c>
      <c r="O4155" s="1">
        <v>1246.27</v>
      </c>
      <c r="P4155" s="1">
        <v>0</v>
      </c>
      <c r="Q4155" s="1">
        <v>0</v>
      </c>
      <c r="R4155" s="1">
        <v>2.8</v>
      </c>
      <c r="S4155" s="1">
        <v>872.3889999999999</v>
      </c>
      <c r="T4155" s="1">
        <v>0</v>
      </c>
      <c r="U4155" s="1">
        <v>0</v>
      </c>
    </row>
    <row r="4156" spans="1:21" x14ac:dyDescent="0.3">
      <c r="A4156" s="1" t="s">
        <v>7714</v>
      </c>
      <c r="B4156" s="1">
        <v>1</v>
      </c>
      <c r="C4156" s="1" t="s">
        <v>78</v>
      </c>
      <c r="D4156" s="1" t="s">
        <v>99</v>
      </c>
      <c r="E4156" s="1" t="s">
        <v>7715</v>
      </c>
      <c r="F4156" s="1" t="s">
        <v>133</v>
      </c>
      <c r="G4156" s="1" t="s">
        <v>72</v>
      </c>
      <c r="H4156" s="1" t="s">
        <v>127</v>
      </c>
      <c r="I4156" s="1" t="s">
        <v>22</v>
      </c>
      <c r="J4156" s="1" t="s">
        <v>128</v>
      </c>
      <c r="K4156" s="1">
        <v>43159.646527777797</v>
      </c>
      <c r="L4156" s="1">
        <v>43159.660416666702</v>
      </c>
      <c r="M4156" s="1">
        <v>0.33300000000000002</v>
      </c>
      <c r="N4156" s="1">
        <v>3</v>
      </c>
      <c r="O4156" s="1">
        <v>415.42</v>
      </c>
      <c r="P4156" s="1">
        <v>0</v>
      </c>
      <c r="Q4156" s="1">
        <v>0</v>
      </c>
      <c r="R4156" s="1">
        <v>0.99900000000000011</v>
      </c>
      <c r="S4156" s="1">
        <v>138.33486000000002</v>
      </c>
      <c r="T4156" s="1">
        <v>0</v>
      </c>
      <c r="U4156" s="1">
        <v>0</v>
      </c>
    </row>
    <row r="4157" spans="1:21" x14ac:dyDescent="0.3">
      <c r="A4157" s="1" t="s">
        <v>7716</v>
      </c>
      <c r="B4157" s="1">
        <v>1</v>
      </c>
      <c r="C4157" s="1" t="s">
        <v>78</v>
      </c>
      <c r="D4157" s="1" t="s">
        <v>99</v>
      </c>
      <c r="E4157" s="1" t="s">
        <v>7717</v>
      </c>
      <c r="F4157" s="1" t="s">
        <v>133</v>
      </c>
      <c r="G4157" s="1" t="s">
        <v>72</v>
      </c>
      <c r="H4157" s="1" t="s">
        <v>127</v>
      </c>
      <c r="I4157" s="1" t="s">
        <v>22</v>
      </c>
      <c r="J4157" s="1" t="s">
        <v>128</v>
      </c>
      <c r="K4157" s="1">
        <v>43156.431736111103</v>
      </c>
      <c r="L4157" s="1">
        <v>43156.485416666699</v>
      </c>
      <c r="M4157" s="1">
        <v>1.2829999999999999</v>
      </c>
      <c r="N4157" s="1">
        <v>0</v>
      </c>
      <c r="O4157" s="1">
        <v>207.71</v>
      </c>
      <c r="P4157" s="1">
        <v>0</v>
      </c>
      <c r="Q4157" s="1">
        <v>0</v>
      </c>
      <c r="R4157" s="1">
        <v>0</v>
      </c>
      <c r="S4157" s="1">
        <v>266.49192999999997</v>
      </c>
      <c r="T4157" s="1">
        <v>0</v>
      </c>
      <c r="U4157" s="1">
        <v>0</v>
      </c>
    </row>
    <row r="4158" spans="1:21" x14ac:dyDescent="0.3">
      <c r="A4158" s="1" t="s">
        <v>7718</v>
      </c>
      <c r="B4158" s="1">
        <v>1</v>
      </c>
      <c r="C4158" s="1" t="s">
        <v>78</v>
      </c>
      <c r="D4158" s="1" t="s">
        <v>99</v>
      </c>
      <c r="E4158" s="1" t="s">
        <v>7719</v>
      </c>
      <c r="F4158" s="1" t="s">
        <v>133</v>
      </c>
      <c r="G4158" s="1" t="s">
        <v>72</v>
      </c>
      <c r="H4158" s="1" t="s">
        <v>127</v>
      </c>
      <c r="I4158" s="1" t="s">
        <v>22</v>
      </c>
      <c r="J4158" s="1" t="s">
        <v>128</v>
      </c>
      <c r="K4158" s="1">
        <v>43155.778067129599</v>
      </c>
      <c r="L4158" s="1">
        <v>43155.831250000003</v>
      </c>
      <c r="M4158" s="1">
        <v>1.2669999999999999</v>
      </c>
      <c r="N4158" s="1">
        <v>2</v>
      </c>
      <c r="O4158" s="1">
        <v>1453.98</v>
      </c>
      <c r="P4158" s="1">
        <v>6</v>
      </c>
      <c r="Q4158" s="1">
        <v>0</v>
      </c>
      <c r="R4158" s="1">
        <v>2.5339999999999998</v>
      </c>
      <c r="S4158" s="1">
        <v>1842.1926599999999</v>
      </c>
      <c r="T4158" s="1">
        <v>7.6019999999999994</v>
      </c>
      <c r="U4158" s="1">
        <v>0</v>
      </c>
    </row>
    <row r="4159" spans="1:21" x14ac:dyDescent="0.3">
      <c r="A4159" s="1" t="s">
        <v>7720</v>
      </c>
      <c r="B4159" s="1">
        <v>1</v>
      </c>
      <c r="C4159" s="1" t="s">
        <v>78</v>
      </c>
      <c r="D4159" s="1" t="s">
        <v>99</v>
      </c>
      <c r="E4159" s="1" t="s">
        <v>7721</v>
      </c>
      <c r="F4159" s="1" t="s">
        <v>157</v>
      </c>
      <c r="G4159" s="1" t="s">
        <v>72</v>
      </c>
      <c r="H4159" s="1" t="s">
        <v>127</v>
      </c>
      <c r="I4159" s="1" t="s">
        <v>22</v>
      </c>
      <c r="J4159" s="1" t="s">
        <v>128</v>
      </c>
      <c r="K4159" s="1">
        <v>43155.5081712963</v>
      </c>
      <c r="L4159" s="1">
        <v>43155.533333333296</v>
      </c>
      <c r="M4159" s="1">
        <v>0.6</v>
      </c>
      <c r="N4159" s="1">
        <v>0</v>
      </c>
      <c r="O4159" s="1">
        <v>2492.54</v>
      </c>
      <c r="P4159" s="1">
        <v>6</v>
      </c>
      <c r="Q4159" s="1">
        <v>0</v>
      </c>
      <c r="R4159" s="1">
        <v>0</v>
      </c>
      <c r="S4159" s="1">
        <v>1495.5239999999999</v>
      </c>
      <c r="T4159" s="1">
        <v>3.5999999999999996</v>
      </c>
      <c r="U4159" s="1">
        <v>0</v>
      </c>
    </row>
    <row r="4160" spans="1:21" x14ac:dyDescent="0.3">
      <c r="A4160" s="1" t="s">
        <v>7722</v>
      </c>
      <c r="B4160" s="1">
        <v>1</v>
      </c>
      <c r="C4160" s="1" t="s">
        <v>78</v>
      </c>
      <c r="D4160" s="1" t="s">
        <v>99</v>
      </c>
      <c r="E4160" s="1" t="s">
        <v>7723</v>
      </c>
      <c r="F4160" s="1" t="s">
        <v>156</v>
      </c>
      <c r="G4160" s="1" t="s">
        <v>72</v>
      </c>
      <c r="H4160" s="1" t="s">
        <v>127</v>
      </c>
      <c r="I4160" s="1" t="s">
        <v>22</v>
      </c>
      <c r="J4160" s="1" t="s">
        <v>128</v>
      </c>
      <c r="K4160" s="1">
        <v>43146.875983796301</v>
      </c>
      <c r="L4160" s="1">
        <v>43146.932638888902</v>
      </c>
      <c r="M4160" s="1">
        <v>1.35</v>
      </c>
      <c r="N4160" s="1">
        <v>0</v>
      </c>
      <c r="O4160" s="1">
        <v>9970.18</v>
      </c>
      <c r="P4160" s="1">
        <v>21</v>
      </c>
      <c r="Q4160" s="1">
        <v>415.42</v>
      </c>
      <c r="R4160" s="1">
        <v>0</v>
      </c>
      <c r="S4160" s="1">
        <v>13459.743</v>
      </c>
      <c r="T4160" s="1">
        <v>28.35</v>
      </c>
      <c r="U4160" s="1">
        <v>560.81700000000001</v>
      </c>
    </row>
    <row r="4161" spans="1:21" x14ac:dyDescent="0.3">
      <c r="A4161" s="1" t="s">
        <v>7724</v>
      </c>
      <c r="B4161" s="1">
        <v>1</v>
      </c>
      <c r="C4161" s="1" t="s">
        <v>78</v>
      </c>
      <c r="D4161" s="1" t="s">
        <v>99</v>
      </c>
      <c r="E4161" s="1" t="s">
        <v>7725</v>
      </c>
      <c r="F4161" s="1" t="s">
        <v>144</v>
      </c>
      <c r="G4161" s="1" t="s">
        <v>72</v>
      </c>
      <c r="H4161" s="1" t="s">
        <v>127</v>
      </c>
      <c r="I4161" s="1" t="s">
        <v>22</v>
      </c>
      <c r="J4161" s="1" t="s">
        <v>128</v>
      </c>
      <c r="K4161" s="1">
        <v>43146.680937500001</v>
      </c>
      <c r="L4161" s="1">
        <v>43146.695833333302</v>
      </c>
      <c r="M4161" s="1">
        <v>0.35</v>
      </c>
      <c r="N4161" s="1">
        <v>0</v>
      </c>
      <c r="O4161" s="1">
        <v>623.14</v>
      </c>
      <c r="P4161" s="1">
        <v>11</v>
      </c>
      <c r="Q4161" s="1">
        <v>0</v>
      </c>
      <c r="R4161" s="1">
        <v>0</v>
      </c>
      <c r="S4161" s="1">
        <v>218.09899999999999</v>
      </c>
      <c r="T4161" s="1">
        <v>3.8499999999999996</v>
      </c>
      <c r="U4161" s="1">
        <v>0</v>
      </c>
    </row>
    <row r="4162" spans="1:21" x14ac:dyDescent="0.3">
      <c r="A4162" s="1" t="s">
        <v>7726</v>
      </c>
      <c r="B4162" s="1">
        <v>1</v>
      </c>
      <c r="C4162" s="1" t="s">
        <v>78</v>
      </c>
      <c r="D4162" s="1" t="s">
        <v>99</v>
      </c>
      <c r="E4162" s="1" t="s">
        <v>7727</v>
      </c>
      <c r="F4162" s="1" t="s">
        <v>131</v>
      </c>
      <c r="G4162" s="1" t="s">
        <v>72</v>
      </c>
      <c r="H4162" s="1" t="s">
        <v>127</v>
      </c>
      <c r="I4162" s="1" t="s">
        <v>22</v>
      </c>
      <c r="J4162" s="1" t="s">
        <v>130</v>
      </c>
      <c r="K4162" s="1">
        <v>43146.390046296299</v>
      </c>
      <c r="L4162" s="1">
        <v>43146.655555555597</v>
      </c>
      <c r="M4162" s="1">
        <v>6.367</v>
      </c>
      <c r="N4162" s="1">
        <v>0</v>
      </c>
      <c r="O4162" s="1">
        <v>623.14</v>
      </c>
      <c r="P4162" s="1">
        <v>0</v>
      </c>
      <c r="Q4162" s="1">
        <v>0</v>
      </c>
      <c r="R4162" s="1">
        <v>0</v>
      </c>
      <c r="S4162" s="1">
        <v>3967.5323800000001</v>
      </c>
      <c r="T4162" s="1">
        <v>0</v>
      </c>
      <c r="U4162" s="1">
        <v>0</v>
      </c>
    </row>
    <row r="4163" spans="1:21" x14ac:dyDescent="0.3">
      <c r="A4163" s="1" t="s">
        <v>7728</v>
      </c>
      <c r="B4163" s="1">
        <v>1</v>
      </c>
      <c r="C4163" s="1" t="s">
        <v>78</v>
      </c>
      <c r="D4163" s="1" t="s">
        <v>99</v>
      </c>
      <c r="E4163" s="1" t="s">
        <v>7727</v>
      </c>
      <c r="F4163" s="1" t="s">
        <v>131</v>
      </c>
      <c r="G4163" s="1" t="s">
        <v>72</v>
      </c>
      <c r="H4163" s="1" t="s">
        <v>127</v>
      </c>
      <c r="I4163" s="1" t="s">
        <v>22</v>
      </c>
      <c r="J4163" s="1" t="s">
        <v>130</v>
      </c>
      <c r="K4163" s="1">
        <v>43146.389247685198</v>
      </c>
      <c r="L4163" s="1">
        <v>43146.652777777803</v>
      </c>
      <c r="M4163" s="1">
        <v>6.3170000000000002</v>
      </c>
      <c r="N4163" s="1">
        <v>0</v>
      </c>
      <c r="O4163" s="1">
        <v>623.14</v>
      </c>
      <c r="P4163" s="1">
        <v>0</v>
      </c>
      <c r="Q4163" s="1">
        <v>0</v>
      </c>
      <c r="R4163" s="1">
        <v>0</v>
      </c>
      <c r="S4163" s="1">
        <v>3936.37538</v>
      </c>
      <c r="T4163" s="1">
        <v>0</v>
      </c>
      <c r="U4163" s="1">
        <v>0</v>
      </c>
    </row>
    <row r="4164" spans="1:21" x14ac:dyDescent="0.3">
      <c r="A4164" s="1" t="s">
        <v>7729</v>
      </c>
      <c r="B4164" s="1">
        <v>1</v>
      </c>
      <c r="C4164" s="1" t="s">
        <v>78</v>
      </c>
      <c r="D4164" s="1" t="s">
        <v>99</v>
      </c>
      <c r="E4164" s="1" t="s">
        <v>7730</v>
      </c>
      <c r="F4164" s="1" t="s">
        <v>144</v>
      </c>
      <c r="G4164" s="1" t="s">
        <v>72</v>
      </c>
      <c r="H4164" s="1" t="s">
        <v>127</v>
      </c>
      <c r="I4164" s="1" t="s">
        <v>22</v>
      </c>
      <c r="J4164" s="1" t="s">
        <v>128</v>
      </c>
      <c r="K4164" s="1">
        <v>43142.698599536998</v>
      </c>
      <c r="L4164" s="1">
        <v>43142.760416666701</v>
      </c>
      <c r="M4164" s="1">
        <v>1.4830000000000001</v>
      </c>
      <c r="N4164" s="1">
        <v>0</v>
      </c>
      <c r="O4164" s="1">
        <v>207.71</v>
      </c>
      <c r="P4164" s="1">
        <v>0</v>
      </c>
      <c r="Q4164" s="1">
        <v>0</v>
      </c>
      <c r="R4164" s="1">
        <v>0</v>
      </c>
      <c r="S4164" s="1">
        <v>308.03393000000005</v>
      </c>
      <c r="T4164" s="1">
        <v>0</v>
      </c>
      <c r="U4164" s="1">
        <v>0</v>
      </c>
    </row>
    <row r="4165" spans="1:21" x14ac:dyDescent="0.3">
      <c r="A4165" s="1" t="s">
        <v>7731</v>
      </c>
      <c r="B4165" s="1">
        <v>1</v>
      </c>
      <c r="C4165" s="1" t="s">
        <v>78</v>
      </c>
      <c r="D4165" s="1" t="s">
        <v>99</v>
      </c>
      <c r="E4165" s="1" t="s">
        <v>7732</v>
      </c>
      <c r="F4165" s="1" t="s">
        <v>157</v>
      </c>
      <c r="G4165" s="1" t="s">
        <v>72</v>
      </c>
      <c r="H4165" s="1" t="s">
        <v>127</v>
      </c>
      <c r="I4165" s="1" t="s">
        <v>22</v>
      </c>
      <c r="J4165" s="1" t="s">
        <v>128</v>
      </c>
      <c r="K4165" s="1">
        <v>43142.534351851798</v>
      </c>
      <c r="L4165" s="1">
        <v>43142.706250000003</v>
      </c>
      <c r="M4165" s="1">
        <v>4.117</v>
      </c>
      <c r="N4165" s="1">
        <v>0</v>
      </c>
      <c r="O4165" s="1">
        <v>0</v>
      </c>
      <c r="P4165" s="1">
        <v>6</v>
      </c>
      <c r="Q4165" s="1">
        <v>0</v>
      </c>
      <c r="R4165" s="1">
        <v>0</v>
      </c>
      <c r="S4165" s="1">
        <v>0</v>
      </c>
      <c r="T4165" s="1">
        <v>24.701999999999998</v>
      </c>
      <c r="U4165" s="1">
        <v>0</v>
      </c>
    </row>
    <row r="4166" spans="1:21" x14ac:dyDescent="0.3">
      <c r="A4166" s="1" t="s">
        <v>7733</v>
      </c>
      <c r="B4166" s="1">
        <v>1</v>
      </c>
      <c r="C4166" s="1" t="s">
        <v>78</v>
      </c>
      <c r="D4166" s="1" t="s">
        <v>99</v>
      </c>
      <c r="E4166" s="1" t="s">
        <v>7734</v>
      </c>
      <c r="F4166" s="1" t="s">
        <v>135</v>
      </c>
      <c r="G4166" s="1" t="s">
        <v>72</v>
      </c>
      <c r="H4166" s="1" t="s">
        <v>127</v>
      </c>
      <c r="I4166" s="1" t="s">
        <v>22</v>
      </c>
      <c r="J4166" s="1" t="s">
        <v>128</v>
      </c>
      <c r="K4166" s="1">
        <v>43142.178726851896</v>
      </c>
      <c r="L4166" s="1">
        <v>43142.269444444399</v>
      </c>
      <c r="M4166" s="1">
        <v>2.1669999999999998</v>
      </c>
      <c r="N4166" s="1">
        <v>0</v>
      </c>
      <c r="O4166" s="1">
        <v>207.71</v>
      </c>
      <c r="P4166" s="1">
        <v>0</v>
      </c>
      <c r="Q4166" s="1">
        <v>0</v>
      </c>
      <c r="R4166" s="1">
        <v>0</v>
      </c>
      <c r="S4166" s="1">
        <v>450.10756999999995</v>
      </c>
      <c r="T4166" s="1">
        <v>0</v>
      </c>
      <c r="U4166" s="1">
        <v>0</v>
      </c>
    </row>
    <row r="4167" spans="1:21" x14ac:dyDescent="0.3">
      <c r="A4167" s="1" t="s">
        <v>7735</v>
      </c>
      <c r="B4167" s="1">
        <v>1</v>
      </c>
      <c r="C4167" s="1" t="s">
        <v>78</v>
      </c>
      <c r="D4167" s="1" t="s">
        <v>99</v>
      </c>
      <c r="E4167" s="1" t="s">
        <v>7734</v>
      </c>
      <c r="F4167" s="1" t="s">
        <v>133</v>
      </c>
      <c r="G4167" s="1" t="s">
        <v>72</v>
      </c>
      <c r="H4167" s="1" t="s">
        <v>127</v>
      </c>
      <c r="I4167" s="1" t="s">
        <v>22</v>
      </c>
      <c r="J4167" s="1" t="s">
        <v>128</v>
      </c>
      <c r="K4167" s="1">
        <v>43142.1327662037</v>
      </c>
      <c r="L4167" s="1">
        <v>43142.166666666701</v>
      </c>
      <c r="M4167" s="1">
        <v>0.8</v>
      </c>
      <c r="N4167" s="1">
        <v>0</v>
      </c>
      <c r="O4167" s="1">
        <v>207.71</v>
      </c>
      <c r="P4167" s="1">
        <v>0</v>
      </c>
      <c r="Q4167" s="1">
        <v>0</v>
      </c>
      <c r="R4167" s="1">
        <v>0</v>
      </c>
      <c r="S4167" s="1">
        <v>166.16800000000001</v>
      </c>
      <c r="T4167" s="1">
        <v>0</v>
      </c>
      <c r="U4167" s="1">
        <v>0</v>
      </c>
    </row>
    <row r="4168" spans="1:21" x14ac:dyDescent="0.3">
      <c r="A4168" s="1" t="s">
        <v>7736</v>
      </c>
      <c r="B4168" s="1">
        <v>1</v>
      </c>
      <c r="C4168" s="1" t="s">
        <v>78</v>
      </c>
      <c r="D4168" s="1" t="s">
        <v>99</v>
      </c>
      <c r="E4168" s="1" t="s">
        <v>7737</v>
      </c>
      <c r="F4168" s="1" t="s">
        <v>133</v>
      </c>
      <c r="G4168" s="1" t="s">
        <v>72</v>
      </c>
      <c r="H4168" s="1" t="s">
        <v>127</v>
      </c>
      <c r="I4168" s="1" t="s">
        <v>22</v>
      </c>
      <c r="J4168" s="1" t="s">
        <v>128</v>
      </c>
      <c r="K4168" s="1">
        <v>43142.079675925903</v>
      </c>
      <c r="L4168" s="1">
        <v>43142.1</v>
      </c>
      <c r="M4168" s="1">
        <v>0.48299999999999998</v>
      </c>
      <c r="N4168" s="1">
        <v>0</v>
      </c>
      <c r="O4168" s="1">
        <v>1038.56</v>
      </c>
      <c r="P4168" s="1">
        <v>1</v>
      </c>
      <c r="Q4168" s="1">
        <v>0</v>
      </c>
      <c r="R4168" s="1">
        <v>0</v>
      </c>
      <c r="S4168" s="1">
        <v>501.62447999999995</v>
      </c>
      <c r="T4168" s="1">
        <v>0.48299999999999998</v>
      </c>
      <c r="U4168" s="1">
        <v>0</v>
      </c>
    </row>
    <row r="4169" spans="1:21" x14ac:dyDescent="0.3">
      <c r="A4169" s="1" t="s">
        <v>7738</v>
      </c>
      <c r="B4169" s="1">
        <v>1</v>
      </c>
      <c r="C4169" s="1" t="s">
        <v>78</v>
      </c>
      <c r="D4169" s="1" t="s">
        <v>99</v>
      </c>
      <c r="E4169" s="1" t="s">
        <v>7739</v>
      </c>
      <c r="F4169" s="1" t="s">
        <v>133</v>
      </c>
      <c r="G4169" s="1" t="s">
        <v>72</v>
      </c>
      <c r="H4169" s="1" t="s">
        <v>127</v>
      </c>
      <c r="I4169" s="1" t="s">
        <v>22</v>
      </c>
      <c r="J4169" s="1" t="s">
        <v>128</v>
      </c>
      <c r="K4169" s="1">
        <v>43141.767476851899</v>
      </c>
      <c r="L4169" s="1">
        <v>43141.866666666698</v>
      </c>
      <c r="M4169" s="1">
        <v>2.367</v>
      </c>
      <c r="N4169" s="1">
        <v>0</v>
      </c>
      <c r="O4169" s="1">
        <v>207.71</v>
      </c>
      <c r="P4169" s="1">
        <v>0</v>
      </c>
      <c r="Q4169" s="1">
        <v>0</v>
      </c>
      <c r="R4169" s="1">
        <v>0</v>
      </c>
      <c r="S4169" s="1">
        <v>491.64957000000004</v>
      </c>
      <c r="T4169" s="1">
        <v>0</v>
      </c>
      <c r="U4169" s="1">
        <v>0</v>
      </c>
    </row>
    <row r="4170" spans="1:21" x14ac:dyDescent="0.3">
      <c r="A4170" s="1" t="s">
        <v>7740</v>
      </c>
      <c r="B4170" s="1">
        <v>1</v>
      </c>
      <c r="C4170" s="1" t="s">
        <v>78</v>
      </c>
      <c r="D4170" s="1" t="s">
        <v>99</v>
      </c>
      <c r="E4170" s="1" t="s">
        <v>7741</v>
      </c>
      <c r="F4170" s="1" t="s">
        <v>157</v>
      </c>
      <c r="G4170" s="1" t="s">
        <v>72</v>
      </c>
      <c r="H4170" s="1" t="s">
        <v>127</v>
      </c>
      <c r="I4170" s="1" t="s">
        <v>22</v>
      </c>
      <c r="J4170" s="1" t="s">
        <v>128</v>
      </c>
      <c r="K4170" s="1">
        <v>43141.708900463003</v>
      </c>
      <c r="L4170" s="1">
        <v>43141.744444444397</v>
      </c>
      <c r="M4170" s="1">
        <v>0.85</v>
      </c>
      <c r="N4170" s="1">
        <v>0</v>
      </c>
      <c r="O4170" s="1">
        <v>1038.56</v>
      </c>
      <c r="P4170" s="1">
        <v>1</v>
      </c>
      <c r="Q4170" s="1">
        <v>0</v>
      </c>
      <c r="R4170" s="1">
        <v>0</v>
      </c>
      <c r="S4170" s="1">
        <v>882.77599999999995</v>
      </c>
      <c r="T4170" s="1">
        <v>0.85</v>
      </c>
      <c r="U4170" s="1">
        <v>0</v>
      </c>
    </row>
    <row r="4171" spans="1:21" x14ac:dyDescent="0.3">
      <c r="A4171" s="1" t="s">
        <v>7742</v>
      </c>
      <c r="B4171" s="1">
        <v>1</v>
      </c>
      <c r="C4171" s="1" t="s">
        <v>78</v>
      </c>
      <c r="D4171" s="1" t="s">
        <v>99</v>
      </c>
      <c r="E4171" s="1" t="s">
        <v>7743</v>
      </c>
      <c r="F4171" s="1" t="s">
        <v>157</v>
      </c>
      <c r="G4171" s="1" t="s">
        <v>72</v>
      </c>
      <c r="H4171" s="1" t="s">
        <v>127</v>
      </c>
      <c r="I4171" s="1" t="s">
        <v>22</v>
      </c>
      <c r="J4171" s="1" t="s">
        <v>128</v>
      </c>
      <c r="K4171" s="1">
        <v>43141.693854166697</v>
      </c>
      <c r="L4171" s="1">
        <v>43141.864583333299</v>
      </c>
      <c r="M4171" s="1">
        <v>4.0830000000000002</v>
      </c>
      <c r="N4171" s="1">
        <v>0</v>
      </c>
      <c r="O4171" s="1">
        <v>0</v>
      </c>
      <c r="P4171" s="1">
        <v>17</v>
      </c>
      <c r="Q4171" s="1">
        <v>0</v>
      </c>
      <c r="R4171" s="1">
        <v>0</v>
      </c>
      <c r="S4171" s="1">
        <v>0</v>
      </c>
      <c r="T4171" s="1">
        <v>69.411000000000001</v>
      </c>
      <c r="U4171" s="1">
        <v>0</v>
      </c>
    </row>
    <row r="4172" spans="1:21" x14ac:dyDescent="0.3">
      <c r="A4172" s="1" t="s">
        <v>7744</v>
      </c>
      <c r="B4172" s="1">
        <v>1</v>
      </c>
      <c r="C4172" s="1" t="s">
        <v>78</v>
      </c>
      <c r="D4172" s="1" t="s">
        <v>99</v>
      </c>
      <c r="E4172" s="1" t="s">
        <v>7743</v>
      </c>
      <c r="F4172" s="1" t="s">
        <v>157</v>
      </c>
      <c r="G4172" s="1" t="s">
        <v>72</v>
      </c>
      <c r="H4172" s="1" t="s">
        <v>127</v>
      </c>
      <c r="I4172" s="1" t="s">
        <v>22</v>
      </c>
      <c r="J4172" s="1" t="s">
        <v>128</v>
      </c>
      <c r="K4172" s="1">
        <v>43141.666863425897</v>
      </c>
      <c r="L4172" s="1">
        <v>43141.702777777798</v>
      </c>
      <c r="M4172" s="1">
        <v>0.85</v>
      </c>
      <c r="N4172" s="1">
        <v>0</v>
      </c>
      <c r="O4172" s="1">
        <v>0</v>
      </c>
      <c r="P4172" s="1">
        <v>17</v>
      </c>
      <c r="Q4172" s="1">
        <v>0</v>
      </c>
      <c r="R4172" s="1">
        <v>0</v>
      </c>
      <c r="S4172" s="1">
        <v>0</v>
      </c>
      <c r="T4172" s="1">
        <v>14.45</v>
      </c>
      <c r="U4172" s="1">
        <v>0</v>
      </c>
    </row>
    <row r="4173" spans="1:21" x14ac:dyDescent="0.3">
      <c r="A4173" s="1" t="s">
        <v>7745</v>
      </c>
      <c r="B4173" s="1">
        <v>1</v>
      </c>
      <c r="C4173" s="1" t="s">
        <v>78</v>
      </c>
      <c r="D4173" s="1" t="s">
        <v>99</v>
      </c>
      <c r="E4173" s="1" t="s">
        <v>7746</v>
      </c>
      <c r="F4173" s="1" t="s">
        <v>133</v>
      </c>
      <c r="G4173" s="1" t="s">
        <v>72</v>
      </c>
      <c r="H4173" s="1" t="s">
        <v>127</v>
      </c>
      <c r="I4173" s="1" t="s">
        <v>22</v>
      </c>
      <c r="J4173" s="1" t="s">
        <v>128</v>
      </c>
      <c r="K4173" s="1">
        <v>43139.6097337963</v>
      </c>
      <c r="L4173" s="1">
        <v>43139.682638888902</v>
      </c>
      <c r="M4173" s="1">
        <v>1.7330000000000001</v>
      </c>
      <c r="N4173" s="1">
        <v>0</v>
      </c>
      <c r="O4173" s="1">
        <v>0</v>
      </c>
      <c r="P4173" s="1">
        <v>5</v>
      </c>
      <c r="Q4173" s="1">
        <v>0</v>
      </c>
      <c r="R4173" s="1">
        <v>0</v>
      </c>
      <c r="S4173" s="1">
        <v>0</v>
      </c>
      <c r="T4173" s="1">
        <v>8.6650000000000009</v>
      </c>
      <c r="U4173" s="1">
        <v>0</v>
      </c>
    </row>
    <row r="4174" spans="1:21" x14ac:dyDescent="0.3">
      <c r="A4174" s="1" t="s">
        <v>7747</v>
      </c>
      <c r="B4174" s="1">
        <v>1</v>
      </c>
      <c r="C4174" s="1" t="s">
        <v>78</v>
      </c>
      <c r="D4174" s="1" t="s">
        <v>99</v>
      </c>
      <c r="E4174" s="1" t="s">
        <v>7748</v>
      </c>
      <c r="F4174" s="1" t="s">
        <v>133</v>
      </c>
      <c r="G4174" s="1" t="s">
        <v>72</v>
      </c>
      <c r="H4174" s="1" t="s">
        <v>127</v>
      </c>
      <c r="I4174" s="1" t="s">
        <v>22</v>
      </c>
      <c r="J4174" s="1" t="s">
        <v>128</v>
      </c>
      <c r="K4174" s="1">
        <v>43138.407766203702</v>
      </c>
      <c r="L4174" s="1">
        <v>43138.512499999997</v>
      </c>
      <c r="M4174" s="1">
        <v>2.5</v>
      </c>
      <c r="N4174" s="1">
        <v>0</v>
      </c>
      <c r="O4174" s="1">
        <v>1453.98</v>
      </c>
      <c r="P4174" s="1">
        <v>6</v>
      </c>
      <c r="Q4174" s="1">
        <v>0</v>
      </c>
      <c r="R4174" s="1">
        <v>0</v>
      </c>
      <c r="S4174" s="1">
        <v>3634.95</v>
      </c>
      <c r="T4174" s="1">
        <v>15</v>
      </c>
      <c r="U4174" s="1">
        <v>0</v>
      </c>
    </row>
    <row r="4175" spans="1:21" x14ac:dyDescent="0.3">
      <c r="A4175" s="1" t="s">
        <v>7749</v>
      </c>
      <c r="B4175" s="1">
        <v>1</v>
      </c>
      <c r="C4175" s="1" t="s">
        <v>78</v>
      </c>
      <c r="D4175" s="1" t="s">
        <v>99</v>
      </c>
      <c r="E4175" s="1" t="s">
        <v>7750</v>
      </c>
      <c r="F4175" s="1" t="s">
        <v>133</v>
      </c>
      <c r="G4175" s="1" t="s">
        <v>72</v>
      </c>
      <c r="H4175" s="1" t="s">
        <v>127</v>
      </c>
      <c r="I4175" s="1" t="s">
        <v>22</v>
      </c>
      <c r="J4175" s="1" t="s">
        <v>128</v>
      </c>
      <c r="K4175" s="1">
        <v>43138.198391203703</v>
      </c>
      <c r="L4175" s="1">
        <v>43138.399305555598</v>
      </c>
      <c r="M4175" s="1">
        <v>4.8170000000000002</v>
      </c>
      <c r="N4175" s="1">
        <v>0</v>
      </c>
      <c r="O4175" s="1">
        <v>207.71</v>
      </c>
      <c r="P4175" s="1">
        <v>0</v>
      </c>
      <c r="Q4175" s="1">
        <v>0</v>
      </c>
      <c r="R4175" s="1">
        <v>0</v>
      </c>
      <c r="S4175" s="1">
        <v>1000.53907</v>
      </c>
      <c r="T4175" s="1">
        <v>0</v>
      </c>
      <c r="U4175" s="1">
        <v>0</v>
      </c>
    </row>
    <row r="4176" spans="1:21" x14ac:dyDescent="0.3">
      <c r="A4176" s="1" t="s">
        <v>7751</v>
      </c>
      <c r="B4176" s="1">
        <v>1</v>
      </c>
      <c r="C4176" s="1" t="s">
        <v>78</v>
      </c>
      <c r="D4176" s="1" t="s">
        <v>99</v>
      </c>
      <c r="E4176" s="1" t="s">
        <v>7752</v>
      </c>
      <c r="F4176" s="1" t="s">
        <v>157</v>
      </c>
      <c r="G4176" s="1" t="s">
        <v>72</v>
      </c>
      <c r="H4176" s="1" t="s">
        <v>127</v>
      </c>
      <c r="I4176" s="1" t="s">
        <v>22</v>
      </c>
      <c r="J4176" s="1" t="s">
        <v>128</v>
      </c>
      <c r="K4176" s="1">
        <v>43137.748043981497</v>
      </c>
      <c r="L4176" s="1">
        <v>43137.765277777798</v>
      </c>
      <c r="M4176" s="1">
        <v>0.4</v>
      </c>
      <c r="N4176" s="1">
        <v>0</v>
      </c>
      <c r="O4176" s="1">
        <v>0</v>
      </c>
      <c r="P4176" s="1">
        <v>15</v>
      </c>
      <c r="Q4176" s="1">
        <v>0</v>
      </c>
      <c r="R4176" s="1">
        <v>0</v>
      </c>
      <c r="S4176" s="1">
        <v>0</v>
      </c>
      <c r="T4176" s="1">
        <v>6</v>
      </c>
      <c r="U4176" s="1">
        <v>0</v>
      </c>
    </row>
    <row r="4177" spans="1:21" x14ac:dyDescent="0.3">
      <c r="A4177" s="1" t="s">
        <v>7753</v>
      </c>
      <c r="B4177" s="1">
        <v>1</v>
      </c>
      <c r="C4177" s="1" t="s">
        <v>78</v>
      </c>
      <c r="D4177" s="1" t="s">
        <v>99</v>
      </c>
      <c r="E4177" s="1" t="s">
        <v>7754</v>
      </c>
      <c r="F4177" s="1" t="s">
        <v>133</v>
      </c>
      <c r="G4177" s="1" t="s">
        <v>72</v>
      </c>
      <c r="H4177" s="1" t="s">
        <v>127</v>
      </c>
      <c r="I4177" s="1" t="s">
        <v>22</v>
      </c>
      <c r="J4177" s="1" t="s">
        <v>128</v>
      </c>
      <c r="K4177" s="1">
        <v>43134.6095138889</v>
      </c>
      <c r="L4177" s="1">
        <v>43134.626388888901</v>
      </c>
      <c r="M4177" s="1">
        <v>0.4</v>
      </c>
      <c r="N4177" s="1">
        <v>0</v>
      </c>
      <c r="O4177" s="1">
        <v>623.14</v>
      </c>
      <c r="P4177" s="1">
        <v>6</v>
      </c>
      <c r="Q4177" s="1">
        <v>0</v>
      </c>
      <c r="R4177" s="1">
        <v>0</v>
      </c>
      <c r="S4177" s="1">
        <v>249.256</v>
      </c>
      <c r="T4177" s="1">
        <v>2.4000000000000004</v>
      </c>
      <c r="U4177" s="1">
        <v>0</v>
      </c>
    </row>
    <row r="4178" spans="1:21" x14ac:dyDescent="0.3">
      <c r="A4178" s="1" t="s">
        <v>7755</v>
      </c>
      <c r="B4178" s="1">
        <v>1</v>
      </c>
      <c r="C4178" s="1" t="s">
        <v>78</v>
      </c>
      <c r="D4178" s="1" t="s">
        <v>99</v>
      </c>
      <c r="E4178" s="1" t="s">
        <v>7756</v>
      </c>
      <c r="F4178" s="1" t="s">
        <v>133</v>
      </c>
      <c r="G4178" s="1" t="s">
        <v>72</v>
      </c>
      <c r="H4178" s="1" t="s">
        <v>127</v>
      </c>
      <c r="I4178" s="1" t="s">
        <v>22</v>
      </c>
      <c r="J4178" s="1" t="s">
        <v>128</v>
      </c>
      <c r="K4178" s="1">
        <v>43134.484178240702</v>
      </c>
      <c r="L4178" s="1">
        <v>43134.534027777801</v>
      </c>
      <c r="M4178" s="1">
        <v>1.1830000000000001</v>
      </c>
      <c r="N4178" s="1">
        <v>0</v>
      </c>
      <c r="O4178" s="1">
        <v>207.71</v>
      </c>
      <c r="P4178" s="1">
        <v>0</v>
      </c>
      <c r="Q4178" s="1">
        <v>0</v>
      </c>
      <c r="R4178" s="1">
        <v>0</v>
      </c>
      <c r="S4178" s="1">
        <v>245.72093000000001</v>
      </c>
      <c r="T4178" s="1">
        <v>0</v>
      </c>
      <c r="U4178" s="1">
        <v>0</v>
      </c>
    </row>
    <row r="4179" spans="1:21" x14ac:dyDescent="0.3">
      <c r="A4179" s="1" t="s">
        <v>7757</v>
      </c>
      <c r="B4179" s="1">
        <v>1</v>
      </c>
      <c r="C4179" s="1" t="s">
        <v>78</v>
      </c>
      <c r="D4179" s="1" t="s">
        <v>99</v>
      </c>
      <c r="E4179" s="1" t="s">
        <v>7758</v>
      </c>
      <c r="F4179" s="1" t="s">
        <v>133</v>
      </c>
      <c r="G4179" s="1" t="s">
        <v>72</v>
      </c>
      <c r="H4179" s="1" t="s">
        <v>127</v>
      </c>
      <c r="I4179" s="1" t="s">
        <v>22</v>
      </c>
      <c r="J4179" s="1" t="s">
        <v>128</v>
      </c>
      <c r="K4179" s="1">
        <v>43134.399097222202</v>
      </c>
      <c r="L4179" s="1">
        <v>43134.447916666701</v>
      </c>
      <c r="M4179" s="1">
        <v>1.167</v>
      </c>
      <c r="N4179" s="1">
        <v>0</v>
      </c>
      <c r="O4179" s="1">
        <v>207.71</v>
      </c>
      <c r="P4179" s="1">
        <v>0</v>
      </c>
      <c r="Q4179" s="1">
        <v>0</v>
      </c>
      <c r="R4179" s="1">
        <v>0</v>
      </c>
      <c r="S4179" s="1">
        <v>242.39757000000003</v>
      </c>
      <c r="T4179" s="1">
        <v>0</v>
      </c>
      <c r="U4179" s="1">
        <v>0</v>
      </c>
    </row>
    <row r="4180" spans="1:21" x14ac:dyDescent="0.3">
      <c r="A4180" s="1" t="s">
        <v>7759</v>
      </c>
      <c r="B4180" s="1">
        <v>1</v>
      </c>
      <c r="C4180" s="1" t="s">
        <v>78</v>
      </c>
      <c r="D4180" s="1" t="s">
        <v>99</v>
      </c>
      <c r="E4180" s="1" t="s">
        <v>7737</v>
      </c>
      <c r="F4180" s="1" t="s">
        <v>133</v>
      </c>
      <c r="G4180" s="1" t="s">
        <v>72</v>
      </c>
      <c r="H4180" s="1" t="s">
        <v>127</v>
      </c>
      <c r="I4180" s="1" t="s">
        <v>22</v>
      </c>
      <c r="J4180" s="1" t="s">
        <v>128</v>
      </c>
      <c r="K4180" s="1">
        <v>43134.366446759297</v>
      </c>
      <c r="L4180" s="1">
        <v>43134.398611111101</v>
      </c>
      <c r="M4180" s="1">
        <v>0.76700000000000002</v>
      </c>
      <c r="N4180" s="1">
        <v>0</v>
      </c>
      <c r="O4180" s="1">
        <v>1038.56</v>
      </c>
      <c r="P4180" s="1">
        <v>1</v>
      </c>
      <c r="Q4180" s="1">
        <v>0</v>
      </c>
      <c r="R4180" s="1">
        <v>0</v>
      </c>
      <c r="S4180" s="1">
        <v>796.57551999999998</v>
      </c>
      <c r="T4180" s="1">
        <v>0.76700000000000002</v>
      </c>
      <c r="U4180" s="1">
        <v>0</v>
      </c>
    </row>
    <row r="4181" spans="1:21" x14ac:dyDescent="0.3">
      <c r="A4181" s="1" t="s">
        <v>7760</v>
      </c>
      <c r="B4181" s="1">
        <v>1</v>
      </c>
      <c r="C4181" s="1" t="s">
        <v>78</v>
      </c>
      <c r="D4181" s="1" t="s">
        <v>99</v>
      </c>
      <c r="E4181" s="1" t="s">
        <v>7761</v>
      </c>
      <c r="F4181" s="1" t="s">
        <v>133</v>
      </c>
      <c r="G4181" s="1" t="s">
        <v>72</v>
      </c>
      <c r="H4181" s="1" t="s">
        <v>127</v>
      </c>
      <c r="I4181" s="1" t="s">
        <v>22</v>
      </c>
      <c r="J4181" s="1" t="s">
        <v>128</v>
      </c>
      <c r="K4181" s="1">
        <v>43133.598194444399</v>
      </c>
      <c r="L4181" s="1">
        <v>43133.7277777778</v>
      </c>
      <c r="M4181" s="1">
        <v>3.1</v>
      </c>
      <c r="N4181" s="1">
        <v>0</v>
      </c>
      <c r="O4181" s="1">
        <v>207.71</v>
      </c>
      <c r="P4181" s="1">
        <v>1</v>
      </c>
      <c r="Q4181" s="1">
        <v>0</v>
      </c>
      <c r="R4181" s="1">
        <v>0</v>
      </c>
      <c r="S4181" s="1">
        <v>643.90100000000007</v>
      </c>
      <c r="T4181" s="1">
        <v>3.1</v>
      </c>
      <c r="U4181" s="1">
        <v>0</v>
      </c>
    </row>
    <row r="4182" spans="1:21" x14ac:dyDescent="0.3">
      <c r="A4182" s="1" t="s">
        <v>7762</v>
      </c>
      <c r="B4182" s="1">
        <v>1</v>
      </c>
      <c r="C4182" s="1" t="s">
        <v>78</v>
      </c>
      <c r="D4182" s="1" t="s">
        <v>99</v>
      </c>
      <c r="E4182" s="1" t="s">
        <v>7763</v>
      </c>
      <c r="F4182" s="1" t="s">
        <v>133</v>
      </c>
      <c r="G4182" s="1" t="s">
        <v>72</v>
      </c>
      <c r="H4182" s="1" t="s">
        <v>127</v>
      </c>
      <c r="I4182" s="1" t="s">
        <v>22</v>
      </c>
      <c r="J4182" s="1" t="s">
        <v>128</v>
      </c>
      <c r="K4182" s="1">
        <v>43133.384803240697</v>
      </c>
      <c r="L4182" s="1">
        <v>43133.449305555601</v>
      </c>
      <c r="M4182" s="1">
        <v>1.5329999999999999</v>
      </c>
      <c r="N4182" s="1">
        <v>0</v>
      </c>
      <c r="O4182" s="1">
        <v>830.85</v>
      </c>
      <c r="P4182" s="1">
        <v>1</v>
      </c>
      <c r="Q4182" s="1">
        <v>0</v>
      </c>
      <c r="R4182" s="1">
        <v>0</v>
      </c>
      <c r="S4182" s="1">
        <v>1273.6930499999999</v>
      </c>
      <c r="T4182" s="1">
        <v>1.5329999999999999</v>
      </c>
      <c r="U4182" s="1">
        <v>0</v>
      </c>
    </row>
    <row r="4183" spans="1:21" x14ac:dyDescent="0.3">
      <c r="A4183" s="1" t="s">
        <v>7764</v>
      </c>
      <c r="B4183" s="1">
        <v>1</v>
      </c>
      <c r="C4183" s="1" t="s">
        <v>78</v>
      </c>
      <c r="D4183" s="1" t="s">
        <v>99</v>
      </c>
      <c r="E4183" s="1" t="s">
        <v>7765</v>
      </c>
      <c r="F4183" s="1" t="s">
        <v>157</v>
      </c>
      <c r="G4183" s="1" t="s">
        <v>72</v>
      </c>
      <c r="H4183" s="1" t="s">
        <v>127</v>
      </c>
      <c r="I4183" s="1" t="s">
        <v>22</v>
      </c>
      <c r="J4183" s="1" t="s">
        <v>128</v>
      </c>
      <c r="K4183" s="1">
        <v>43133.343680555598</v>
      </c>
      <c r="L4183" s="1">
        <v>43133.348611111098</v>
      </c>
      <c r="M4183" s="1">
        <v>0.11700000000000001</v>
      </c>
      <c r="N4183" s="1">
        <v>4</v>
      </c>
      <c r="O4183" s="1">
        <v>7269.92</v>
      </c>
      <c r="P4183" s="1">
        <v>45</v>
      </c>
      <c r="Q4183" s="1">
        <v>0</v>
      </c>
      <c r="R4183" s="1">
        <v>0.46800000000000003</v>
      </c>
      <c r="S4183" s="1">
        <v>850.58064000000002</v>
      </c>
      <c r="T4183" s="1">
        <v>5.2650000000000006</v>
      </c>
      <c r="U4183" s="1">
        <v>0</v>
      </c>
    </row>
    <row r="4184" spans="1:21" x14ac:dyDescent="0.3">
      <c r="A4184" s="1" t="s">
        <v>7766</v>
      </c>
      <c r="B4184" s="1">
        <v>1</v>
      </c>
      <c r="C4184" s="1" t="s">
        <v>78</v>
      </c>
      <c r="D4184" s="1" t="s">
        <v>99</v>
      </c>
      <c r="E4184" s="1" t="s">
        <v>7767</v>
      </c>
      <c r="F4184" s="1" t="s">
        <v>129</v>
      </c>
      <c r="G4184" s="1" t="s">
        <v>72</v>
      </c>
      <c r="H4184" s="1" t="s">
        <v>127</v>
      </c>
      <c r="I4184" s="1" t="s">
        <v>22</v>
      </c>
      <c r="J4184" s="1" t="s">
        <v>128</v>
      </c>
      <c r="K4184" s="1">
        <v>43133.2550694444</v>
      </c>
      <c r="L4184" s="1">
        <v>43133.266666666699</v>
      </c>
      <c r="M4184" s="1">
        <v>0.26700000000000002</v>
      </c>
      <c r="N4184" s="1">
        <v>4</v>
      </c>
      <c r="O4184" s="1">
        <v>7269.92</v>
      </c>
      <c r="P4184" s="1">
        <v>62</v>
      </c>
      <c r="Q4184" s="1">
        <v>0</v>
      </c>
      <c r="R4184" s="1">
        <v>1.0680000000000001</v>
      </c>
      <c r="S4184" s="1">
        <v>1941.0686400000002</v>
      </c>
      <c r="T4184" s="1">
        <v>16.554000000000002</v>
      </c>
      <c r="U4184" s="1">
        <v>0</v>
      </c>
    </row>
    <row r="4185" spans="1:21" x14ac:dyDescent="0.3">
      <c r="A4185" s="1" t="s">
        <v>7768</v>
      </c>
      <c r="B4185" s="1">
        <v>1</v>
      </c>
      <c r="C4185" s="1" t="s">
        <v>78</v>
      </c>
      <c r="D4185" s="1" t="s">
        <v>99</v>
      </c>
      <c r="E4185" s="1" t="s">
        <v>7769</v>
      </c>
      <c r="F4185" s="1" t="s">
        <v>157</v>
      </c>
      <c r="G4185" s="1" t="s">
        <v>72</v>
      </c>
      <c r="H4185" s="1" t="s">
        <v>127</v>
      </c>
      <c r="I4185" s="1" t="s">
        <v>22</v>
      </c>
      <c r="J4185" s="1" t="s">
        <v>128</v>
      </c>
      <c r="K4185" s="1">
        <v>43132.4767013889</v>
      </c>
      <c r="L4185" s="1">
        <v>43132.489583333299</v>
      </c>
      <c r="M4185" s="1">
        <v>0.3</v>
      </c>
      <c r="N4185" s="1">
        <v>4</v>
      </c>
      <c r="O4185" s="1">
        <v>7269.92</v>
      </c>
      <c r="P4185" s="1">
        <v>62</v>
      </c>
      <c r="Q4185" s="1">
        <v>0</v>
      </c>
      <c r="R4185" s="1">
        <v>1.2</v>
      </c>
      <c r="S4185" s="1">
        <v>2180.9760000000001</v>
      </c>
      <c r="T4185" s="1">
        <v>18.599999999999998</v>
      </c>
      <c r="U4185" s="1">
        <v>0</v>
      </c>
    </row>
    <row r="4186" spans="1:21" x14ac:dyDescent="0.3">
      <c r="A4186" s="1" t="s">
        <v>7770</v>
      </c>
      <c r="B4186" s="1">
        <v>1</v>
      </c>
      <c r="C4186" s="1" t="s">
        <v>78</v>
      </c>
      <c r="D4186" s="1" t="s">
        <v>100</v>
      </c>
      <c r="E4186" s="1" t="s">
        <v>7771</v>
      </c>
      <c r="F4186" s="1" t="s">
        <v>157</v>
      </c>
      <c r="G4186" s="1" t="s">
        <v>72</v>
      </c>
      <c r="H4186" s="1" t="s">
        <v>127</v>
      </c>
      <c r="I4186" s="1" t="s">
        <v>22</v>
      </c>
      <c r="J4186" s="1" t="s">
        <v>128</v>
      </c>
      <c r="K4186" s="1">
        <v>43159.497523148202</v>
      </c>
      <c r="L4186" s="1">
        <v>43159.595833333296</v>
      </c>
      <c r="M4186" s="1">
        <v>2.35</v>
      </c>
      <c r="N4186" s="1">
        <v>0</v>
      </c>
      <c r="O4186" s="1">
        <v>0</v>
      </c>
      <c r="P4186" s="1">
        <v>11</v>
      </c>
      <c r="Q4186" s="1">
        <v>2583.39</v>
      </c>
      <c r="R4186" s="1">
        <v>0</v>
      </c>
      <c r="S4186" s="1">
        <v>0</v>
      </c>
      <c r="T4186" s="1">
        <v>25.85</v>
      </c>
      <c r="U4186" s="1">
        <v>6070.9664999999995</v>
      </c>
    </row>
    <row r="4187" spans="1:21" x14ac:dyDescent="0.3">
      <c r="A4187" s="1" t="s">
        <v>7772</v>
      </c>
      <c r="B4187" s="1">
        <v>1</v>
      </c>
      <c r="C4187" s="1" t="s">
        <v>78</v>
      </c>
      <c r="D4187" s="1" t="s">
        <v>100</v>
      </c>
      <c r="E4187" s="1" t="s">
        <v>7773</v>
      </c>
      <c r="F4187" s="1" t="s">
        <v>133</v>
      </c>
      <c r="G4187" s="1" t="s">
        <v>72</v>
      </c>
      <c r="H4187" s="1" t="s">
        <v>127</v>
      </c>
      <c r="I4187" s="1" t="s">
        <v>22</v>
      </c>
      <c r="J4187" s="1" t="s">
        <v>128</v>
      </c>
      <c r="K4187" s="1">
        <v>43159.447962963</v>
      </c>
      <c r="L4187" s="1">
        <v>43159.488888888904</v>
      </c>
      <c r="M4187" s="1">
        <v>0.96699999999999997</v>
      </c>
      <c r="N4187" s="1">
        <v>0</v>
      </c>
      <c r="O4187" s="1">
        <v>0</v>
      </c>
      <c r="P4187" s="1">
        <v>0</v>
      </c>
      <c r="Q4187" s="1">
        <v>250.01</v>
      </c>
      <c r="R4187" s="1">
        <v>0</v>
      </c>
      <c r="S4187" s="1">
        <v>0</v>
      </c>
      <c r="T4187" s="1">
        <v>0</v>
      </c>
      <c r="U4187" s="1">
        <v>241.75966999999997</v>
      </c>
    </row>
    <row r="4188" spans="1:21" x14ac:dyDescent="0.3">
      <c r="A4188" s="1" t="s">
        <v>7774</v>
      </c>
      <c r="B4188" s="1">
        <v>1</v>
      </c>
      <c r="C4188" s="1" t="s">
        <v>78</v>
      </c>
      <c r="D4188" s="1" t="s">
        <v>100</v>
      </c>
      <c r="E4188" s="1" t="s">
        <v>7775</v>
      </c>
      <c r="F4188" s="1" t="s">
        <v>157</v>
      </c>
      <c r="G4188" s="1" t="s">
        <v>72</v>
      </c>
      <c r="H4188" s="1" t="s">
        <v>127</v>
      </c>
      <c r="I4188" s="1" t="s">
        <v>22</v>
      </c>
      <c r="J4188" s="1" t="s">
        <v>128</v>
      </c>
      <c r="K4188" s="1">
        <v>43159.384467592601</v>
      </c>
      <c r="L4188" s="1">
        <v>43159.400694444397</v>
      </c>
      <c r="M4188" s="1">
        <v>0.38300000000000001</v>
      </c>
      <c r="N4188" s="1">
        <v>0</v>
      </c>
      <c r="O4188" s="1">
        <v>0</v>
      </c>
      <c r="P4188" s="1">
        <v>12</v>
      </c>
      <c r="Q4188" s="1">
        <v>3083.4</v>
      </c>
      <c r="R4188" s="1">
        <v>0</v>
      </c>
      <c r="S4188" s="1">
        <v>0</v>
      </c>
      <c r="T4188" s="1">
        <v>4.5960000000000001</v>
      </c>
      <c r="U4188" s="1">
        <v>1180.9422</v>
      </c>
    </row>
    <row r="4189" spans="1:21" x14ac:dyDescent="0.3">
      <c r="A4189" s="1" t="s">
        <v>7776</v>
      </c>
      <c r="B4189" s="1">
        <v>1</v>
      </c>
      <c r="C4189" s="1" t="s">
        <v>78</v>
      </c>
      <c r="D4189" s="1" t="s">
        <v>100</v>
      </c>
      <c r="E4189" s="1" t="s">
        <v>7777</v>
      </c>
      <c r="F4189" s="1" t="s">
        <v>133</v>
      </c>
      <c r="G4189" s="1" t="s">
        <v>72</v>
      </c>
      <c r="H4189" s="1" t="s">
        <v>127</v>
      </c>
      <c r="I4189" s="1" t="s">
        <v>22</v>
      </c>
      <c r="J4189" s="1" t="s">
        <v>128</v>
      </c>
      <c r="K4189" s="1">
        <v>43158.4656944444</v>
      </c>
      <c r="L4189" s="1">
        <v>43158.488194444399</v>
      </c>
      <c r="M4189" s="1">
        <v>0.53300000000000003</v>
      </c>
      <c r="N4189" s="1">
        <v>0</v>
      </c>
      <c r="O4189" s="1">
        <v>0</v>
      </c>
      <c r="P4189" s="1">
        <v>0</v>
      </c>
      <c r="Q4189" s="1">
        <v>416.68</v>
      </c>
      <c r="R4189" s="1">
        <v>0</v>
      </c>
      <c r="S4189" s="1">
        <v>0</v>
      </c>
      <c r="T4189" s="1">
        <v>0</v>
      </c>
      <c r="U4189" s="1">
        <v>222.09044000000003</v>
      </c>
    </row>
    <row r="4190" spans="1:21" x14ac:dyDescent="0.3">
      <c r="A4190" s="1" t="s">
        <v>7778</v>
      </c>
      <c r="B4190" s="1">
        <v>1</v>
      </c>
      <c r="C4190" s="1" t="s">
        <v>78</v>
      </c>
      <c r="D4190" s="1" t="s">
        <v>100</v>
      </c>
      <c r="E4190" s="1" t="s">
        <v>7779</v>
      </c>
      <c r="F4190" s="1" t="s">
        <v>131</v>
      </c>
      <c r="G4190" s="1" t="s">
        <v>72</v>
      </c>
      <c r="H4190" s="1" t="s">
        <v>127</v>
      </c>
      <c r="I4190" s="1" t="s">
        <v>22</v>
      </c>
      <c r="J4190" s="1" t="s">
        <v>130</v>
      </c>
      <c r="K4190" s="1">
        <v>43156.467314814799</v>
      </c>
      <c r="L4190" s="1">
        <v>43156.6027777778</v>
      </c>
      <c r="M4190" s="1">
        <v>3.25</v>
      </c>
      <c r="N4190" s="1">
        <v>9</v>
      </c>
      <c r="O4190" s="1">
        <v>4083.43</v>
      </c>
      <c r="P4190" s="1">
        <v>0</v>
      </c>
      <c r="Q4190" s="1">
        <v>0</v>
      </c>
      <c r="R4190" s="1">
        <v>29.25</v>
      </c>
      <c r="S4190" s="1">
        <v>13271.147499999999</v>
      </c>
      <c r="T4190" s="1">
        <v>0</v>
      </c>
      <c r="U4190" s="1">
        <v>0</v>
      </c>
    </row>
    <row r="4191" spans="1:21" x14ac:dyDescent="0.3">
      <c r="A4191" s="1" t="s">
        <v>7780</v>
      </c>
      <c r="B4191" s="1">
        <v>1</v>
      </c>
      <c r="C4191" s="1" t="s">
        <v>78</v>
      </c>
      <c r="D4191" s="1" t="s">
        <v>100</v>
      </c>
      <c r="E4191" s="1" t="s">
        <v>7781</v>
      </c>
      <c r="F4191" s="1" t="s">
        <v>157</v>
      </c>
      <c r="G4191" s="1" t="s">
        <v>72</v>
      </c>
      <c r="H4191" s="1" t="s">
        <v>127</v>
      </c>
      <c r="I4191" s="1" t="s">
        <v>22</v>
      </c>
      <c r="J4191" s="1" t="s">
        <v>128</v>
      </c>
      <c r="K4191" s="1">
        <v>43155.757280092599</v>
      </c>
      <c r="L4191" s="1">
        <v>43155.829166666699</v>
      </c>
      <c r="M4191" s="1">
        <v>1.7170000000000001</v>
      </c>
      <c r="N4191" s="1">
        <v>0</v>
      </c>
      <c r="O4191" s="1">
        <v>0</v>
      </c>
      <c r="P4191" s="1">
        <v>1</v>
      </c>
      <c r="Q4191" s="1">
        <v>83.34</v>
      </c>
      <c r="R4191" s="1">
        <v>0</v>
      </c>
      <c r="S4191" s="1">
        <v>0</v>
      </c>
      <c r="T4191" s="1">
        <v>1.7170000000000001</v>
      </c>
      <c r="U4191" s="1">
        <v>143.09478000000001</v>
      </c>
    </row>
    <row r="4192" spans="1:21" x14ac:dyDescent="0.3">
      <c r="A4192" s="1" t="s">
        <v>7782</v>
      </c>
      <c r="B4192" s="1">
        <v>1</v>
      </c>
      <c r="C4192" s="1" t="s">
        <v>78</v>
      </c>
      <c r="D4192" s="1" t="s">
        <v>100</v>
      </c>
      <c r="E4192" s="1" t="s">
        <v>7783</v>
      </c>
      <c r="F4192" s="1" t="s">
        <v>157</v>
      </c>
      <c r="G4192" s="1" t="s">
        <v>72</v>
      </c>
      <c r="H4192" s="1" t="s">
        <v>127</v>
      </c>
      <c r="I4192" s="1" t="s">
        <v>22</v>
      </c>
      <c r="J4192" s="1" t="s">
        <v>128</v>
      </c>
      <c r="K4192" s="1">
        <v>43154.690682870401</v>
      </c>
      <c r="L4192" s="1">
        <v>43154.704861111102</v>
      </c>
      <c r="M4192" s="1">
        <v>0.33300000000000002</v>
      </c>
      <c r="N4192" s="1">
        <v>0</v>
      </c>
      <c r="O4192" s="1">
        <v>0</v>
      </c>
      <c r="P4192" s="1">
        <v>4</v>
      </c>
      <c r="Q4192" s="1">
        <v>250.01</v>
      </c>
      <c r="R4192" s="1">
        <v>0</v>
      </c>
      <c r="S4192" s="1">
        <v>0</v>
      </c>
      <c r="T4192" s="1">
        <v>1.3320000000000001</v>
      </c>
      <c r="U4192" s="1">
        <v>83.253330000000005</v>
      </c>
    </row>
    <row r="4193" spans="1:21" x14ac:dyDescent="0.3">
      <c r="A4193" s="1" t="s">
        <v>7784</v>
      </c>
      <c r="B4193" s="1">
        <v>1</v>
      </c>
      <c r="C4193" s="1" t="s">
        <v>78</v>
      </c>
      <c r="D4193" s="1" t="s">
        <v>100</v>
      </c>
      <c r="E4193" s="1" t="s">
        <v>7785</v>
      </c>
      <c r="F4193" s="1" t="s">
        <v>157</v>
      </c>
      <c r="G4193" s="1" t="s">
        <v>72</v>
      </c>
      <c r="H4193" s="1" t="s">
        <v>127</v>
      </c>
      <c r="I4193" s="1" t="s">
        <v>22</v>
      </c>
      <c r="J4193" s="1" t="s">
        <v>128</v>
      </c>
      <c r="K4193" s="1">
        <v>43154.545925925901</v>
      </c>
      <c r="L4193" s="1">
        <v>43154.574305555601</v>
      </c>
      <c r="M4193" s="1">
        <v>0.66700000000000004</v>
      </c>
      <c r="N4193" s="1">
        <v>6</v>
      </c>
      <c r="O4193" s="1">
        <v>4083.43</v>
      </c>
      <c r="P4193" s="1">
        <v>0</v>
      </c>
      <c r="Q4193" s="1">
        <v>0</v>
      </c>
      <c r="R4193" s="1">
        <v>4.0020000000000007</v>
      </c>
      <c r="S4193" s="1">
        <v>2723.6478099999999</v>
      </c>
      <c r="T4193" s="1">
        <v>0</v>
      </c>
      <c r="U4193" s="1">
        <v>0</v>
      </c>
    </row>
    <row r="4194" spans="1:21" x14ac:dyDescent="0.3">
      <c r="A4194" s="1" t="s">
        <v>7786</v>
      </c>
      <c r="B4194" s="1">
        <v>1</v>
      </c>
      <c r="C4194" s="1" t="s">
        <v>78</v>
      </c>
      <c r="D4194" s="1" t="s">
        <v>100</v>
      </c>
      <c r="E4194" s="1" t="s">
        <v>7787</v>
      </c>
      <c r="F4194" s="1" t="s">
        <v>136</v>
      </c>
      <c r="G4194" s="1" t="s">
        <v>72</v>
      </c>
      <c r="H4194" s="1" t="s">
        <v>127</v>
      </c>
      <c r="I4194" s="1" t="s">
        <v>22</v>
      </c>
      <c r="J4194" s="1" t="s">
        <v>128</v>
      </c>
      <c r="K4194" s="1">
        <v>43151.737418981502</v>
      </c>
      <c r="L4194" s="1">
        <v>43151.745138888902</v>
      </c>
      <c r="M4194" s="1">
        <v>0.183</v>
      </c>
      <c r="N4194" s="1">
        <v>0</v>
      </c>
      <c r="O4194" s="1">
        <v>0</v>
      </c>
      <c r="P4194" s="1">
        <v>0</v>
      </c>
      <c r="Q4194" s="1">
        <v>83.34</v>
      </c>
      <c r="R4194" s="1">
        <v>0</v>
      </c>
      <c r="S4194" s="1">
        <v>0</v>
      </c>
      <c r="T4194" s="1">
        <v>0</v>
      </c>
      <c r="U4194" s="1">
        <v>15.25122</v>
      </c>
    </row>
    <row r="4195" spans="1:21" x14ac:dyDescent="0.3">
      <c r="A4195" s="1" t="s">
        <v>7788</v>
      </c>
      <c r="B4195" s="1">
        <v>1</v>
      </c>
      <c r="C4195" s="1" t="s">
        <v>78</v>
      </c>
      <c r="D4195" s="1" t="s">
        <v>100</v>
      </c>
      <c r="E4195" s="1" t="s">
        <v>7771</v>
      </c>
      <c r="F4195" s="1" t="s">
        <v>157</v>
      </c>
      <c r="G4195" s="1" t="s">
        <v>72</v>
      </c>
      <c r="H4195" s="1" t="s">
        <v>127</v>
      </c>
      <c r="I4195" s="1" t="s">
        <v>22</v>
      </c>
      <c r="J4195" s="1" t="s">
        <v>128</v>
      </c>
      <c r="K4195" s="1">
        <v>43150.329513888901</v>
      </c>
      <c r="L4195" s="1">
        <v>43150.336111111101</v>
      </c>
      <c r="M4195" s="1">
        <v>0.15</v>
      </c>
      <c r="N4195" s="1">
        <v>0</v>
      </c>
      <c r="O4195" s="1">
        <v>0</v>
      </c>
      <c r="P4195" s="1">
        <v>12</v>
      </c>
      <c r="Q4195" s="1">
        <v>3083.4</v>
      </c>
      <c r="R4195" s="1">
        <v>0</v>
      </c>
      <c r="S4195" s="1">
        <v>0</v>
      </c>
      <c r="T4195" s="1">
        <v>1.7999999999999998</v>
      </c>
      <c r="U4195" s="1">
        <v>462.51</v>
      </c>
    </row>
    <row r="4196" spans="1:21" x14ac:dyDescent="0.3">
      <c r="A4196" s="1" t="s">
        <v>7789</v>
      </c>
      <c r="B4196" s="1">
        <v>1</v>
      </c>
      <c r="C4196" s="1" t="s">
        <v>78</v>
      </c>
      <c r="D4196" s="1" t="s">
        <v>100</v>
      </c>
      <c r="E4196" s="1" t="s">
        <v>7790</v>
      </c>
      <c r="F4196" s="1" t="s">
        <v>144</v>
      </c>
      <c r="G4196" s="1" t="s">
        <v>72</v>
      </c>
      <c r="H4196" s="1" t="s">
        <v>127</v>
      </c>
      <c r="I4196" s="1" t="s">
        <v>22</v>
      </c>
      <c r="J4196" s="1" t="s">
        <v>128</v>
      </c>
      <c r="K4196" s="1">
        <v>43145.809409722198</v>
      </c>
      <c r="L4196" s="1">
        <v>43145.812881944417</v>
      </c>
      <c r="M4196" s="1">
        <v>8.3000000000000004E-2</v>
      </c>
      <c r="N4196" s="1">
        <v>0</v>
      </c>
      <c r="O4196" s="1">
        <v>166.67</v>
      </c>
      <c r="P4196" s="1">
        <v>0</v>
      </c>
      <c r="Q4196" s="1">
        <v>0</v>
      </c>
      <c r="R4196" s="1">
        <v>0</v>
      </c>
      <c r="S4196" s="1">
        <v>13.83361</v>
      </c>
      <c r="T4196" s="1">
        <v>0</v>
      </c>
      <c r="U4196" s="1">
        <v>0</v>
      </c>
    </row>
    <row r="4197" spans="1:21" x14ac:dyDescent="0.3">
      <c r="A4197" s="1" t="s">
        <v>7791</v>
      </c>
      <c r="B4197" s="1">
        <v>1</v>
      </c>
      <c r="C4197" s="1" t="s">
        <v>78</v>
      </c>
      <c r="D4197" s="1" t="s">
        <v>100</v>
      </c>
      <c r="E4197" s="1" t="s">
        <v>7792</v>
      </c>
      <c r="F4197" s="1" t="s">
        <v>133</v>
      </c>
      <c r="G4197" s="1" t="s">
        <v>72</v>
      </c>
      <c r="H4197" s="1" t="s">
        <v>127</v>
      </c>
      <c r="I4197" s="1" t="s">
        <v>22</v>
      </c>
      <c r="J4197" s="1" t="s">
        <v>128</v>
      </c>
      <c r="K4197" s="1">
        <v>43145.442858796298</v>
      </c>
      <c r="L4197" s="1">
        <v>43145.6027777778</v>
      </c>
      <c r="M4197" s="1">
        <v>3.8330000000000002</v>
      </c>
      <c r="N4197" s="1">
        <v>0</v>
      </c>
      <c r="O4197" s="1">
        <v>0</v>
      </c>
      <c r="P4197" s="1">
        <v>2</v>
      </c>
      <c r="Q4197" s="1">
        <v>583.35</v>
      </c>
      <c r="R4197" s="1">
        <v>0</v>
      </c>
      <c r="S4197" s="1">
        <v>0</v>
      </c>
      <c r="T4197" s="1">
        <v>7.6660000000000004</v>
      </c>
      <c r="U4197" s="1">
        <v>2235.9805500000002</v>
      </c>
    </row>
    <row r="4198" spans="1:21" x14ac:dyDescent="0.3">
      <c r="A4198" s="1" t="s">
        <v>7793</v>
      </c>
      <c r="B4198" s="1">
        <v>1</v>
      </c>
      <c r="C4198" s="1" t="s">
        <v>78</v>
      </c>
      <c r="D4198" s="1" t="s">
        <v>100</v>
      </c>
      <c r="E4198" s="1" t="s">
        <v>7794</v>
      </c>
      <c r="F4198" s="1" t="s">
        <v>157</v>
      </c>
      <c r="G4198" s="1" t="s">
        <v>72</v>
      </c>
      <c r="H4198" s="1" t="s">
        <v>127</v>
      </c>
      <c r="I4198" s="1" t="s">
        <v>22</v>
      </c>
      <c r="J4198" s="1" t="s">
        <v>128</v>
      </c>
      <c r="K4198" s="1">
        <v>43145.348599536999</v>
      </c>
      <c r="L4198" s="1">
        <v>43145.3618055556</v>
      </c>
      <c r="M4198" s="1">
        <v>0.317</v>
      </c>
      <c r="N4198" s="1">
        <v>0</v>
      </c>
      <c r="O4198" s="1">
        <v>0</v>
      </c>
      <c r="P4198" s="1">
        <v>1</v>
      </c>
      <c r="Q4198" s="1">
        <v>0</v>
      </c>
      <c r="R4198" s="1">
        <v>0</v>
      </c>
      <c r="S4198" s="1">
        <v>0</v>
      </c>
      <c r="T4198" s="1">
        <v>0.317</v>
      </c>
      <c r="U4198" s="1">
        <v>0</v>
      </c>
    </row>
    <row r="4199" spans="1:21" x14ac:dyDescent="0.3">
      <c r="A4199" s="1" t="s">
        <v>7795</v>
      </c>
      <c r="B4199" s="1">
        <v>1</v>
      </c>
      <c r="C4199" s="1" t="s">
        <v>78</v>
      </c>
      <c r="D4199" s="1" t="s">
        <v>100</v>
      </c>
      <c r="E4199" s="1" t="s">
        <v>7796</v>
      </c>
      <c r="F4199" s="1" t="s">
        <v>144</v>
      </c>
      <c r="G4199" s="1" t="s">
        <v>72</v>
      </c>
      <c r="H4199" s="1" t="s">
        <v>127</v>
      </c>
      <c r="I4199" s="1" t="s">
        <v>22</v>
      </c>
      <c r="J4199" s="1" t="s">
        <v>128</v>
      </c>
      <c r="K4199" s="1">
        <v>43143.878287036998</v>
      </c>
      <c r="L4199" s="1">
        <v>43143.902083333298</v>
      </c>
      <c r="M4199" s="1">
        <v>0.56699999999999995</v>
      </c>
      <c r="N4199" s="1">
        <v>0</v>
      </c>
      <c r="O4199" s="1">
        <v>0</v>
      </c>
      <c r="P4199" s="1">
        <v>0</v>
      </c>
      <c r="Q4199" s="1">
        <v>83.34</v>
      </c>
      <c r="R4199" s="1">
        <v>0</v>
      </c>
      <c r="S4199" s="1">
        <v>0</v>
      </c>
      <c r="T4199" s="1">
        <v>0</v>
      </c>
      <c r="U4199" s="1">
        <v>47.253779999999999</v>
      </c>
    </row>
    <row r="4200" spans="1:21" x14ac:dyDescent="0.3">
      <c r="A4200" s="1" t="s">
        <v>7797</v>
      </c>
      <c r="B4200" s="1">
        <v>1</v>
      </c>
      <c r="C4200" s="1" t="s">
        <v>78</v>
      </c>
      <c r="D4200" s="1" t="s">
        <v>100</v>
      </c>
      <c r="E4200" s="1" t="s">
        <v>7798</v>
      </c>
      <c r="F4200" s="1" t="s">
        <v>133</v>
      </c>
      <c r="G4200" s="1" t="s">
        <v>72</v>
      </c>
      <c r="H4200" s="1" t="s">
        <v>127</v>
      </c>
      <c r="I4200" s="1" t="s">
        <v>22</v>
      </c>
      <c r="J4200" s="1" t="s">
        <v>128</v>
      </c>
      <c r="K4200" s="1">
        <v>43142.645775463003</v>
      </c>
      <c r="L4200" s="1">
        <v>43142.654861111099</v>
      </c>
      <c r="M4200" s="1">
        <v>0.217</v>
      </c>
      <c r="N4200" s="1">
        <v>0</v>
      </c>
      <c r="O4200" s="1">
        <v>0</v>
      </c>
      <c r="P4200" s="1">
        <v>0</v>
      </c>
      <c r="Q4200" s="1">
        <v>833.35</v>
      </c>
      <c r="R4200" s="1">
        <v>0</v>
      </c>
      <c r="S4200" s="1">
        <v>0</v>
      </c>
      <c r="T4200" s="1">
        <v>0</v>
      </c>
      <c r="U4200" s="1">
        <v>180.83695</v>
      </c>
    </row>
    <row r="4201" spans="1:21" x14ac:dyDescent="0.3">
      <c r="A4201" s="1" t="s">
        <v>7799</v>
      </c>
      <c r="B4201" s="1">
        <v>1</v>
      </c>
      <c r="C4201" s="1" t="s">
        <v>78</v>
      </c>
      <c r="D4201" s="1" t="s">
        <v>100</v>
      </c>
      <c r="E4201" s="1" t="s">
        <v>7800</v>
      </c>
      <c r="F4201" s="1" t="s">
        <v>131</v>
      </c>
      <c r="G4201" s="1" t="s">
        <v>72</v>
      </c>
      <c r="H4201" s="1" t="s">
        <v>127</v>
      </c>
      <c r="I4201" s="1" t="s">
        <v>22</v>
      </c>
      <c r="J4201" s="1" t="s">
        <v>130</v>
      </c>
      <c r="K4201" s="1">
        <v>43141.434733796297</v>
      </c>
      <c r="L4201" s="1">
        <v>43141.535416666702</v>
      </c>
      <c r="M4201" s="1">
        <v>2.4</v>
      </c>
      <c r="N4201" s="1">
        <v>0</v>
      </c>
      <c r="O4201" s="1">
        <v>0</v>
      </c>
      <c r="P4201" s="1">
        <v>9</v>
      </c>
      <c r="Q4201" s="1">
        <v>2250.0500000000002</v>
      </c>
      <c r="R4201" s="1">
        <v>0</v>
      </c>
      <c r="S4201" s="1">
        <v>0</v>
      </c>
      <c r="T4201" s="1">
        <v>21.599999999999998</v>
      </c>
      <c r="U4201" s="1">
        <v>5400.12</v>
      </c>
    </row>
    <row r="4202" spans="1:21" x14ac:dyDescent="0.3">
      <c r="A4202" s="1" t="s">
        <v>7801</v>
      </c>
      <c r="B4202" s="1">
        <v>1</v>
      </c>
      <c r="C4202" s="1" t="s">
        <v>78</v>
      </c>
      <c r="D4202" s="1" t="s">
        <v>100</v>
      </c>
      <c r="E4202" s="1" t="s">
        <v>7802</v>
      </c>
      <c r="F4202" s="1" t="s">
        <v>133</v>
      </c>
      <c r="G4202" s="1" t="s">
        <v>72</v>
      </c>
      <c r="H4202" s="1" t="s">
        <v>127</v>
      </c>
      <c r="I4202" s="1" t="s">
        <v>22</v>
      </c>
      <c r="J4202" s="1" t="s">
        <v>128</v>
      </c>
      <c r="K4202" s="1">
        <v>43140.697638888902</v>
      </c>
      <c r="L4202" s="1">
        <v>43140.777083333298</v>
      </c>
      <c r="M4202" s="1">
        <v>1.9</v>
      </c>
      <c r="N4202" s="1">
        <v>0</v>
      </c>
      <c r="O4202" s="1">
        <v>0</v>
      </c>
      <c r="P4202" s="1">
        <v>0</v>
      </c>
      <c r="Q4202" s="1">
        <v>83.34</v>
      </c>
      <c r="R4202" s="1">
        <v>0</v>
      </c>
      <c r="S4202" s="1">
        <v>0</v>
      </c>
      <c r="T4202" s="1">
        <v>0</v>
      </c>
      <c r="U4202" s="1">
        <v>158.346</v>
      </c>
    </row>
    <row r="4203" spans="1:21" x14ac:dyDescent="0.3">
      <c r="A4203" s="1" t="s">
        <v>7803</v>
      </c>
      <c r="B4203" s="1">
        <v>1</v>
      </c>
      <c r="C4203" s="1" t="s">
        <v>78</v>
      </c>
      <c r="D4203" s="1" t="s">
        <v>100</v>
      </c>
      <c r="E4203" s="1" t="s">
        <v>7804</v>
      </c>
      <c r="F4203" s="1" t="s">
        <v>157</v>
      </c>
      <c r="G4203" s="1" t="s">
        <v>72</v>
      </c>
      <c r="H4203" s="1" t="s">
        <v>127</v>
      </c>
      <c r="I4203" s="1" t="s">
        <v>22</v>
      </c>
      <c r="J4203" s="1" t="s">
        <v>128</v>
      </c>
      <c r="K4203" s="1">
        <v>43136.673831018503</v>
      </c>
      <c r="L4203" s="1">
        <v>43136.713888888902</v>
      </c>
      <c r="M4203" s="1">
        <v>0.95</v>
      </c>
      <c r="N4203" s="1">
        <v>0</v>
      </c>
      <c r="O4203" s="1">
        <v>0</v>
      </c>
      <c r="P4203" s="1">
        <v>1</v>
      </c>
      <c r="Q4203" s="1">
        <v>500.01</v>
      </c>
      <c r="R4203" s="1">
        <v>0</v>
      </c>
      <c r="S4203" s="1">
        <v>0</v>
      </c>
      <c r="T4203" s="1">
        <v>0.95</v>
      </c>
      <c r="U4203" s="1">
        <v>475.00949999999995</v>
      </c>
    </row>
    <row r="4204" spans="1:21" x14ac:dyDescent="0.3">
      <c r="A4204" s="1" t="s">
        <v>7805</v>
      </c>
      <c r="B4204" s="1">
        <v>1</v>
      </c>
      <c r="C4204" s="1" t="s">
        <v>78</v>
      </c>
      <c r="D4204" s="1" t="s">
        <v>100</v>
      </c>
      <c r="E4204" s="1" t="s">
        <v>7771</v>
      </c>
      <c r="F4204" s="1" t="s">
        <v>157</v>
      </c>
      <c r="G4204" s="1" t="s">
        <v>72</v>
      </c>
      <c r="H4204" s="1" t="s">
        <v>127</v>
      </c>
      <c r="I4204" s="1" t="s">
        <v>22</v>
      </c>
      <c r="J4204" s="1" t="s">
        <v>128</v>
      </c>
      <c r="K4204" s="1">
        <v>43136.571712962999</v>
      </c>
      <c r="L4204" s="1">
        <v>43136.625694444403</v>
      </c>
      <c r="M4204" s="1">
        <v>1.2829999999999999</v>
      </c>
      <c r="N4204" s="1">
        <v>0</v>
      </c>
      <c r="O4204" s="1">
        <v>0</v>
      </c>
      <c r="P4204" s="1">
        <v>12</v>
      </c>
      <c r="Q4204" s="1">
        <v>3083.4</v>
      </c>
      <c r="R4204" s="1">
        <v>0</v>
      </c>
      <c r="S4204" s="1">
        <v>0</v>
      </c>
      <c r="T4204" s="1">
        <v>15.395999999999999</v>
      </c>
      <c r="U4204" s="1">
        <v>3956.0021999999999</v>
      </c>
    </row>
    <row r="4205" spans="1:21" x14ac:dyDescent="0.3">
      <c r="A4205" s="1" t="s">
        <v>7806</v>
      </c>
      <c r="B4205" s="1">
        <v>1</v>
      </c>
      <c r="C4205" s="1" t="s">
        <v>78</v>
      </c>
      <c r="D4205" s="1" t="s">
        <v>100</v>
      </c>
      <c r="E4205" s="1" t="s">
        <v>7807</v>
      </c>
      <c r="F4205" s="1" t="s">
        <v>133</v>
      </c>
      <c r="G4205" s="1" t="s">
        <v>72</v>
      </c>
      <c r="H4205" s="1" t="s">
        <v>127</v>
      </c>
      <c r="I4205" s="1" t="s">
        <v>22</v>
      </c>
      <c r="J4205" s="1" t="s">
        <v>128</v>
      </c>
      <c r="K4205" s="1">
        <v>43136.448865740698</v>
      </c>
      <c r="L4205" s="1">
        <v>43136.474999999999</v>
      </c>
      <c r="M4205" s="1">
        <v>0.61699999999999999</v>
      </c>
      <c r="N4205" s="1">
        <v>0</v>
      </c>
      <c r="O4205" s="1">
        <v>0</v>
      </c>
      <c r="P4205" s="1">
        <v>0</v>
      </c>
      <c r="Q4205" s="1">
        <v>83.34</v>
      </c>
      <c r="R4205" s="1">
        <v>0</v>
      </c>
      <c r="S4205" s="1">
        <v>0</v>
      </c>
      <c r="T4205" s="1">
        <v>0</v>
      </c>
      <c r="U4205" s="1">
        <v>51.420780000000001</v>
      </c>
    </row>
    <row r="4206" spans="1:21" x14ac:dyDescent="0.3">
      <c r="A4206" s="1" t="s">
        <v>7808</v>
      </c>
      <c r="B4206" s="1">
        <v>1</v>
      </c>
      <c r="C4206" s="1" t="s">
        <v>78</v>
      </c>
      <c r="D4206" s="1" t="s">
        <v>100</v>
      </c>
      <c r="E4206" s="1" t="s">
        <v>7809</v>
      </c>
      <c r="F4206" s="1" t="s">
        <v>133</v>
      </c>
      <c r="G4206" s="1" t="s">
        <v>72</v>
      </c>
      <c r="H4206" s="1" t="s">
        <v>127</v>
      </c>
      <c r="I4206" s="1" t="s">
        <v>22</v>
      </c>
      <c r="J4206" s="1" t="s">
        <v>128</v>
      </c>
      <c r="K4206" s="1">
        <v>43134.711898148104</v>
      </c>
      <c r="L4206" s="1">
        <v>43134.726388888899</v>
      </c>
      <c r="M4206" s="1">
        <v>0.33300000000000002</v>
      </c>
      <c r="N4206" s="1">
        <v>0</v>
      </c>
      <c r="O4206" s="1">
        <v>0</v>
      </c>
      <c r="P4206" s="1">
        <v>1</v>
      </c>
      <c r="Q4206" s="1">
        <v>83.34</v>
      </c>
      <c r="R4206" s="1">
        <v>0</v>
      </c>
      <c r="S4206" s="1">
        <v>0</v>
      </c>
      <c r="T4206" s="1">
        <v>0.33300000000000002</v>
      </c>
      <c r="U4206" s="1">
        <v>27.752220000000001</v>
      </c>
    </row>
    <row r="4207" spans="1:21" x14ac:dyDescent="0.3">
      <c r="A4207" s="1" t="s">
        <v>7810</v>
      </c>
      <c r="B4207" s="1">
        <v>1</v>
      </c>
      <c r="C4207" s="1" t="s">
        <v>79</v>
      </c>
      <c r="D4207" s="1" t="s">
        <v>113</v>
      </c>
      <c r="E4207" s="1" t="s">
        <v>7811</v>
      </c>
      <c r="F4207" s="1" t="s">
        <v>157</v>
      </c>
      <c r="G4207" s="1" t="s">
        <v>72</v>
      </c>
      <c r="H4207" s="1" t="s">
        <v>127</v>
      </c>
      <c r="I4207" s="1" t="s">
        <v>22</v>
      </c>
      <c r="J4207" s="1" t="s">
        <v>128</v>
      </c>
      <c r="K4207" s="1">
        <v>43159.583738425899</v>
      </c>
      <c r="L4207" s="1">
        <v>43159.639583333301</v>
      </c>
      <c r="M4207" s="1">
        <v>1.333</v>
      </c>
      <c r="N4207" s="1">
        <v>0</v>
      </c>
      <c r="O4207" s="1">
        <v>0</v>
      </c>
      <c r="P4207" s="1">
        <v>36</v>
      </c>
      <c r="Q4207" s="1">
        <v>2310.96</v>
      </c>
      <c r="R4207" s="1">
        <v>0</v>
      </c>
      <c r="S4207" s="1">
        <v>0</v>
      </c>
      <c r="T4207" s="1">
        <v>47.988</v>
      </c>
      <c r="U4207" s="1">
        <v>3080.5096800000001</v>
      </c>
    </row>
    <row r="4208" spans="1:21" x14ac:dyDescent="0.3">
      <c r="A4208" s="1" t="s">
        <v>7812</v>
      </c>
      <c r="B4208" s="1">
        <v>1</v>
      </c>
      <c r="C4208" s="1" t="s">
        <v>79</v>
      </c>
      <c r="D4208" s="1" t="s">
        <v>113</v>
      </c>
      <c r="E4208" s="1" t="s">
        <v>7813</v>
      </c>
      <c r="F4208" s="1" t="s">
        <v>157</v>
      </c>
      <c r="G4208" s="1" t="s">
        <v>72</v>
      </c>
      <c r="H4208" s="1" t="s">
        <v>127</v>
      </c>
      <c r="I4208" s="1" t="s">
        <v>22</v>
      </c>
      <c r="J4208" s="1" t="s">
        <v>128</v>
      </c>
      <c r="K4208" s="1">
        <v>43159.563958333303</v>
      </c>
      <c r="L4208" s="1">
        <v>43159.624305555597</v>
      </c>
      <c r="M4208" s="1">
        <v>1.4330000000000001</v>
      </c>
      <c r="N4208" s="1">
        <v>0</v>
      </c>
      <c r="O4208" s="1">
        <v>0</v>
      </c>
      <c r="P4208" s="1">
        <v>6</v>
      </c>
      <c r="Q4208" s="1">
        <v>880.37</v>
      </c>
      <c r="R4208" s="1">
        <v>0</v>
      </c>
      <c r="S4208" s="1">
        <v>0</v>
      </c>
      <c r="T4208" s="1">
        <v>8.5980000000000008</v>
      </c>
      <c r="U4208" s="1">
        <v>1261.5702100000001</v>
      </c>
    </row>
    <row r="4209" spans="1:21" x14ac:dyDescent="0.3">
      <c r="A4209" s="1" t="s">
        <v>7814</v>
      </c>
      <c r="B4209" s="1">
        <v>1</v>
      </c>
      <c r="C4209" s="1" t="s">
        <v>79</v>
      </c>
      <c r="D4209" s="1" t="s">
        <v>113</v>
      </c>
      <c r="E4209" s="1" t="s">
        <v>7815</v>
      </c>
      <c r="F4209" s="1" t="s">
        <v>145</v>
      </c>
      <c r="G4209" s="1" t="s">
        <v>72</v>
      </c>
      <c r="H4209" s="1" t="s">
        <v>127</v>
      </c>
      <c r="I4209" s="1" t="s">
        <v>22</v>
      </c>
      <c r="J4209" s="1" t="s">
        <v>128</v>
      </c>
      <c r="K4209" s="1">
        <v>43159.517731481501</v>
      </c>
      <c r="L4209" s="1">
        <v>43159.7277777778</v>
      </c>
      <c r="M4209" s="1">
        <v>5.0330000000000004</v>
      </c>
      <c r="N4209" s="1">
        <v>0</v>
      </c>
      <c r="O4209" s="1">
        <v>0</v>
      </c>
      <c r="P4209" s="1">
        <v>10</v>
      </c>
      <c r="Q4209" s="1">
        <v>1430.6</v>
      </c>
      <c r="R4209" s="1">
        <v>0</v>
      </c>
      <c r="S4209" s="1">
        <v>0</v>
      </c>
      <c r="T4209" s="1">
        <v>50.330000000000005</v>
      </c>
      <c r="U4209" s="1">
        <v>7200.2097999999996</v>
      </c>
    </row>
    <row r="4210" spans="1:21" x14ac:dyDescent="0.3">
      <c r="A4210" s="1" t="s">
        <v>7816</v>
      </c>
      <c r="B4210" s="1">
        <v>1</v>
      </c>
      <c r="C4210" s="1" t="s">
        <v>79</v>
      </c>
      <c r="D4210" s="1" t="s">
        <v>113</v>
      </c>
      <c r="E4210" s="1" t="s">
        <v>7817</v>
      </c>
      <c r="F4210" s="1" t="s">
        <v>145</v>
      </c>
      <c r="G4210" s="1" t="s">
        <v>72</v>
      </c>
      <c r="H4210" s="1" t="s">
        <v>127</v>
      </c>
      <c r="I4210" s="1" t="s">
        <v>22</v>
      </c>
      <c r="J4210" s="1" t="s">
        <v>128</v>
      </c>
      <c r="K4210" s="1">
        <v>43157.795312499999</v>
      </c>
      <c r="L4210" s="1">
        <v>43157.819444444402</v>
      </c>
      <c r="M4210" s="1">
        <v>0.56699999999999995</v>
      </c>
      <c r="N4210" s="1">
        <v>0</v>
      </c>
      <c r="O4210" s="1">
        <v>0</v>
      </c>
      <c r="P4210" s="1">
        <v>7</v>
      </c>
      <c r="Q4210" s="1">
        <v>1430.6</v>
      </c>
      <c r="R4210" s="1">
        <v>0</v>
      </c>
      <c r="S4210" s="1">
        <v>0</v>
      </c>
      <c r="T4210" s="1">
        <v>3.9689999999999994</v>
      </c>
      <c r="U4210" s="1">
        <v>811.15019999999993</v>
      </c>
    </row>
    <row r="4211" spans="1:21" x14ac:dyDescent="0.3">
      <c r="A4211" s="1" t="s">
        <v>7818</v>
      </c>
      <c r="B4211" s="1">
        <v>1</v>
      </c>
      <c r="C4211" s="1" t="s">
        <v>79</v>
      </c>
      <c r="D4211" s="1" t="s">
        <v>113</v>
      </c>
      <c r="E4211" s="1" t="s">
        <v>7819</v>
      </c>
      <c r="F4211" s="1" t="s">
        <v>157</v>
      </c>
      <c r="G4211" s="1" t="s">
        <v>72</v>
      </c>
      <c r="H4211" s="1" t="s">
        <v>127</v>
      </c>
      <c r="I4211" s="1" t="s">
        <v>22</v>
      </c>
      <c r="J4211" s="1" t="s">
        <v>128</v>
      </c>
      <c r="K4211" s="1">
        <v>43156.684398148202</v>
      </c>
      <c r="L4211" s="1">
        <v>43156.7055555556</v>
      </c>
      <c r="M4211" s="1">
        <v>0.5</v>
      </c>
      <c r="N4211" s="1">
        <v>0</v>
      </c>
      <c r="O4211" s="1">
        <v>0</v>
      </c>
      <c r="P4211" s="1">
        <v>27</v>
      </c>
      <c r="Q4211" s="1">
        <v>1430.6</v>
      </c>
      <c r="R4211" s="1">
        <v>0</v>
      </c>
      <c r="S4211" s="1">
        <v>0</v>
      </c>
      <c r="T4211" s="1">
        <v>13.5</v>
      </c>
      <c r="U4211" s="1">
        <v>715.3</v>
      </c>
    </row>
    <row r="4212" spans="1:21" x14ac:dyDescent="0.3">
      <c r="A4212" s="1" t="s">
        <v>7820</v>
      </c>
      <c r="B4212" s="1">
        <v>1</v>
      </c>
      <c r="C4212" s="1" t="s">
        <v>79</v>
      </c>
      <c r="D4212" s="1" t="s">
        <v>113</v>
      </c>
      <c r="E4212" s="1" t="s">
        <v>7821</v>
      </c>
      <c r="F4212" s="1" t="s">
        <v>134</v>
      </c>
      <c r="G4212" s="1" t="s">
        <v>72</v>
      </c>
      <c r="H4212" s="1" t="s">
        <v>127</v>
      </c>
      <c r="I4212" s="1" t="s">
        <v>22</v>
      </c>
      <c r="J4212" s="1" t="s">
        <v>130</v>
      </c>
      <c r="K4212" s="1">
        <v>43156.424050925903</v>
      </c>
      <c r="L4212" s="1">
        <v>43156.709027777797</v>
      </c>
      <c r="M4212" s="1">
        <v>6.8330000000000002</v>
      </c>
      <c r="N4212" s="1">
        <v>0</v>
      </c>
      <c r="O4212" s="1">
        <v>110.05</v>
      </c>
      <c r="P4212" s="1">
        <v>0</v>
      </c>
      <c r="Q4212" s="1">
        <v>0</v>
      </c>
      <c r="R4212" s="1">
        <v>0</v>
      </c>
      <c r="S4212" s="1">
        <v>751.97164999999995</v>
      </c>
      <c r="T4212" s="1">
        <v>0</v>
      </c>
      <c r="U4212" s="1">
        <v>0</v>
      </c>
    </row>
    <row r="4213" spans="1:21" x14ac:dyDescent="0.3">
      <c r="A4213" s="1" t="s">
        <v>7822</v>
      </c>
      <c r="B4213" s="1">
        <v>1</v>
      </c>
      <c r="C4213" s="1" t="s">
        <v>79</v>
      </c>
      <c r="D4213" s="1" t="s">
        <v>113</v>
      </c>
      <c r="E4213" s="1" t="s">
        <v>2174</v>
      </c>
      <c r="F4213" s="1" t="s">
        <v>133</v>
      </c>
      <c r="G4213" s="1" t="s">
        <v>72</v>
      </c>
      <c r="H4213" s="1" t="s">
        <v>127</v>
      </c>
      <c r="I4213" s="1" t="s">
        <v>22</v>
      </c>
      <c r="J4213" s="1" t="s">
        <v>128</v>
      </c>
      <c r="K4213" s="1">
        <v>43155.797534722202</v>
      </c>
      <c r="L4213" s="1">
        <v>43155.866666666698</v>
      </c>
      <c r="M4213" s="1">
        <v>1.65</v>
      </c>
      <c r="N4213" s="1">
        <v>0</v>
      </c>
      <c r="O4213" s="1">
        <v>0</v>
      </c>
      <c r="P4213" s="1">
        <v>0</v>
      </c>
      <c r="Q4213" s="1">
        <v>110.05</v>
      </c>
      <c r="R4213" s="1">
        <v>0</v>
      </c>
      <c r="S4213" s="1">
        <v>0</v>
      </c>
      <c r="T4213" s="1">
        <v>0</v>
      </c>
      <c r="U4213" s="1">
        <v>181.58249999999998</v>
      </c>
    </row>
    <row r="4214" spans="1:21" x14ac:dyDescent="0.3">
      <c r="A4214" s="1" t="s">
        <v>7823</v>
      </c>
      <c r="B4214" s="1">
        <v>1</v>
      </c>
      <c r="C4214" s="1" t="s">
        <v>79</v>
      </c>
      <c r="D4214" s="1" t="s">
        <v>113</v>
      </c>
      <c r="E4214" s="1" t="s">
        <v>7824</v>
      </c>
      <c r="F4214" s="1" t="s">
        <v>133</v>
      </c>
      <c r="G4214" s="1" t="s">
        <v>72</v>
      </c>
      <c r="H4214" s="1" t="s">
        <v>127</v>
      </c>
      <c r="I4214" s="1" t="s">
        <v>22</v>
      </c>
      <c r="J4214" s="1" t="s">
        <v>128</v>
      </c>
      <c r="K4214" s="1">
        <v>43155.515682870398</v>
      </c>
      <c r="L4214" s="1">
        <v>43155.728472222203</v>
      </c>
      <c r="M4214" s="1">
        <v>5.0999999999999996</v>
      </c>
      <c r="N4214" s="1">
        <v>0</v>
      </c>
      <c r="O4214" s="1">
        <v>0</v>
      </c>
      <c r="P4214" s="1">
        <v>0</v>
      </c>
      <c r="Q4214" s="1">
        <v>110.05</v>
      </c>
      <c r="R4214" s="1">
        <v>0</v>
      </c>
      <c r="S4214" s="1">
        <v>0</v>
      </c>
      <c r="T4214" s="1">
        <v>0</v>
      </c>
      <c r="U4214" s="1">
        <v>561.255</v>
      </c>
    </row>
    <row r="4215" spans="1:21" x14ac:dyDescent="0.3">
      <c r="A4215" s="1" t="s">
        <v>7825</v>
      </c>
      <c r="B4215" s="1">
        <v>1</v>
      </c>
      <c r="C4215" s="1" t="s">
        <v>79</v>
      </c>
      <c r="D4215" s="1" t="s">
        <v>113</v>
      </c>
      <c r="E4215" s="1" t="s">
        <v>7819</v>
      </c>
      <c r="F4215" s="1" t="s">
        <v>157</v>
      </c>
      <c r="G4215" s="1" t="s">
        <v>72</v>
      </c>
      <c r="H4215" s="1" t="s">
        <v>127</v>
      </c>
      <c r="I4215" s="1" t="s">
        <v>22</v>
      </c>
      <c r="J4215" s="1" t="s">
        <v>128</v>
      </c>
      <c r="K4215" s="1">
        <v>43155.3829050926</v>
      </c>
      <c r="L4215" s="1">
        <v>43155.409027777801</v>
      </c>
      <c r="M4215" s="1">
        <v>0.61699999999999999</v>
      </c>
      <c r="N4215" s="1">
        <v>0</v>
      </c>
      <c r="O4215" s="1">
        <v>0</v>
      </c>
      <c r="P4215" s="1">
        <v>27</v>
      </c>
      <c r="Q4215" s="1">
        <v>1430.6</v>
      </c>
      <c r="R4215" s="1">
        <v>0</v>
      </c>
      <c r="S4215" s="1">
        <v>0</v>
      </c>
      <c r="T4215" s="1">
        <v>16.658999999999999</v>
      </c>
      <c r="U4215" s="1">
        <v>882.6801999999999</v>
      </c>
    </row>
    <row r="4216" spans="1:21" x14ac:dyDescent="0.3">
      <c r="A4216" s="1" t="s">
        <v>7826</v>
      </c>
      <c r="B4216" s="1">
        <v>1</v>
      </c>
      <c r="C4216" s="1" t="s">
        <v>79</v>
      </c>
      <c r="D4216" s="1" t="s">
        <v>113</v>
      </c>
      <c r="E4216" s="1" t="s">
        <v>7827</v>
      </c>
      <c r="F4216" s="1" t="s">
        <v>133</v>
      </c>
      <c r="G4216" s="1" t="s">
        <v>72</v>
      </c>
      <c r="H4216" s="1" t="s">
        <v>127</v>
      </c>
      <c r="I4216" s="1" t="s">
        <v>22</v>
      </c>
      <c r="J4216" s="1" t="s">
        <v>128</v>
      </c>
      <c r="K4216" s="1">
        <v>43154.458634259303</v>
      </c>
      <c r="L4216" s="1">
        <v>43154.546527777798</v>
      </c>
      <c r="M4216" s="1">
        <v>2.1</v>
      </c>
      <c r="N4216" s="1">
        <v>0</v>
      </c>
      <c r="O4216" s="1">
        <v>0</v>
      </c>
      <c r="P4216" s="1">
        <v>0</v>
      </c>
      <c r="Q4216" s="1">
        <v>110.05</v>
      </c>
      <c r="R4216" s="1">
        <v>0</v>
      </c>
      <c r="S4216" s="1">
        <v>0</v>
      </c>
      <c r="T4216" s="1">
        <v>0</v>
      </c>
      <c r="U4216" s="1">
        <v>231.10499999999999</v>
      </c>
    </row>
    <row r="4217" spans="1:21" x14ac:dyDescent="0.3">
      <c r="A4217" s="1" t="s">
        <v>7828</v>
      </c>
      <c r="B4217" s="1">
        <v>1</v>
      </c>
      <c r="C4217" s="1" t="s">
        <v>79</v>
      </c>
      <c r="D4217" s="1" t="s">
        <v>113</v>
      </c>
      <c r="E4217" s="1" t="s">
        <v>7829</v>
      </c>
      <c r="F4217" s="1" t="s">
        <v>145</v>
      </c>
      <c r="G4217" s="1" t="s">
        <v>72</v>
      </c>
      <c r="H4217" s="1" t="s">
        <v>127</v>
      </c>
      <c r="I4217" s="1" t="s">
        <v>22</v>
      </c>
      <c r="J4217" s="1" t="s">
        <v>128</v>
      </c>
      <c r="K4217" s="1">
        <v>43153.437800925902</v>
      </c>
      <c r="L4217" s="1">
        <v>43153.491666666698</v>
      </c>
      <c r="M4217" s="1">
        <v>1.2829999999999999</v>
      </c>
      <c r="N4217" s="1">
        <v>72</v>
      </c>
      <c r="O4217" s="1">
        <v>6162.57</v>
      </c>
      <c r="P4217" s="1">
        <v>0</v>
      </c>
      <c r="Q4217" s="1">
        <v>0</v>
      </c>
      <c r="R4217" s="1">
        <v>92.375999999999991</v>
      </c>
      <c r="S4217" s="1">
        <v>7906.5773099999988</v>
      </c>
      <c r="T4217" s="1">
        <v>0</v>
      </c>
      <c r="U4217" s="1">
        <v>0</v>
      </c>
    </row>
    <row r="4218" spans="1:21" x14ac:dyDescent="0.3">
      <c r="A4218" s="1" t="s">
        <v>7830</v>
      </c>
      <c r="B4218" s="1">
        <v>1</v>
      </c>
      <c r="C4218" s="1" t="s">
        <v>79</v>
      </c>
      <c r="D4218" s="1" t="s">
        <v>113</v>
      </c>
      <c r="E4218" s="1" t="s">
        <v>7831</v>
      </c>
      <c r="F4218" s="1" t="s">
        <v>134</v>
      </c>
      <c r="G4218" s="1" t="s">
        <v>72</v>
      </c>
      <c r="H4218" s="1" t="s">
        <v>127</v>
      </c>
      <c r="I4218" s="1" t="s">
        <v>22</v>
      </c>
      <c r="J4218" s="1" t="s">
        <v>130</v>
      </c>
      <c r="K4218" s="1">
        <v>43153.410486111097</v>
      </c>
      <c r="L4218" s="1">
        <v>43153.463194444397</v>
      </c>
      <c r="M4218" s="1">
        <v>1.25</v>
      </c>
      <c r="N4218" s="1">
        <v>0</v>
      </c>
      <c r="O4218" s="1">
        <v>0</v>
      </c>
      <c r="P4218" s="1">
        <v>0</v>
      </c>
      <c r="Q4218" s="1">
        <v>110.05</v>
      </c>
      <c r="R4218" s="1">
        <v>0</v>
      </c>
      <c r="S4218" s="1">
        <v>0</v>
      </c>
      <c r="T4218" s="1">
        <v>0</v>
      </c>
      <c r="U4218" s="1">
        <v>137.5625</v>
      </c>
    </row>
    <row r="4219" spans="1:21" x14ac:dyDescent="0.3">
      <c r="A4219" s="1" t="s">
        <v>7832</v>
      </c>
      <c r="B4219" s="1">
        <v>1</v>
      </c>
      <c r="C4219" s="1" t="s">
        <v>79</v>
      </c>
      <c r="D4219" s="1" t="s">
        <v>113</v>
      </c>
      <c r="E4219" s="1" t="s">
        <v>7833</v>
      </c>
      <c r="F4219" s="1" t="s">
        <v>157</v>
      </c>
      <c r="G4219" s="1" t="s">
        <v>72</v>
      </c>
      <c r="H4219" s="1" t="s">
        <v>127</v>
      </c>
      <c r="I4219" s="1" t="s">
        <v>22</v>
      </c>
      <c r="J4219" s="1" t="s">
        <v>128</v>
      </c>
      <c r="K4219" s="1">
        <v>43151.742037037002</v>
      </c>
      <c r="L4219" s="1">
        <v>43151.8125</v>
      </c>
      <c r="M4219" s="1">
        <v>1.6830000000000001</v>
      </c>
      <c r="N4219" s="1">
        <v>0</v>
      </c>
      <c r="O4219" s="1">
        <v>0</v>
      </c>
      <c r="P4219" s="1">
        <v>10</v>
      </c>
      <c r="Q4219" s="1">
        <v>1430.6</v>
      </c>
      <c r="R4219" s="1">
        <v>0</v>
      </c>
      <c r="S4219" s="1">
        <v>0</v>
      </c>
      <c r="T4219" s="1">
        <v>16.830000000000002</v>
      </c>
      <c r="U4219" s="1">
        <v>2407.6997999999999</v>
      </c>
    </row>
    <row r="4220" spans="1:21" x14ac:dyDescent="0.3">
      <c r="A4220" s="1" t="s">
        <v>7834</v>
      </c>
      <c r="B4220" s="1">
        <v>1</v>
      </c>
      <c r="C4220" s="1" t="s">
        <v>79</v>
      </c>
      <c r="D4220" s="1" t="s">
        <v>113</v>
      </c>
      <c r="E4220" s="1" t="s">
        <v>7835</v>
      </c>
      <c r="F4220" s="1" t="s">
        <v>134</v>
      </c>
      <c r="G4220" s="1" t="s">
        <v>72</v>
      </c>
      <c r="H4220" s="1" t="s">
        <v>127</v>
      </c>
      <c r="I4220" s="1" t="s">
        <v>22</v>
      </c>
      <c r="J4220" s="1" t="s">
        <v>130</v>
      </c>
      <c r="K4220" s="1">
        <v>43150.484305555598</v>
      </c>
      <c r="L4220" s="1">
        <v>43150.545138888898</v>
      </c>
      <c r="M4220" s="1">
        <v>1.45</v>
      </c>
      <c r="N4220" s="1">
        <v>0</v>
      </c>
      <c r="O4220" s="1">
        <v>0</v>
      </c>
      <c r="P4220" s="1">
        <v>28</v>
      </c>
      <c r="Q4220" s="1">
        <v>2200.92</v>
      </c>
      <c r="R4220" s="1">
        <v>0</v>
      </c>
      <c r="S4220" s="1">
        <v>0</v>
      </c>
      <c r="T4220" s="1">
        <v>40.6</v>
      </c>
      <c r="U4220" s="1">
        <v>3191.3339999999998</v>
      </c>
    </row>
    <row r="4221" spans="1:21" x14ac:dyDescent="0.3">
      <c r="A4221" s="1" t="s">
        <v>7836</v>
      </c>
      <c r="B4221" s="1">
        <v>1</v>
      </c>
      <c r="C4221" s="1" t="s">
        <v>79</v>
      </c>
      <c r="D4221" s="1" t="s">
        <v>113</v>
      </c>
      <c r="E4221" s="1" t="s">
        <v>7837</v>
      </c>
      <c r="F4221" s="1" t="s">
        <v>133</v>
      </c>
      <c r="G4221" s="1" t="s">
        <v>72</v>
      </c>
      <c r="H4221" s="1" t="s">
        <v>127</v>
      </c>
      <c r="I4221" s="1" t="s">
        <v>22</v>
      </c>
      <c r="J4221" s="1" t="s">
        <v>128</v>
      </c>
      <c r="K4221" s="1">
        <v>43149.481979166703</v>
      </c>
      <c r="L4221" s="1">
        <v>43149.534722222197</v>
      </c>
      <c r="M4221" s="1">
        <v>1.25</v>
      </c>
      <c r="N4221" s="1">
        <v>0</v>
      </c>
      <c r="O4221" s="1">
        <v>110.05</v>
      </c>
      <c r="P4221" s="1">
        <v>0</v>
      </c>
      <c r="Q4221" s="1">
        <v>0</v>
      </c>
      <c r="R4221" s="1">
        <v>0</v>
      </c>
      <c r="S4221" s="1">
        <v>137.5625</v>
      </c>
      <c r="T4221" s="1">
        <v>0</v>
      </c>
      <c r="U4221" s="1">
        <v>0</v>
      </c>
    </row>
    <row r="4222" spans="1:21" x14ac:dyDescent="0.3">
      <c r="A4222" s="1" t="s">
        <v>7838</v>
      </c>
      <c r="B4222" s="1">
        <v>1</v>
      </c>
      <c r="C4222" s="1" t="s">
        <v>79</v>
      </c>
      <c r="D4222" s="1" t="s">
        <v>113</v>
      </c>
      <c r="E4222" s="1" t="s">
        <v>7839</v>
      </c>
      <c r="F4222" s="1" t="s">
        <v>157</v>
      </c>
      <c r="G4222" s="1" t="s">
        <v>72</v>
      </c>
      <c r="H4222" s="1" t="s">
        <v>127</v>
      </c>
      <c r="I4222" s="1" t="s">
        <v>22</v>
      </c>
      <c r="J4222" s="1" t="s">
        <v>128</v>
      </c>
      <c r="K4222" s="1">
        <v>43149.424467592602</v>
      </c>
      <c r="L4222" s="1">
        <v>43149.468055555597</v>
      </c>
      <c r="M4222" s="1">
        <v>1.0329999999999999</v>
      </c>
      <c r="N4222" s="1">
        <v>4</v>
      </c>
      <c r="O4222" s="1">
        <v>2971.24</v>
      </c>
      <c r="P4222" s="1">
        <v>0</v>
      </c>
      <c r="Q4222" s="1">
        <v>0</v>
      </c>
      <c r="R4222" s="1">
        <v>4.1319999999999997</v>
      </c>
      <c r="S4222" s="1">
        <v>3069.2909199999995</v>
      </c>
      <c r="T4222" s="1">
        <v>0</v>
      </c>
      <c r="U4222" s="1">
        <v>0</v>
      </c>
    </row>
    <row r="4223" spans="1:21" x14ac:dyDescent="0.3">
      <c r="A4223" s="1" t="s">
        <v>7840</v>
      </c>
      <c r="B4223" s="1">
        <v>1</v>
      </c>
      <c r="C4223" s="1" t="s">
        <v>79</v>
      </c>
      <c r="D4223" s="1" t="s">
        <v>113</v>
      </c>
      <c r="E4223" s="1" t="s">
        <v>7841</v>
      </c>
      <c r="F4223" s="1" t="s">
        <v>131</v>
      </c>
      <c r="G4223" s="1" t="s">
        <v>72</v>
      </c>
      <c r="H4223" s="1" t="s">
        <v>127</v>
      </c>
      <c r="I4223" s="1" t="s">
        <v>22</v>
      </c>
      <c r="J4223" s="1" t="s">
        <v>130</v>
      </c>
      <c r="K4223" s="1">
        <v>43146.409143518496</v>
      </c>
      <c r="L4223" s="1">
        <v>43146.731249999997</v>
      </c>
      <c r="M4223" s="1">
        <v>7.7169999999999996</v>
      </c>
      <c r="N4223" s="1">
        <v>0</v>
      </c>
      <c r="O4223" s="1">
        <v>0</v>
      </c>
      <c r="P4223" s="1">
        <v>0</v>
      </c>
      <c r="Q4223" s="1">
        <v>110.05</v>
      </c>
      <c r="R4223" s="1">
        <v>0</v>
      </c>
      <c r="S4223" s="1">
        <v>0</v>
      </c>
      <c r="T4223" s="1">
        <v>0</v>
      </c>
      <c r="U4223" s="1">
        <v>849.2558499999999</v>
      </c>
    </row>
    <row r="4224" spans="1:21" x14ac:dyDescent="0.3">
      <c r="A4224" s="1" t="s">
        <v>7842</v>
      </c>
      <c r="B4224" s="1">
        <v>1</v>
      </c>
      <c r="C4224" s="1" t="s">
        <v>79</v>
      </c>
      <c r="D4224" s="1" t="s">
        <v>113</v>
      </c>
      <c r="E4224" s="1" t="s">
        <v>2174</v>
      </c>
      <c r="F4224" s="1" t="s">
        <v>136</v>
      </c>
      <c r="G4224" s="1" t="s">
        <v>72</v>
      </c>
      <c r="H4224" s="1" t="s">
        <v>127</v>
      </c>
      <c r="I4224" s="1" t="s">
        <v>22</v>
      </c>
      <c r="J4224" s="1" t="s">
        <v>128</v>
      </c>
      <c r="K4224" s="1">
        <v>43144.541435185201</v>
      </c>
      <c r="L4224" s="1">
        <v>43144.620833333298</v>
      </c>
      <c r="M4224" s="1">
        <v>1.9</v>
      </c>
      <c r="N4224" s="1">
        <v>0</v>
      </c>
      <c r="O4224" s="1">
        <v>0</v>
      </c>
      <c r="P4224" s="1">
        <v>0</v>
      </c>
      <c r="Q4224" s="1">
        <v>110.05</v>
      </c>
      <c r="R4224" s="1">
        <v>0</v>
      </c>
      <c r="S4224" s="1">
        <v>0</v>
      </c>
      <c r="T4224" s="1">
        <v>0</v>
      </c>
      <c r="U4224" s="1">
        <v>209.095</v>
      </c>
    </row>
    <row r="4225" spans="1:21" x14ac:dyDescent="0.3">
      <c r="A4225" s="1" t="s">
        <v>7843</v>
      </c>
      <c r="B4225" s="1">
        <v>1</v>
      </c>
      <c r="C4225" s="1" t="s">
        <v>79</v>
      </c>
      <c r="D4225" s="1" t="s">
        <v>113</v>
      </c>
      <c r="E4225" s="1" t="s">
        <v>7844</v>
      </c>
      <c r="F4225" s="1" t="s">
        <v>138</v>
      </c>
      <c r="G4225" s="1" t="s">
        <v>72</v>
      </c>
      <c r="H4225" s="1" t="s">
        <v>127</v>
      </c>
      <c r="I4225" s="1" t="s">
        <v>22</v>
      </c>
      <c r="J4225" s="1" t="s">
        <v>128</v>
      </c>
      <c r="K4225" s="1">
        <v>43143.1038078704</v>
      </c>
      <c r="L4225" s="1">
        <v>43143.159722222197</v>
      </c>
      <c r="M4225" s="1">
        <v>1.333</v>
      </c>
      <c r="N4225" s="1">
        <v>0</v>
      </c>
      <c r="O4225" s="1">
        <v>550.23</v>
      </c>
      <c r="P4225" s="1">
        <v>0</v>
      </c>
      <c r="Q4225" s="1">
        <v>0</v>
      </c>
      <c r="R4225" s="1">
        <v>0</v>
      </c>
      <c r="S4225" s="1">
        <v>733.45659000000001</v>
      </c>
      <c r="T4225" s="1">
        <v>0</v>
      </c>
      <c r="U4225" s="1">
        <v>0</v>
      </c>
    </row>
    <row r="4226" spans="1:21" x14ac:dyDescent="0.3">
      <c r="A4226" s="1" t="s">
        <v>7845</v>
      </c>
      <c r="B4226" s="1">
        <v>1</v>
      </c>
      <c r="C4226" s="1" t="s">
        <v>79</v>
      </c>
      <c r="D4226" s="1" t="s">
        <v>113</v>
      </c>
      <c r="E4226" s="1" t="s">
        <v>7846</v>
      </c>
      <c r="F4226" s="1" t="s">
        <v>133</v>
      </c>
      <c r="G4226" s="1" t="s">
        <v>72</v>
      </c>
      <c r="H4226" s="1" t="s">
        <v>127</v>
      </c>
      <c r="I4226" s="1" t="s">
        <v>22</v>
      </c>
      <c r="J4226" s="1" t="s">
        <v>128</v>
      </c>
      <c r="K4226" s="1">
        <v>43142.669872685197</v>
      </c>
      <c r="L4226" s="1">
        <v>43142.743055555598</v>
      </c>
      <c r="M4226" s="1">
        <v>1.75</v>
      </c>
      <c r="N4226" s="1">
        <v>0</v>
      </c>
      <c r="O4226" s="1">
        <v>0</v>
      </c>
      <c r="P4226" s="1">
        <v>0</v>
      </c>
      <c r="Q4226" s="1">
        <v>110.05</v>
      </c>
      <c r="R4226" s="1">
        <v>0</v>
      </c>
      <c r="S4226" s="1">
        <v>0</v>
      </c>
      <c r="T4226" s="1">
        <v>0</v>
      </c>
      <c r="U4226" s="1">
        <v>192.58750000000001</v>
      </c>
    </row>
    <row r="4227" spans="1:21" x14ac:dyDescent="0.3">
      <c r="A4227" s="1" t="s">
        <v>7847</v>
      </c>
      <c r="B4227" s="1">
        <v>1</v>
      </c>
      <c r="C4227" s="1" t="s">
        <v>79</v>
      </c>
      <c r="D4227" s="1" t="s">
        <v>113</v>
      </c>
      <c r="E4227" s="1" t="s">
        <v>7824</v>
      </c>
      <c r="F4227" s="1" t="s">
        <v>133</v>
      </c>
      <c r="G4227" s="1" t="s">
        <v>72</v>
      </c>
      <c r="H4227" s="1" t="s">
        <v>127</v>
      </c>
      <c r="I4227" s="1" t="s">
        <v>22</v>
      </c>
      <c r="J4227" s="1" t="s">
        <v>128</v>
      </c>
      <c r="K4227" s="1">
        <v>43140.6887152778</v>
      </c>
      <c r="L4227" s="1">
        <v>43140.756944444402</v>
      </c>
      <c r="M4227" s="1">
        <v>1.633</v>
      </c>
      <c r="N4227" s="1">
        <v>0</v>
      </c>
      <c r="O4227" s="1">
        <v>0</v>
      </c>
      <c r="P4227" s="1">
        <v>0</v>
      </c>
      <c r="Q4227" s="1">
        <v>110.05</v>
      </c>
      <c r="R4227" s="1">
        <v>0</v>
      </c>
      <c r="S4227" s="1">
        <v>0</v>
      </c>
      <c r="T4227" s="1">
        <v>0</v>
      </c>
      <c r="U4227" s="1">
        <v>179.71164999999999</v>
      </c>
    </row>
    <row r="4228" spans="1:21" x14ac:dyDescent="0.3">
      <c r="A4228" s="1" t="s">
        <v>7848</v>
      </c>
      <c r="B4228" s="1">
        <v>1</v>
      </c>
      <c r="C4228" s="1" t="s">
        <v>79</v>
      </c>
      <c r="D4228" s="1" t="s">
        <v>113</v>
      </c>
      <c r="E4228" s="1" t="s">
        <v>7849</v>
      </c>
      <c r="F4228" s="1" t="s">
        <v>133</v>
      </c>
      <c r="G4228" s="1" t="s">
        <v>72</v>
      </c>
      <c r="H4228" s="1" t="s">
        <v>127</v>
      </c>
      <c r="I4228" s="1" t="s">
        <v>22</v>
      </c>
      <c r="J4228" s="1" t="s">
        <v>128</v>
      </c>
      <c r="K4228" s="1">
        <v>43140.440266203703</v>
      </c>
      <c r="L4228" s="1">
        <v>43140.541666666701</v>
      </c>
      <c r="M4228" s="1">
        <v>2.4329999999999998</v>
      </c>
      <c r="N4228" s="1">
        <v>0</v>
      </c>
      <c r="O4228" s="1">
        <v>0</v>
      </c>
      <c r="P4228" s="1">
        <v>0</v>
      </c>
      <c r="Q4228" s="1">
        <v>110.05</v>
      </c>
      <c r="R4228" s="1">
        <v>0</v>
      </c>
      <c r="S4228" s="1">
        <v>0</v>
      </c>
      <c r="T4228" s="1">
        <v>0</v>
      </c>
      <c r="U4228" s="1">
        <v>267.75164999999998</v>
      </c>
    </row>
    <row r="4229" spans="1:21" x14ac:dyDescent="0.3">
      <c r="A4229" s="1" t="s">
        <v>7850</v>
      </c>
      <c r="B4229" s="1">
        <v>1</v>
      </c>
      <c r="C4229" s="1" t="s">
        <v>79</v>
      </c>
      <c r="D4229" s="1" t="s">
        <v>113</v>
      </c>
      <c r="E4229" s="1" t="s">
        <v>7851</v>
      </c>
      <c r="F4229" s="1" t="s">
        <v>131</v>
      </c>
      <c r="G4229" s="1" t="s">
        <v>72</v>
      </c>
      <c r="H4229" s="1" t="s">
        <v>127</v>
      </c>
      <c r="I4229" s="1" t="s">
        <v>22</v>
      </c>
      <c r="J4229" s="1" t="s">
        <v>130</v>
      </c>
      <c r="K4229" s="1">
        <v>43137.514444444401</v>
      </c>
      <c r="L4229" s="1">
        <v>43137.596527777801</v>
      </c>
      <c r="M4229" s="1">
        <v>1.9670000000000001</v>
      </c>
      <c r="N4229" s="1">
        <v>0</v>
      </c>
      <c r="O4229" s="1">
        <v>110.05</v>
      </c>
      <c r="P4229" s="1">
        <v>0</v>
      </c>
      <c r="Q4229" s="1">
        <v>0</v>
      </c>
      <c r="R4229" s="1">
        <v>0</v>
      </c>
      <c r="S4229" s="1">
        <v>216.46835000000002</v>
      </c>
      <c r="T4229" s="1">
        <v>0</v>
      </c>
      <c r="U4229" s="1">
        <v>0</v>
      </c>
    </row>
    <row r="4230" spans="1:21" x14ac:dyDescent="0.3">
      <c r="A4230" s="1" t="s">
        <v>7852</v>
      </c>
      <c r="B4230" s="1">
        <v>1</v>
      </c>
      <c r="C4230" s="1" t="s">
        <v>79</v>
      </c>
      <c r="D4230" s="1" t="s">
        <v>113</v>
      </c>
      <c r="E4230" s="1" t="s">
        <v>7853</v>
      </c>
      <c r="F4230" s="1" t="s">
        <v>160</v>
      </c>
      <c r="G4230" s="1" t="s">
        <v>72</v>
      </c>
      <c r="H4230" s="1" t="s">
        <v>127</v>
      </c>
      <c r="I4230" s="1" t="s">
        <v>22</v>
      </c>
      <c r="J4230" s="1" t="s">
        <v>128</v>
      </c>
      <c r="K4230" s="1">
        <v>43137.455266203702</v>
      </c>
      <c r="L4230" s="1">
        <v>43137.547916666699</v>
      </c>
      <c r="M4230" s="1">
        <v>2.2170000000000001</v>
      </c>
      <c r="N4230" s="1">
        <v>0</v>
      </c>
      <c r="O4230" s="1">
        <v>0</v>
      </c>
      <c r="P4230" s="1">
        <v>0</v>
      </c>
      <c r="Q4230" s="1">
        <v>110.05</v>
      </c>
      <c r="R4230" s="1">
        <v>0</v>
      </c>
      <c r="S4230" s="1">
        <v>0</v>
      </c>
      <c r="T4230" s="1">
        <v>0</v>
      </c>
      <c r="U4230" s="1">
        <v>243.98085</v>
      </c>
    </row>
    <row r="4231" spans="1:21" x14ac:dyDescent="0.3">
      <c r="A4231" s="1" t="s">
        <v>7854</v>
      </c>
      <c r="B4231" s="1">
        <v>1</v>
      </c>
      <c r="C4231" s="1" t="s">
        <v>79</v>
      </c>
      <c r="D4231" s="1" t="s">
        <v>113</v>
      </c>
      <c r="E4231" s="1" t="s">
        <v>7855</v>
      </c>
      <c r="F4231" s="1" t="s">
        <v>133</v>
      </c>
      <c r="G4231" s="1" t="s">
        <v>72</v>
      </c>
      <c r="H4231" s="1" t="s">
        <v>127</v>
      </c>
      <c r="I4231" s="1" t="s">
        <v>22</v>
      </c>
      <c r="J4231" s="1" t="s">
        <v>128</v>
      </c>
      <c r="K4231" s="1">
        <v>43135.8371990741</v>
      </c>
      <c r="L4231" s="1">
        <v>43135.894444444399</v>
      </c>
      <c r="M4231" s="1">
        <v>1.367</v>
      </c>
      <c r="N4231" s="1">
        <v>0</v>
      </c>
      <c r="O4231" s="1">
        <v>110.05</v>
      </c>
      <c r="P4231" s="1">
        <v>0</v>
      </c>
      <c r="Q4231" s="1">
        <v>0</v>
      </c>
      <c r="R4231" s="1">
        <v>0</v>
      </c>
      <c r="S4231" s="1">
        <v>150.43834999999999</v>
      </c>
      <c r="T4231" s="1">
        <v>0</v>
      </c>
      <c r="U4231" s="1">
        <v>0</v>
      </c>
    </row>
    <row r="4232" spans="1:21" x14ac:dyDescent="0.3">
      <c r="A4232" s="1" t="s">
        <v>7856</v>
      </c>
      <c r="B4232" s="1">
        <v>1</v>
      </c>
      <c r="C4232" s="1" t="s">
        <v>79</v>
      </c>
      <c r="D4232" s="1" t="s">
        <v>113</v>
      </c>
      <c r="E4232" s="1" t="s">
        <v>7819</v>
      </c>
      <c r="F4232" s="1" t="s">
        <v>140</v>
      </c>
      <c r="G4232" s="1" t="s">
        <v>72</v>
      </c>
      <c r="H4232" s="1" t="s">
        <v>127</v>
      </c>
      <c r="I4232" s="1" t="s">
        <v>22</v>
      </c>
      <c r="J4232" s="1" t="s">
        <v>128</v>
      </c>
      <c r="K4232" s="1">
        <v>43134.434953703698</v>
      </c>
      <c r="L4232" s="1">
        <v>43134.620833333298</v>
      </c>
      <c r="M4232" s="1">
        <v>4.45</v>
      </c>
      <c r="N4232" s="1">
        <v>0</v>
      </c>
      <c r="O4232" s="1">
        <v>0</v>
      </c>
      <c r="P4232" s="1">
        <v>27</v>
      </c>
      <c r="Q4232" s="1">
        <v>1430.6</v>
      </c>
      <c r="R4232" s="1">
        <v>0</v>
      </c>
      <c r="S4232" s="1">
        <v>0</v>
      </c>
      <c r="T4232" s="1">
        <v>120.15</v>
      </c>
      <c r="U4232" s="1">
        <v>6366.17</v>
      </c>
    </row>
    <row r="4233" spans="1:21" x14ac:dyDescent="0.3">
      <c r="A4233" s="1" t="s">
        <v>7857</v>
      </c>
      <c r="B4233" s="1">
        <v>1</v>
      </c>
      <c r="C4233" s="1" t="s">
        <v>79</v>
      </c>
      <c r="D4233" s="1" t="s">
        <v>183</v>
      </c>
      <c r="E4233" s="1" t="s">
        <v>7858</v>
      </c>
      <c r="F4233" s="1" t="s">
        <v>133</v>
      </c>
      <c r="G4233" s="1" t="s">
        <v>72</v>
      </c>
      <c r="H4233" s="1" t="s">
        <v>127</v>
      </c>
      <c r="I4233" s="1" t="s">
        <v>22</v>
      </c>
      <c r="J4233" s="1" t="s">
        <v>128</v>
      </c>
      <c r="K4233" s="1">
        <v>43159.839224536998</v>
      </c>
      <c r="L4233" s="1">
        <v>43159.996527777803</v>
      </c>
      <c r="M4233" s="1">
        <v>3.7669999999999999</v>
      </c>
      <c r="N4233" s="1">
        <v>0</v>
      </c>
      <c r="O4233" s="1">
        <v>0</v>
      </c>
      <c r="P4233" s="1">
        <v>0</v>
      </c>
      <c r="Q4233" s="1">
        <v>550.91</v>
      </c>
      <c r="R4233" s="1">
        <v>0</v>
      </c>
      <c r="S4233" s="1">
        <v>0</v>
      </c>
      <c r="T4233" s="1">
        <v>0</v>
      </c>
      <c r="U4233" s="1">
        <v>2075.2779699999996</v>
      </c>
    </row>
    <row r="4234" spans="1:21" x14ac:dyDescent="0.3">
      <c r="A4234" s="1" t="s">
        <v>7859</v>
      </c>
      <c r="B4234" s="1">
        <v>1</v>
      </c>
      <c r="C4234" s="1" t="s">
        <v>79</v>
      </c>
      <c r="D4234" s="1" t="s">
        <v>183</v>
      </c>
      <c r="E4234" s="1" t="s">
        <v>7860</v>
      </c>
      <c r="F4234" s="1" t="s">
        <v>133</v>
      </c>
      <c r="G4234" s="1" t="s">
        <v>72</v>
      </c>
      <c r="H4234" s="1" t="s">
        <v>127</v>
      </c>
      <c r="I4234" s="1" t="s">
        <v>22</v>
      </c>
      <c r="J4234" s="1" t="s">
        <v>128</v>
      </c>
      <c r="K4234" s="1">
        <v>43159.768923611096</v>
      </c>
      <c r="L4234" s="1">
        <v>43159.829166666699</v>
      </c>
      <c r="M4234" s="1">
        <v>1.4330000000000001</v>
      </c>
      <c r="N4234" s="1">
        <v>0</v>
      </c>
      <c r="O4234" s="1">
        <v>0</v>
      </c>
      <c r="P4234" s="1">
        <v>0</v>
      </c>
      <c r="Q4234" s="1">
        <v>826.37</v>
      </c>
      <c r="R4234" s="1">
        <v>0</v>
      </c>
      <c r="S4234" s="1">
        <v>0</v>
      </c>
      <c r="T4234" s="1">
        <v>0</v>
      </c>
      <c r="U4234" s="1">
        <v>1184.18821</v>
      </c>
    </row>
    <row r="4235" spans="1:21" x14ac:dyDescent="0.3">
      <c r="A4235" s="1" t="s">
        <v>7861</v>
      </c>
      <c r="B4235" s="1">
        <v>1</v>
      </c>
      <c r="C4235" s="1" t="s">
        <v>79</v>
      </c>
      <c r="D4235" s="1" t="s">
        <v>183</v>
      </c>
      <c r="E4235" s="1" t="s">
        <v>7862</v>
      </c>
      <c r="F4235" s="1" t="s">
        <v>135</v>
      </c>
      <c r="G4235" s="1" t="s">
        <v>72</v>
      </c>
      <c r="H4235" s="1" t="s">
        <v>127</v>
      </c>
      <c r="I4235" s="1" t="s">
        <v>22</v>
      </c>
      <c r="J4235" s="1" t="s">
        <v>128</v>
      </c>
      <c r="K4235" s="1">
        <v>43159.754675925898</v>
      </c>
      <c r="L4235" s="1">
        <v>43159.777777777803</v>
      </c>
      <c r="M4235" s="1">
        <v>0.55000000000000004</v>
      </c>
      <c r="N4235" s="1">
        <v>0</v>
      </c>
      <c r="O4235" s="1">
        <v>0</v>
      </c>
      <c r="P4235" s="1">
        <v>0</v>
      </c>
      <c r="Q4235" s="1">
        <v>1101.82</v>
      </c>
      <c r="R4235" s="1">
        <v>0</v>
      </c>
      <c r="S4235" s="1">
        <v>0</v>
      </c>
      <c r="T4235" s="1">
        <v>0</v>
      </c>
      <c r="U4235" s="1">
        <v>606.00099999999998</v>
      </c>
    </row>
    <row r="4236" spans="1:21" x14ac:dyDescent="0.3">
      <c r="A4236" s="1" t="s">
        <v>7863</v>
      </c>
      <c r="B4236" s="1">
        <v>1</v>
      </c>
      <c r="C4236" s="1" t="s">
        <v>79</v>
      </c>
      <c r="D4236" s="1" t="s">
        <v>183</v>
      </c>
      <c r="E4236" s="1" t="s">
        <v>2394</v>
      </c>
      <c r="F4236" s="1" t="s">
        <v>133</v>
      </c>
      <c r="G4236" s="1" t="s">
        <v>72</v>
      </c>
      <c r="H4236" s="1" t="s">
        <v>127</v>
      </c>
      <c r="I4236" s="1" t="s">
        <v>22</v>
      </c>
      <c r="J4236" s="1" t="s">
        <v>128</v>
      </c>
      <c r="K4236" s="1">
        <v>43159.668344907397</v>
      </c>
      <c r="L4236" s="1">
        <v>43159.854166666701</v>
      </c>
      <c r="M4236" s="1">
        <v>4.45</v>
      </c>
      <c r="N4236" s="1">
        <v>0</v>
      </c>
      <c r="O4236" s="1">
        <v>0</v>
      </c>
      <c r="P4236" s="1">
        <v>0</v>
      </c>
      <c r="Q4236" s="1">
        <v>826.37</v>
      </c>
      <c r="R4236" s="1">
        <v>0</v>
      </c>
      <c r="S4236" s="1">
        <v>0</v>
      </c>
      <c r="T4236" s="1">
        <v>0</v>
      </c>
      <c r="U4236" s="1">
        <v>3677.3465000000001</v>
      </c>
    </row>
    <row r="4237" spans="1:21" x14ac:dyDescent="0.3">
      <c r="A4237" s="1" t="s">
        <v>7864</v>
      </c>
      <c r="B4237" s="1">
        <v>1</v>
      </c>
      <c r="C4237" s="1" t="s">
        <v>79</v>
      </c>
      <c r="D4237" s="1" t="s">
        <v>183</v>
      </c>
      <c r="E4237" s="1" t="s">
        <v>7865</v>
      </c>
      <c r="F4237" s="1" t="s">
        <v>133</v>
      </c>
      <c r="G4237" s="1" t="s">
        <v>72</v>
      </c>
      <c r="H4237" s="1" t="s">
        <v>127</v>
      </c>
      <c r="I4237" s="1" t="s">
        <v>22</v>
      </c>
      <c r="J4237" s="1" t="s">
        <v>128</v>
      </c>
      <c r="K4237" s="1">
        <v>43159.660520833299</v>
      </c>
      <c r="L4237" s="1">
        <v>43159.858333333301</v>
      </c>
      <c r="M4237" s="1">
        <v>4.7329999999999997</v>
      </c>
      <c r="N4237" s="1">
        <v>0</v>
      </c>
      <c r="O4237" s="1">
        <v>0</v>
      </c>
      <c r="P4237" s="1">
        <v>0</v>
      </c>
      <c r="Q4237" s="1">
        <v>550.91</v>
      </c>
      <c r="R4237" s="1">
        <v>0</v>
      </c>
      <c r="S4237" s="1">
        <v>0</v>
      </c>
      <c r="T4237" s="1">
        <v>0</v>
      </c>
      <c r="U4237" s="1">
        <v>2607.4570299999996</v>
      </c>
    </row>
    <row r="4238" spans="1:21" x14ac:dyDescent="0.3">
      <c r="A4238" s="1" t="s">
        <v>7866</v>
      </c>
      <c r="B4238" s="1">
        <v>1</v>
      </c>
      <c r="C4238" s="1" t="s">
        <v>79</v>
      </c>
      <c r="D4238" s="1" t="s">
        <v>183</v>
      </c>
      <c r="E4238" s="1" t="s">
        <v>7867</v>
      </c>
      <c r="F4238" s="1" t="s">
        <v>133</v>
      </c>
      <c r="G4238" s="1" t="s">
        <v>72</v>
      </c>
      <c r="H4238" s="1" t="s">
        <v>127</v>
      </c>
      <c r="I4238" s="1" t="s">
        <v>22</v>
      </c>
      <c r="J4238" s="1" t="s">
        <v>128</v>
      </c>
      <c r="K4238" s="1">
        <v>43159.653761574104</v>
      </c>
      <c r="L4238" s="1">
        <v>43159.693749999999</v>
      </c>
      <c r="M4238" s="1">
        <v>0.95</v>
      </c>
      <c r="N4238" s="1">
        <v>0</v>
      </c>
      <c r="O4238" s="1">
        <v>0</v>
      </c>
      <c r="P4238" s="1">
        <v>0</v>
      </c>
      <c r="Q4238" s="1">
        <v>275.45999999999998</v>
      </c>
      <c r="R4238" s="1">
        <v>0</v>
      </c>
      <c r="S4238" s="1">
        <v>0</v>
      </c>
      <c r="T4238" s="1">
        <v>0</v>
      </c>
      <c r="U4238" s="1">
        <v>261.68699999999995</v>
      </c>
    </row>
    <row r="4239" spans="1:21" x14ac:dyDescent="0.3">
      <c r="A4239" s="1" t="s">
        <v>7868</v>
      </c>
      <c r="B4239" s="1">
        <v>1</v>
      </c>
      <c r="C4239" s="1" t="s">
        <v>79</v>
      </c>
      <c r="D4239" s="1" t="s">
        <v>183</v>
      </c>
      <c r="E4239" s="1" t="s">
        <v>7869</v>
      </c>
      <c r="F4239" s="1" t="s">
        <v>157</v>
      </c>
      <c r="G4239" s="1" t="s">
        <v>72</v>
      </c>
      <c r="H4239" s="1" t="s">
        <v>127</v>
      </c>
      <c r="I4239" s="1" t="s">
        <v>22</v>
      </c>
      <c r="J4239" s="1" t="s">
        <v>128</v>
      </c>
      <c r="K4239" s="1">
        <v>43159.620590277802</v>
      </c>
      <c r="L4239" s="1">
        <v>43159.713194444397</v>
      </c>
      <c r="M4239" s="1">
        <v>2.2170000000000001</v>
      </c>
      <c r="N4239" s="1">
        <v>0</v>
      </c>
      <c r="O4239" s="1">
        <v>0</v>
      </c>
      <c r="P4239" s="1">
        <v>0</v>
      </c>
      <c r="Q4239" s="1">
        <v>550.91</v>
      </c>
      <c r="R4239" s="1">
        <v>0</v>
      </c>
      <c r="S4239" s="1">
        <v>0</v>
      </c>
      <c r="T4239" s="1">
        <v>0</v>
      </c>
      <c r="U4239" s="1">
        <v>1221.3674699999999</v>
      </c>
    </row>
    <row r="4240" spans="1:21" x14ac:dyDescent="0.3">
      <c r="A4240" s="1" t="s">
        <v>7870</v>
      </c>
      <c r="B4240" s="1">
        <v>1</v>
      </c>
      <c r="C4240" s="1" t="s">
        <v>79</v>
      </c>
      <c r="D4240" s="1" t="s">
        <v>183</v>
      </c>
      <c r="E4240" s="1" t="s">
        <v>7871</v>
      </c>
      <c r="F4240" s="1" t="s">
        <v>157</v>
      </c>
      <c r="G4240" s="1" t="s">
        <v>72</v>
      </c>
      <c r="H4240" s="1" t="s">
        <v>127</v>
      </c>
      <c r="I4240" s="1" t="s">
        <v>22</v>
      </c>
      <c r="J4240" s="1" t="s">
        <v>128</v>
      </c>
      <c r="K4240" s="1">
        <v>43159.601932870399</v>
      </c>
      <c r="L4240" s="1">
        <v>43159.676388888904</v>
      </c>
      <c r="M4240" s="1">
        <v>1.7829999999999999</v>
      </c>
      <c r="N4240" s="1">
        <v>0</v>
      </c>
      <c r="O4240" s="1">
        <v>1928.19</v>
      </c>
      <c r="P4240" s="1">
        <v>0</v>
      </c>
      <c r="Q4240" s="1">
        <v>0</v>
      </c>
      <c r="R4240" s="1">
        <v>0</v>
      </c>
      <c r="S4240" s="1">
        <v>3437.9627700000001</v>
      </c>
      <c r="T4240" s="1">
        <v>0</v>
      </c>
      <c r="U4240" s="1">
        <v>0</v>
      </c>
    </row>
    <row r="4241" spans="1:21" x14ac:dyDescent="0.3">
      <c r="A4241" s="1" t="s">
        <v>7872</v>
      </c>
      <c r="B4241" s="1">
        <v>1</v>
      </c>
      <c r="C4241" s="1" t="s">
        <v>79</v>
      </c>
      <c r="D4241" s="1" t="s">
        <v>183</v>
      </c>
      <c r="E4241" s="1" t="s">
        <v>7873</v>
      </c>
      <c r="F4241" s="1" t="s">
        <v>133</v>
      </c>
      <c r="G4241" s="1" t="s">
        <v>72</v>
      </c>
      <c r="H4241" s="1" t="s">
        <v>127</v>
      </c>
      <c r="I4241" s="1" t="s">
        <v>22</v>
      </c>
      <c r="J4241" s="1" t="s">
        <v>128</v>
      </c>
      <c r="K4241" s="1">
        <v>43159.571377314802</v>
      </c>
      <c r="L4241" s="1">
        <v>43159.738888888904</v>
      </c>
      <c r="M4241" s="1">
        <v>4.0170000000000003</v>
      </c>
      <c r="N4241" s="1">
        <v>0</v>
      </c>
      <c r="O4241" s="1">
        <v>0</v>
      </c>
      <c r="P4241" s="1">
        <v>0</v>
      </c>
      <c r="Q4241" s="1">
        <v>1101.82</v>
      </c>
      <c r="R4241" s="1">
        <v>0</v>
      </c>
      <c r="S4241" s="1">
        <v>0</v>
      </c>
      <c r="T4241" s="1">
        <v>0</v>
      </c>
      <c r="U4241" s="1">
        <v>4426.0109400000001</v>
      </c>
    </row>
    <row r="4242" spans="1:21" x14ac:dyDescent="0.3">
      <c r="A4242" s="1" t="s">
        <v>7874</v>
      </c>
      <c r="B4242" s="1">
        <v>1</v>
      </c>
      <c r="C4242" s="1" t="s">
        <v>79</v>
      </c>
      <c r="D4242" s="1" t="s">
        <v>183</v>
      </c>
      <c r="E4242" s="1" t="s">
        <v>7875</v>
      </c>
      <c r="F4242" s="1" t="s">
        <v>157</v>
      </c>
      <c r="G4242" s="1" t="s">
        <v>72</v>
      </c>
      <c r="H4242" s="1" t="s">
        <v>127</v>
      </c>
      <c r="I4242" s="1" t="s">
        <v>22</v>
      </c>
      <c r="J4242" s="1" t="s">
        <v>128</v>
      </c>
      <c r="K4242" s="1">
        <v>43159.558958333299</v>
      </c>
      <c r="L4242" s="1">
        <v>43159.738888888904</v>
      </c>
      <c r="M4242" s="1">
        <v>4.3170000000000002</v>
      </c>
      <c r="N4242" s="1">
        <v>0</v>
      </c>
      <c r="O4242" s="1">
        <v>0</v>
      </c>
      <c r="P4242" s="1">
        <v>0</v>
      </c>
      <c r="Q4242" s="1">
        <v>826.37</v>
      </c>
      <c r="R4242" s="1">
        <v>0</v>
      </c>
      <c r="S4242" s="1">
        <v>0</v>
      </c>
      <c r="T4242" s="1">
        <v>0</v>
      </c>
      <c r="U4242" s="1">
        <v>3567.4392900000003</v>
      </c>
    </row>
    <row r="4243" spans="1:21" x14ac:dyDescent="0.3">
      <c r="A4243" s="1" t="s">
        <v>7876</v>
      </c>
      <c r="B4243" s="1">
        <v>1</v>
      </c>
      <c r="C4243" s="1" t="s">
        <v>79</v>
      </c>
      <c r="D4243" s="1" t="s">
        <v>183</v>
      </c>
      <c r="E4243" s="1" t="s">
        <v>7877</v>
      </c>
      <c r="F4243" s="1" t="s">
        <v>157</v>
      </c>
      <c r="G4243" s="1" t="s">
        <v>72</v>
      </c>
      <c r="H4243" s="1" t="s">
        <v>127</v>
      </c>
      <c r="I4243" s="1" t="s">
        <v>22</v>
      </c>
      <c r="J4243" s="1" t="s">
        <v>128</v>
      </c>
      <c r="K4243" s="1">
        <v>43159.496284722198</v>
      </c>
      <c r="L4243" s="1">
        <v>43159.579166666699</v>
      </c>
      <c r="M4243" s="1">
        <v>1.9830000000000001</v>
      </c>
      <c r="N4243" s="1">
        <v>0</v>
      </c>
      <c r="O4243" s="1">
        <v>0</v>
      </c>
      <c r="P4243" s="1">
        <v>0</v>
      </c>
      <c r="Q4243" s="1">
        <v>826.37</v>
      </c>
      <c r="R4243" s="1">
        <v>0</v>
      </c>
      <c r="S4243" s="1">
        <v>0</v>
      </c>
      <c r="T4243" s="1">
        <v>0</v>
      </c>
      <c r="U4243" s="1">
        <v>1638.6917100000001</v>
      </c>
    </row>
    <row r="4244" spans="1:21" x14ac:dyDescent="0.3">
      <c r="A4244" s="1" t="s">
        <v>7878</v>
      </c>
      <c r="B4244" s="1">
        <v>1</v>
      </c>
      <c r="C4244" s="1" t="s">
        <v>79</v>
      </c>
      <c r="D4244" s="1" t="s">
        <v>183</v>
      </c>
      <c r="E4244" s="1" t="s">
        <v>7879</v>
      </c>
      <c r="F4244" s="1" t="s">
        <v>157</v>
      </c>
      <c r="G4244" s="1" t="s">
        <v>72</v>
      </c>
      <c r="H4244" s="1" t="s">
        <v>127</v>
      </c>
      <c r="I4244" s="1" t="s">
        <v>22</v>
      </c>
      <c r="J4244" s="1" t="s">
        <v>128</v>
      </c>
      <c r="K4244" s="1">
        <v>43159.496203703697</v>
      </c>
      <c r="L4244" s="1">
        <v>43159.663194444402</v>
      </c>
      <c r="M4244" s="1">
        <v>4</v>
      </c>
      <c r="N4244" s="1">
        <v>0</v>
      </c>
      <c r="O4244" s="1">
        <v>550.91</v>
      </c>
      <c r="P4244" s="1">
        <v>0</v>
      </c>
      <c r="Q4244" s="1">
        <v>0</v>
      </c>
      <c r="R4244" s="1">
        <v>0</v>
      </c>
      <c r="S4244" s="1">
        <v>2203.64</v>
      </c>
      <c r="T4244" s="1">
        <v>0</v>
      </c>
      <c r="U4244" s="1">
        <v>0</v>
      </c>
    </row>
    <row r="4245" spans="1:21" x14ac:dyDescent="0.3">
      <c r="A4245" s="1" t="s">
        <v>7880</v>
      </c>
      <c r="B4245" s="1">
        <v>1</v>
      </c>
      <c r="C4245" s="1" t="s">
        <v>79</v>
      </c>
      <c r="D4245" s="1" t="s">
        <v>183</v>
      </c>
      <c r="E4245" s="1" t="s">
        <v>7881</v>
      </c>
      <c r="F4245" s="1" t="s">
        <v>133</v>
      </c>
      <c r="G4245" s="1" t="s">
        <v>72</v>
      </c>
      <c r="H4245" s="1" t="s">
        <v>127</v>
      </c>
      <c r="I4245" s="1" t="s">
        <v>22</v>
      </c>
      <c r="J4245" s="1" t="s">
        <v>128</v>
      </c>
      <c r="K4245" s="1">
        <v>43159.487870370402</v>
      </c>
      <c r="L4245" s="1">
        <v>43159.690277777801</v>
      </c>
      <c r="M4245" s="1">
        <v>4.8499999999999996</v>
      </c>
      <c r="N4245" s="1">
        <v>0</v>
      </c>
      <c r="O4245" s="1">
        <v>0</v>
      </c>
      <c r="P4245" s="1">
        <v>0</v>
      </c>
      <c r="Q4245" s="1">
        <v>1377.28</v>
      </c>
      <c r="R4245" s="1">
        <v>0</v>
      </c>
      <c r="S4245" s="1">
        <v>0</v>
      </c>
      <c r="T4245" s="1">
        <v>0</v>
      </c>
      <c r="U4245" s="1">
        <v>6679.8079999999991</v>
      </c>
    </row>
    <row r="4246" spans="1:21" x14ac:dyDescent="0.3">
      <c r="A4246" s="1" t="s">
        <v>7882</v>
      </c>
      <c r="B4246" s="1">
        <v>1</v>
      </c>
      <c r="C4246" s="1" t="s">
        <v>79</v>
      </c>
      <c r="D4246" s="1" t="s">
        <v>183</v>
      </c>
      <c r="E4246" s="1" t="s">
        <v>7883</v>
      </c>
      <c r="F4246" s="1" t="s">
        <v>157</v>
      </c>
      <c r="G4246" s="1" t="s">
        <v>72</v>
      </c>
      <c r="H4246" s="1" t="s">
        <v>127</v>
      </c>
      <c r="I4246" s="1" t="s">
        <v>22</v>
      </c>
      <c r="J4246" s="1" t="s">
        <v>128</v>
      </c>
      <c r="K4246" s="1">
        <v>43159.472175925897</v>
      </c>
      <c r="L4246" s="1">
        <v>43159.4868055556</v>
      </c>
      <c r="M4246" s="1">
        <v>0.35</v>
      </c>
      <c r="N4246" s="1">
        <v>0</v>
      </c>
      <c r="O4246" s="1">
        <v>0</v>
      </c>
      <c r="P4246" s="1">
        <v>0</v>
      </c>
      <c r="Q4246" s="1">
        <v>550.91</v>
      </c>
      <c r="R4246" s="1">
        <v>0</v>
      </c>
      <c r="S4246" s="1">
        <v>0</v>
      </c>
      <c r="T4246" s="1">
        <v>0</v>
      </c>
      <c r="U4246" s="1">
        <v>192.81849999999997</v>
      </c>
    </row>
    <row r="4247" spans="1:21" x14ac:dyDescent="0.3">
      <c r="A4247" s="1" t="s">
        <v>7884</v>
      </c>
      <c r="B4247" s="1">
        <v>1</v>
      </c>
      <c r="C4247" s="1" t="s">
        <v>79</v>
      </c>
      <c r="D4247" s="1" t="s">
        <v>183</v>
      </c>
      <c r="E4247" s="1" t="s">
        <v>7885</v>
      </c>
      <c r="F4247" s="1" t="s">
        <v>157</v>
      </c>
      <c r="G4247" s="1" t="s">
        <v>72</v>
      </c>
      <c r="H4247" s="1" t="s">
        <v>127</v>
      </c>
      <c r="I4247" s="1" t="s">
        <v>22</v>
      </c>
      <c r="J4247" s="1" t="s">
        <v>128</v>
      </c>
      <c r="K4247" s="1">
        <v>43159.465844907398</v>
      </c>
      <c r="L4247" s="1">
        <v>43159.554166666698</v>
      </c>
      <c r="M4247" s="1">
        <v>2.117</v>
      </c>
      <c r="N4247" s="1">
        <v>0</v>
      </c>
      <c r="O4247" s="1">
        <v>0</v>
      </c>
      <c r="P4247" s="1">
        <v>0</v>
      </c>
      <c r="Q4247" s="1">
        <v>550.91</v>
      </c>
      <c r="R4247" s="1">
        <v>0</v>
      </c>
      <c r="S4247" s="1">
        <v>0</v>
      </c>
      <c r="T4247" s="1">
        <v>0</v>
      </c>
      <c r="U4247" s="1">
        <v>1166.27647</v>
      </c>
    </row>
    <row r="4248" spans="1:21" x14ac:dyDescent="0.3">
      <c r="A4248" s="1" t="s">
        <v>7886</v>
      </c>
      <c r="B4248" s="1">
        <v>1</v>
      </c>
      <c r="C4248" s="1" t="s">
        <v>79</v>
      </c>
      <c r="D4248" s="1" t="s">
        <v>183</v>
      </c>
      <c r="E4248" s="1" t="s">
        <v>7887</v>
      </c>
      <c r="F4248" s="1" t="s">
        <v>157</v>
      </c>
      <c r="G4248" s="1" t="s">
        <v>72</v>
      </c>
      <c r="H4248" s="1" t="s">
        <v>127</v>
      </c>
      <c r="I4248" s="1" t="s">
        <v>22</v>
      </c>
      <c r="J4248" s="1" t="s">
        <v>128</v>
      </c>
      <c r="K4248" s="1">
        <v>43159.445370370398</v>
      </c>
      <c r="L4248" s="1">
        <v>43159.668055555601</v>
      </c>
      <c r="M4248" s="1">
        <v>5.3330000000000002</v>
      </c>
      <c r="N4248" s="1">
        <v>0</v>
      </c>
      <c r="O4248" s="1">
        <v>0</v>
      </c>
      <c r="P4248" s="1">
        <v>0</v>
      </c>
      <c r="Q4248" s="1">
        <v>275.45999999999998</v>
      </c>
      <c r="R4248" s="1">
        <v>0</v>
      </c>
      <c r="S4248" s="1">
        <v>0</v>
      </c>
      <c r="T4248" s="1">
        <v>0</v>
      </c>
      <c r="U4248" s="1">
        <v>1469.02818</v>
      </c>
    </row>
    <row r="4249" spans="1:21" x14ac:dyDescent="0.3">
      <c r="A4249" s="1" t="s">
        <v>7888</v>
      </c>
      <c r="B4249" s="1">
        <v>1</v>
      </c>
      <c r="C4249" s="1" t="s">
        <v>79</v>
      </c>
      <c r="D4249" s="1" t="s">
        <v>183</v>
      </c>
      <c r="E4249" s="1" t="s">
        <v>7889</v>
      </c>
      <c r="F4249" s="1" t="s">
        <v>133</v>
      </c>
      <c r="G4249" s="1" t="s">
        <v>72</v>
      </c>
      <c r="H4249" s="1" t="s">
        <v>127</v>
      </c>
      <c r="I4249" s="1" t="s">
        <v>22</v>
      </c>
      <c r="J4249" s="1" t="s">
        <v>128</v>
      </c>
      <c r="K4249" s="1">
        <v>43159.4305902778</v>
      </c>
      <c r="L4249" s="1">
        <v>43159.551388888904</v>
      </c>
      <c r="M4249" s="1">
        <v>2.883</v>
      </c>
      <c r="N4249" s="1">
        <v>0</v>
      </c>
      <c r="O4249" s="1">
        <v>0</v>
      </c>
      <c r="P4249" s="1">
        <v>0</v>
      </c>
      <c r="Q4249" s="1">
        <v>550.91</v>
      </c>
      <c r="R4249" s="1">
        <v>0</v>
      </c>
      <c r="S4249" s="1">
        <v>0</v>
      </c>
      <c r="T4249" s="1">
        <v>0</v>
      </c>
      <c r="U4249" s="1">
        <v>1588.2735299999999</v>
      </c>
    </row>
    <row r="4250" spans="1:21" x14ac:dyDescent="0.3">
      <c r="A4250" s="1" t="s">
        <v>7890</v>
      </c>
      <c r="B4250" s="1">
        <v>1</v>
      </c>
      <c r="C4250" s="1" t="s">
        <v>79</v>
      </c>
      <c r="D4250" s="1" t="s">
        <v>183</v>
      </c>
      <c r="E4250" s="1" t="s">
        <v>7891</v>
      </c>
      <c r="F4250" s="1" t="s">
        <v>133</v>
      </c>
      <c r="G4250" s="1" t="s">
        <v>72</v>
      </c>
      <c r="H4250" s="1" t="s">
        <v>127</v>
      </c>
      <c r="I4250" s="1" t="s">
        <v>22</v>
      </c>
      <c r="J4250" s="1" t="s">
        <v>128</v>
      </c>
      <c r="K4250" s="1">
        <v>43159.425277777802</v>
      </c>
      <c r="L4250" s="1">
        <v>43159.738194444399</v>
      </c>
      <c r="M4250" s="1">
        <v>7.5</v>
      </c>
      <c r="N4250" s="1">
        <v>0</v>
      </c>
      <c r="O4250" s="1">
        <v>0</v>
      </c>
      <c r="P4250" s="1">
        <v>0</v>
      </c>
      <c r="Q4250" s="1">
        <v>550.91</v>
      </c>
      <c r="R4250" s="1">
        <v>0</v>
      </c>
      <c r="S4250" s="1">
        <v>0</v>
      </c>
      <c r="T4250" s="1">
        <v>0</v>
      </c>
      <c r="U4250" s="1">
        <v>4131.8249999999998</v>
      </c>
    </row>
    <row r="4251" spans="1:21" x14ac:dyDescent="0.3">
      <c r="A4251" s="1" t="s">
        <v>7892</v>
      </c>
      <c r="B4251" s="1">
        <v>1</v>
      </c>
      <c r="C4251" s="1" t="s">
        <v>79</v>
      </c>
      <c r="D4251" s="1" t="s">
        <v>183</v>
      </c>
      <c r="E4251" s="1" t="s">
        <v>7893</v>
      </c>
      <c r="F4251" s="1" t="s">
        <v>157</v>
      </c>
      <c r="G4251" s="1" t="s">
        <v>72</v>
      </c>
      <c r="H4251" s="1" t="s">
        <v>127</v>
      </c>
      <c r="I4251" s="1" t="s">
        <v>22</v>
      </c>
      <c r="J4251" s="1" t="s">
        <v>128</v>
      </c>
      <c r="K4251" s="1">
        <v>43159.398738425902</v>
      </c>
      <c r="L4251" s="1">
        <v>43159.407638888901</v>
      </c>
      <c r="M4251" s="1">
        <v>0.2</v>
      </c>
      <c r="N4251" s="1">
        <v>0</v>
      </c>
      <c r="O4251" s="1">
        <v>0</v>
      </c>
      <c r="P4251" s="1">
        <v>0</v>
      </c>
      <c r="Q4251" s="1">
        <v>826.37</v>
      </c>
      <c r="R4251" s="1">
        <v>0</v>
      </c>
      <c r="S4251" s="1">
        <v>0</v>
      </c>
      <c r="T4251" s="1">
        <v>0</v>
      </c>
      <c r="U4251" s="1">
        <v>165.274</v>
      </c>
    </row>
    <row r="4252" spans="1:21" x14ac:dyDescent="0.3">
      <c r="A4252" s="1" t="s">
        <v>7894</v>
      </c>
      <c r="B4252" s="1">
        <v>1</v>
      </c>
      <c r="C4252" s="1" t="s">
        <v>79</v>
      </c>
      <c r="D4252" s="1" t="s">
        <v>183</v>
      </c>
      <c r="E4252" s="1" t="s">
        <v>7895</v>
      </c>
      <c r="F4252" s="1" t="s">
        <v>157</v>
      </c>
      <c r="G4252" s="1" t="s">
        <v>72</v>
      </c>
      <c r="H4252" s="1" t="s">
        <v>127</v>
      </c>
      <c r="I4252" s="1" t="s">
        <v>22</v>
      </c>
      <c r="J4252" s="1" t="s">
        <v>128</v>
      </c>
      <c r="K4252" s="1">
        <v>43159.395752314798</v>
      </c>
      <c r="L4252" s="1">
        <v>43159.644444444399</v>
      </c>
      <c r="M4252" s="1">
        <v>5.9669999999999996</v>
      </c>
      <c r="N4252" s="1">
        <v>0</v>
      </c>
      <c r="O4252" s="1">
        <v>0</v>
      </c>
      <c r="P4252" s="1">
        <v>0</v>
      </c>
      <c r="Q4252" s="1">
        <v>1928.19</v>
      </c>
      <c r="R4252" s="1">
        <v>0</v>
      </c>
      <c r="S4252" s="1">
        <v>0</v>
      </c>
      <c r="T4252" s="1">
        <v>0</v>
      </c>
      <c r="U4252" s="1">
        <v>11505.50973</v>
      </c>
    </row>
    <row r="4253" spans="1:21" x14ac:dyDescent="0.3">
      <c r="A4253" s="1" t="s">
        <v>7896</v>
      </c>
      <c r="B4253" s="1">
        <v>1</v>
      </c>
      <c r="C4253" s="1" t="s">
        <v>79</v>
      </c>
      <c r="D4253" s="1" t="s">
        <v>183</v>
      </c>
      <c r="E4253" s="1" t="s">
        <v>7897</v>
      </c>
      <c r="F4253" s="1" t="s">
        <v>129</v>
      </c>
      <c r="G4253" s="1" t="s">
        <v>72</v>
      </c>
      <c r="H4253" s="1" t="s">
        <v>127</v>
      </c>
      <c r="I4253" s="1" t="s">
        <v>22</v>
      </c>
      <c r="J4253" s="1" t="s">
        <v>128</v>
      </c>
      <c r="K4253" s="1">
        <v>43159.393483796302</v>
      </c>
      <c r="L4253" s="1">
        <v>43159.447222222203</v>
      </c>
      <c r="M4253" s="1">
        <v>1.2829999999999999</v>
      </c>
      <c r="N4253" s="1">
        <v>0</v>
      </c>
      <c r="O4253" s="1">
        <v>0</v>
      </c>
      <c r="P4253" s="1">
        <v>0</v>
      </c>
      <c r="Q4253" s="1">
        <v>550.91</v>
      </c>
      <c r="R4253" s="1">
        <v>0</v>
      </c>
      <c r="S4253" s="1">
        <v>0</v>
      </c>
      <c r="T4253" s="1">
        <v>0</v>
      </c>
      <c r="U4253" s="1">
        <v>706.81752999999992</v>
      </c>
    </row>
    <row r="4254" spans="1:21" x14ac:dyDescent="0.3">
      <c r="A4254" s="1" t="s">
        <v>7898</v>
      </c>
      <c r="B4254" s="1">
        <v>1</v>
      </c>
      <c r="C4254" s="1" t="s">
        <v>79</v>
      </c>
      <c r="D4254" s="1" t="s">
        <v>183</v>
      </c>
      <c r="E4254" s="1" t="s">
        <v>7899</v>
      </c>
      <c r="F4254" s="1" t="s">
        <v>133</v>
      </c>
      <c r="G4254" s="1" t="s">
        <v>72</v>
      </c>
      <c r="H4254" s="1" t="s">
        <v>127</v>
      </c>
      <c r="I4254" s="1" t="s">
        <v>22</v>
      </c>
      <c r="J4254" s="1" t="s">
        <v>128</v>
      </c>
      <c r="K4254" s="1">
        <v>43159.366956018501</v>
      </c>
      <c r="L4254" s="1">
        <v>43159.454166666699</v>
      </c>
      <c r="M4254" s="1">
        <v>2.0830000000000002</v>
      </c>
      <c r="N4254" s="1">
        <v>0</v>
      </c>
      <c r="O4254" s="1">
        <v>0</v>
      </c>
      <c r="P4254" s="1">
        <v>0</v>
      </c>
      <c r="Q4254" s="1">
        <v>826.37</v>
      </c>
      <c r="R4254" s="1">
        <v>0</v>
      </c>
      <c r="S4254" s="1">
        <v>0</v>
      </c>
      <c r="T4254" s="1">
        <v>0</v>
      </c>
      <c r="U4254" s="1">
        <v>1721.3287100000002</v>
      </c>
    </row>
    <row r="4255" spans="1:21" x14ac:dyDescent="0.3">
      <c r="A4255" s="1" t="s">
        <v>7900</v>
      </c>
      <c r="B4255" s="1">
        <v>1</v>
      </c>
      <c r="C4255" s="1" t="s">
        <v>79</v>
      </c>
      <c r="D4255" s="1" t="s">
        <v>183</v>
      </c>
      <c r="E4255" s="1" t="s">
        <v>7883</v>
      </c>
      <c r="F4255" s="1" t="s">
        <v>157</v>
      </c>
      <c r="G4255" s="1" t="s">
        <v>72</v>
      </c>
      <c r="H4255" s="1" t="s">
        <v>127</v>
      </c>
      <c r="I4255" s="1" t="s">
        <v>22</v>
      </c>
      <c r="J4255" s="1" t="s">
        <v>128</v>
      </c>
      <c r="K4255" s="1">
        <v>43159.3418634259</v>
      </c>
      <c r="L4255" s="1">
        <v>43159.364583333299</v>
      </c>
      <c r="M4255" s="1">
        <v>0.53300000000000003</v>
      </c>
      <c r="N4255" s="1">
        <v>0</v>
      </c>
      <c r="O4255" s="1">
        <v>0</v>
      </c>
      <c r="P4255" s="1">
        <v>0</v>
      </c>
      <c r="Q4255" s="1">
        <v>826.37</v>
      </c>
      <c r="R4255" s="1">
        <v>0</v>
      </c>
      <c r="S4255" s="1">
        <v>0</v>
      </c>
      <c r="T4255" s="1">
        <v>0</v>
      </c>
      <c r="U4255" s="1">
        <v>440.45521000000002</v>
      </c>
    </row>
    <row r="4256" spans="1:21" x14ac:dyDescent="0.3">
      <c r="A4256" s="1" t="s">
        <v>7901</v>
      </c>
      <c r="B4256" s="1">
        <v>1</v>
      </c>
      <c r="C4256" s="1" t="s">
        <v>79</v>
      </c>
      <c r="D4256" s="1" t="s">
        <v>183</v>
      </c>
      <c r="E4256" s="1" t="s">
        <v>7902</v>
      </c>
      <c r="F4256" s="1" t="s">
        <v>133</v>
      </c>
      <c r="G4256" s="1" t="s">
        <v>72</v>
      </c>
      <c r="H4256" s="1" t="s">
        <v>127</v>
      </c>
      <c r="I4256" s="1" t="s">
        <v>22</v>
      </c>
      <c r="J4256" s="1" t="s">
        <v>128</v>
      </c>
      <c r="K4256" s="1">
        <v>43159.327997685199</v>
      </c>
      <c r="L4256" s="1">
        <v>43159.386111111096</v>
      </c>
      <c r="M4256" s="1">
        <v>1.383</v>
      </c>
      <c r="N4256" s="1">
        <v>0</v>
      </c>
      <c r="O4256" s="1">
        <v>0</v>
      </c>
      <c r="P4256" s="1">
        <v>0</v>
      </c>
      <c r="Q4256" s="1">
        <v>1377.28</v>
      </c>
      <c r="R4256" s="1">
        <v>0</v>
      </c>
      <c r="S4256" s="1">
        <v>0</v>
      </c>
      <c r="T4256" s="1">
        <v>0</v>
      </c>
      <c r="U4256" s="1">
        <v>1904.7782399999999</v>
      </c>
    </row>
    <row r="4257" spans="1:21" x14ac:dyDescent="0.3">
      <c r="A4257" s="1" t="s">
        <v>7903</v>
      </c>
      <c r="B4257" s="1">
        <v>1</v>
      </c>
      <c r="C4257" s="1" t="s">
        <v>79</v>
      </c>
      <c r="D4257" s="1" t="s">
        <v>183</v>
      </c>
      <c r="E4257" s="1" t="s">
        <v>7904</v>
      </c>
      <c r="F4257" s="1" t="s">
        <v>157</v>
      </c>
      <c r="G4257" s="1" t="s">
        <v>72</v>
      </c>
      <c r="H4257" s="1" t="s">
        <v>127</v>
      </c>
      <c r="I4257" s="1" t="s">
        <v>22</v>
      </c>
      <c r="J4257" s="1" t="s">
        <v>128</v>
      </c>
      <c r="K4257" s="1">
        <v>43159.297430555598</v>
      </c>
      <c r="L4257" s="1">
        <v>43159.317361111098</v>
      </c>
      <c r="M4257" s="1">
        <v>0.46700000000000003</v>
      </c>
      <c r="N4257" s="1">
        <v>0</v>
      </c>
      <c r="O4257" s="1">
        <v>0</v>
      </c>
      <c r="P4257" s="1">
        <v>0</v>
      </c>
      <c r="Q4257" s="1">
        <v>1377.28</v>
      </c>
      <c r="R4257" s="1">
        <v>0</v>
      </c>
      <c r="S4257" s="1">
        <v>0</v>
      </c>
      <c r="T4257" s="1">
        <v>0</v>
      </c>
      <c r="U4257" s="1">
        <v>643.18975999999998</v>
      </c>
    </row>
    <row r="4258" spans="1:21" x14ac:dyDescent="0.3">
      <c r="A4258" s="1" t="s">
        <v>7905</v>
      </c>
      <c r="B4258" s="1">
        <v>1</v>
      </c>
      <c r="C4258" s="1" t="s">
        <v>79</v>
      </c>
      <c r="D4258" s="1" t="s">
        <v>183</v>
      </c>
      <c r="E4258" s="1" t="s">
        <v>7906</v>
      </c>
      <c r="F4258" s="1" t="s">
        <v>133</v>
      </c>
      <c r="G4258" s="1" t="s">
        <v>72</v>
      </c>
      <c r="H4258" s="1" t="s">
        <v>127</v>
      </c>
      <c r="I4258" s="1" t="s">
        <v>22</v>
      </c>
      <c r="J4258" s="1" t="s">
        <v>128</v>
      </c>
      <c r="K4258" s="1">
        <v>43158.670833333301</v>
      </c>
      <c r="L4258" s="1">
        <v>43158.7409722222</v>
      </c>
      <c r="M4258" s="1">
        <v>1.6830000000000001</v>
      </c>
      <c r="N4258" s="1">
        <v>0</v>
      </c>
      <c r="O4258" s="1">
        <v>0</v>
      </c>
      <c r="P4258" s="1">
        <v>0</v>
      </c>
      <c r="Q4258" s="1">
        <v>1101.82</v>
      </c>
      <c r="R4258" s="1">
        <v>0</v>
      </c>
      <c r="S4258" s="1">
        <v>0</v>
      </c>
      <c r="T4258" s="1">
        <v>0</v>
      </c>
      <c r="U4258" s="1">
        <v>1854.3630599999999</v>
      </c>
    </row>
    <row r="4259" spans="1:21" x14ac:dyDescent="0.3">
      <c r="A4259" s="1" t="s">
        <v>7907</v>
      </c>
      <c r="B4259" s="1">
        <v>1</v>
      </c>
      <c r="C4259" s="1" t="s">
        <v>79</v>
      </c>
      <c r="D4259" s="1" t="s">
        <v>183</v>
      </c>
      <c r="E4259" s="1" t="s">
        <v>7908</v>
      </c>
      <c r="F4259" s="1" t="s">
        <v>157</v>
      </c>
      <c r="G4259" s="1" t="s">
        <v>72</v>
      </c>
      <c r="H4259" s="1" t="s">
        <v>127</v>
      </c>
      <c r="I4259" s="1" t="s">
        <v>22</v>
      </c>
      <c r="J4259" s="1" t="s">
        <v>128</v>
      </c>
      <c r="K4259" s="1">
        <v>43158.614826388897</v>
      </c>
      <c r="L4259" s="1">
        <v>43158.630555555603</v>
      </c>
      <c r="M4259" s="1">
        <v>0.36699999999999999</v>
      </c>
      <c r="N4259" s="1">
        <v>0</v>
      </c>
      <c r="O4259" s="1">
        <v>0</v>
      </c>
      <c r="P4259" s="1">
        <v>0</v>
      </c>
      <c r="Q4259" s="1">
        <v>1652.74</v>
      </c>
      <c r="R4259" s="1">
        <v>0</v>
      </c>
      <c r="S4259" s="1">
        <v>0</v>
      </c>
      <c r="T4259" s="1">
        <v>0</v>
      </c>
      <c r="U4259" s="1">
        <v>606.55557999999996</v>
      </c>
    </row>
    <row r="4260" spans="1:21" x14ac:dyDescent="0.3">
      <c r="A4260" s="1" t="s">
        <v>7909</v>
      </c>
      <c r="B4260" s="1">
        <v>1</v>
      </c>
      <c r="C4260" s="1" t="s">
        <v>79</v>
      </c>
      <c r="D4260" s="1" t="s">
        <v>183</v>
      </c>
      <c r="E4260" s="1" t="s">
        <v>7910</v>
      </c>
      <c r="F4260" s="1" t="s">
        <v>157</v>
      </c>
      <c r="G4260" s="1" t="s">
        <v>72</v>
      </c>
      <c r="H4260" s="1" t="s">
        <v>127</v>
      </c>
      <c r="I4260" s="1" t="s">
        <v>22</v>
      </c>
      <c r="J4260" s="1" t="s">
        <v>128</v>
      </c>
      <c r="K4260" s="1">
        <v>43158.523333333302</v>
      </c>
      <c r="L4260" s="1">
        <v>43158.547222222202</v>
      </c>
      <c r="M4260" s="1">
        <v>0.56699999999999995</v>
      </c>
      <c r="N4260" s="1">
        <v>0</v>
      </c>
      <c r="O4260" s="1">
        <v>0</v>
      </c>
      <c r="P4260" s="1">
        <v>0</v>
      </c>
      <c r="Q4260" s="1">
        <v>550.91</v>
      </c>
      <c r="R4260" s="1">
        <v>0</v>
      </c>
      <c r="S4260" s="1">
        <v>0</v>
      </c>
      <c r="T4260" s="1">
        <v>0</v>
      </c>
      <c r="U4260" s="1">
        <v>312.36596999999995</v>
      </c>
    </row>
    <row r="4261" spans="1:21" x14ac:dyDescent="0.3">
      <c r="A4261" s="1" t="s">
        <v>7911</v>
      </c>
      <c r="B4261" s="1">
        <v>1</v>
      </c>
      <c r="C4261" s="1" t="s">
        <v>79</v>
      </c>
      <c r="D4261" s="1" t="s">
        <v>183</v>
      </c>
      <c r="E4261" s="1" t="s">
        <v>7912</v>
      </c>
      <c r="F4261" s="1" t="s">
        <v>157</v>
      </c>
      <c r="G4261" s="1" t="s">
        <v>72</v>
      </c>
      <c r="H4261" s="1" t="s">
        <v>127</v>
      </c>
      <c r="I4261" s="1" t="s">
        <v>22</v>
      </c>
      <c r="J4261" s="1" t="s">
        <v>128</v>
      </c>
      <c r="K4261" s="1">
        <v>43157.7952546296</v>
      </c>
      <c r="L4261" s="1">
        <v>43157.911805555603</v>
      </c>
      <c r="M4261" s="1">
        <v>2.7829999999999999</v>
      </c>
      <c r="N4261" s="1">
        <v>0</v>
      </c>
      <c r="O4261" s="1">
        <v>0</v>
      </c>
      <c r="P4261" s="1">
        <v>0</v>
      </c>
      <c r="Q4261" s="1">
        <v>275.45999999999998</v>
      </c>
      <c r="R4261" s="1">
        <v>0</v>
      </c>
      <c r="S4261" s="1">
        <v>0</v>
      </c>
      <c r="T4261" s="1">
        <v>0</v>
      </c>
      <c r="U4261" s="1">
        <v>766.6051799999999</v>
      </c>
    </row>
    <row r="4262" spans="1:21" x14ac:dyDescent="0.3">
      <c r="A4262" s="1" t="s">
        <v>7913</v>
      </c>
      <c r="B4262" s="1">
        <v>1</v>
      </c>
      <c r="C4262" s="1" t="s">
        <v>79</v>
      </c>
      <c r="D4262" s="1" t="s">
        <v>183</v>
      </c>
      <c r="E4262" s="1" t="s">
        <v>7914</v>
      </c>
      <c r="F4262" s="1" t="s">
        <v>145</v>
      </c>
      <c r="G4262" s="1" t="s">
        <v>72</v>
      </c>
      <c r="H4262" s="1" t="s">
        <v>127</v>
      </c>
      <c r="I4262" s="1" t="s">
        <v>22</v>
      </c>
      <c r="J4262" s="1" t="s">
        <v>128</v>
      </c>
      <c r="K4262" s="1">
        <v>43157.4925</v>
      </c>
      <c r="L4262" s="1">
        <v>43157.581250000003</v>
      </c>
      <c r="M4262" s="1">
        <v>2.117</v>
      </c>
      <c r="N4262" s="1">
        <v>0</v>
      </c>
      <c r="O4262" s="1">
        <v>0</v>
      </c>
      <c r="P4262" s="1">
        <v>0</v>
      </c>
      <c r="Q4262" s="1">
        <v>275.45999999999998</v>
      </c>
      <c r="R4262" s="1">
        <v>0</v>
      </c>
      <c r="S4262" s="1">
        <v>0</v>
      </c>
      <c r="T4262" s="1">
        <v>0</v>
      </c>
      <c r="U4262" s="1">
        <v>583.14882</v>
      </c>
    </row>
    <row r="4263" spans="1:21" x14ac:dyDescent="0.3">
      <c r="A4263" s="1" t="s">
        <v>7915</v>
      </c>
      <c r="B4263" s="1">
        <v>1</v>
      </c>
      <c r="C4263" s="1" t="s">
        <v>79</v>
      </c>
      <c r="D4263" s="1" t="s">
        <v>183</v>
      </c>
      <c r="E4263" s="1" t="s">
        <v>7916</v>
      </c>
      <c r="F4263" s="1" t="s">
        <v>131</v>
      </c>
      <c r="G4263" s="1" t="s">
        <v>72</v>
      </c>
      <c r="H4263" s="1" t="s">
        <v>127</v>
      </c>
      <c r="I4263" s="1" t="s">
        <v>22</v>
      </c>
      <c r="J4263" s="1" t="s">
        <v>130</v>
      </c>
      <c r="K4263" s="1">
        <v>43157.459791666697</v>
      </c>
      <c r="L4263" s="1">
        <v>43157.702777777798</v>
      </c>
      <c r="M4263" s="1">
        <v>5.8170000000000002</v>
      </c>
      <c r="N4263" s="1">
        <v>0</v>
      </c>
      <c r="O4263" s="1">
        <v>0</v>
      </c>
      <c r="P4263" s="1">
        <v>0</v>
      </c>
      <c r="Q4263" s="1">
        <v>826.37</v>
      </c>
      <c r="R4263" s="1">
        <v>0</v>
      </c>
      <c r="S4263" s="1">
        <v>0</v>
      </c>
      <c r="T4263" s="1">
        <v>0</v>
      </c>
      <c r="U4263" s="1">
        <v>4806.9942900000005</v>
      </c>
    </row>
    <row r="4264" spans="1:21" x14ac:dyDescent="0.3">
      <c r="A4264" s="1" t="s">
        <v>7917</v>
      </c>
      <c r="B4264" s="1">
        <v>1</v>
      </c>
      <c r="C4264" s="1" t="s">
        <v>79</v>
      </c>
      <c r="D4264" s="1" t="s">
        <v>183</v>
      </c>
      <c r="E4264" s="1" t="s">
        <v>7918</v>
      </c>
      <c r="F4264" s="1" t="s">
        <v>133</v>
      </c>
      <c r="G4264" s="1" t="s">
        <v>72</v>
      </c>
      <c r="H4264" s="1" t="s">
        <v>127</v>
      </c>
      <c r="I4264" s="1" t="s">
        <v>22</v>
      </c>
      <c r="J4264" s="1" t="s">
        <v>128</v>
      </c>
      <c r="K4264" s="1">
        <v>43157.392500000002</v>
      </c>
      <c r="L4264" s="1">
        <v>43157.538888888899</v>
      </c>
      <c r="M4264" s="1">
        <v>3.5</v>
      </c>
      <c r="N4264" s="1">
        <v>0</v>
      </c>
      <c r="O4264" s="1">
        <v>0</v>
      </c>
      <c r="P4264" s="1">
        <v>0</v>
      </c>
      <c r="Q4264" s="1">
        <v>826.37</v>
      </c>
      <c r="R4264" s="1">
        <v>0</v>
      </c>
      <c r="S4264" s="1">
        <v>0</v>
      </c>
      <c r="T4264" s="1">
        <v>0</v>
      </c>
      <c r="U4264" s="1">
        <v>2892.2950000000001</v>
      </c>
    </row>
    <row r="4265" spans="1:21" x14ac:dyDescent="0.3">
      <c r="A4265" s="1" t="s">
        <v>7919</v>
      </c>
      <c r="B4265" s="1">
        <v>1</v>
      </c>
      <c r="C4265" s="1" t="s">
        <v>79</v>
      </c>
      <c r="D4265" s="1" t="s">
        <v>183</v>
      </c>
      <c r="E4265" s="1" t="s">
        <v>7920</v>
      </c>
      <c r="F4265" s="1" t="s">
        <v>157</v>
      </c>
      <c r="G4265" s="1" t="s">
        <v>72</v>
      </c>
      <c r="H4265" s="1" t="s">
        <v>127</v>
      </c>
      <c r="I4265" s="1" t="s">
        <v>22</v>
      </c>
      <c r="J4265" s="1" t="s">
        <v>128</v>
      </c>
      <c r="K4265" s="1">
        <v>43156.960856481499</v>
      </c>
      <c r="L4265" s="1">
        <v>43157.037499999999</v>
      </c>
      <c r="M4265" s="1">
        <v>1.833</v>
      </c>
      <c r="N4265" s="1">
        <v>0</v>
      </c>
      <c r="O4265" s="1">
        <v>0</v>
      </c>
      <c r="P4265" s="1">
        <v>0</v>
      </c>
      <c r="Q4265" s="1">
        <v>1652.74</v>
      </c>
      <c r="R4265" s="1">
        <v>0</v>
      </c>
      <c r="S4265" s="1">
        <v>0</v>
      </c>
      <c r="T4265" s="1">
        <v>0</v>
      </c>
      <c r="U4265" s="1">
        <v>3029.4724200000001</v>
      </c>
    </row>
    <row r="4266" spans="1:21" x14ac:dyDescent="0.3">
      <c r="A4266" s="1" t="s">
        <v>7921</v>
      </c>
      <c r="B4266" s="1">
        <v>1</v>
      </c>
      <c r="C4266" s="1" t="s">
        <v>79</v>
      </c>
      <c r="D4266" s="1" t="s">
        <v>183</v>
      </c>
      <c r="E4266" s="1" t="s">
        <v>7922</v>
      </c>
      <c r="F4266" s="1" t="s">
        <v>157</v>
      </c>
      <c r="G4266" s="1" t="s">
        <v>72</v>
      </c>
      <c r="H4266" s="1" t="s">
        <v>127</v>
      </c>
      <c r="I4266" s="1" t="s">
        <v>22</v>
      </c>
      <c r="J4266" s="1" t="s">
        <v>128</v>
      </c>
      <c r="K4266" s="1">
        <v>43156.740497685198</v>
      </c>
      <c r="L4266" s="1">
        <v>43156.947916666701</v>
      </c>
      <c r="M4266" s="1">
        <v>4.9669999999999996</v>
      </c>
      <c r="N4266" s="1">
        <v>0</v>
      </c>
      <c r="O4266" s="1">
        <v>0</v>
      </c>
      <c r="P4266" s="1">
        <v>0</v>
      </c>
      <c r="Q4266" s="1">
        <v>1377.28</v>
      </c>
      <c r="R4266" s="1">
        <v>0</v>
      </c>
      <c r="S4266" s="1">
        <v>0</v>
      </c>
      <c r="T4266" s="1">
        <v>0</v>
      </c>
      <c r="U4266" s="1">
        <v>6840.9497599999995</v>
      </c>
    </row>
    <row r="4267" spans="1:21" x14ac:dyDescent="0.3">
      <c r="A4267" s="1" t="s">
        <v>7923</v>
      </c>
      <c r="B4267" s="1">
        <v>1</v>
      </c>
      <c r="C4267" s="1" t="s">
        <v>79</v>
      </c>
      <c r="D4267" s="1" t="s">
        <v>183</v>
      </c>
      <c r="E4267" s="1" t="s">
        <v>2255</v>
      </c>
      <c r="F4267" s="1" t="s">
        <v>157</v>
      </c>
      <c r="G4267" s="1" t="s">
        <v>72</v>
      </c>
      <c r="H4267" s="1" t="s">
        <v>127</v>
      </c>
      <c r="I4267" s="1" t="s">
        <v>22</v>
      </c>
      <c r="J4267" s="1" t="s">
        <v>128</v>
      </c>
      <c r="K4267" s="1">
        <v>43156.718645833302</v>
      </c>
      <c r="L4267" s="1">
        <v>43156.787499999999</v>
      </c>
      <c r="M4267" s="1">
        <v>1.65</v>
      </c>
      <c r="N4267" s="1">
        <v>0</v>
      </c>
      <c r="O4267" s="1">
        <v>0</v>
      </c>
      <c r="P4267" s="1">
        <v>0</v>
      </c>
      <c r="Q4267" s="1">
        <v>826.37</v>
      </c>
      <c r="R4267" s="1">
        <v>0</v>
      </c>
      <c r="S4267" s="1">
        <v>0</v>
      </c>
      <c r="T4267" s="1">
        <v>0</v>
      </c>
      <c r="U4267" s="1">
        <v>1363.5104999999999</v>
      </c>
    </row>
    <row r="4268" spans="1:21" x14ac:dyDescent="0.3">
      <c r="A4268" s="1" t="s">
        <v>7924</v>
      </c>
      <c r="B4268" s="1">
        <v>1</v>
      </c>
      <c r="C4268" s="1" t="s">
        <v>79</v>
      </c>
      <c r="D4268" s="1" t="s">
        <v>183</v>
      </c>
      <c r="E4268" s="1" t="s">
        <v>7925</v>
      </c>
      <c r="F4268" s="1" t="s">
        <v>133</v>
      </c>
      <c r="G4268" s="1" t="s">
        <v>72</v>
      </c>
      <c r="H4268" s="1" t="s">
        <v>127</v>
      </c>
      <c r="I4268" s="1" t="s">
        <v>22</v>
      </c>
      <c r="J4268" s="1" t="s">
        <v>128</v>
      </c>
      <c r="K4268" s="1">
        <v>43156.7124652778</v>
      </c>
      <c r="L4268" s="1">
        <v>43156.929861111101</v>
      </c>
      <c r="M4268" s="1">
        <v>5.2169999999999996</v>
      </c>
      <c r="N4268" s="1">
        <v>0</v>
      </c>
      <c r="O4268" s="1">
        <v>2203.65</v>
      </c>
      <c r="P4268" s="1">
        <v>0</v>
      </c>
      <c r="Q4268" s="1">
        <v>0</v>
      </c>
      <c r="R4268" s="1">
        <v>0</v>
      </c>
      <c r="S4268" s="1">
        <v>11496.44205</v>
      </c>
      <c r="T4268" s="1">
        <v>0</v>
      </c>
      <c r="U4268" s="1">
        <v>0</v>
      </c>
    </row>
    <row r="4269" spans="1:21" x14ac:dyDescent="0.3">
      <c r="A4269" s="1" t="s">
        <v>7926</v>
      </c>
      <c r="B4269" s="1">
        <v>1</v>
      </c>
      <c r="C4269" s="1" t="s">
        <v>79</v>
      </c>
      <c r="D4269" s="1" t="s">
        <v>183</v>
      </c>
      <c r="E4269" s="1" t="s">
        <v>7927</v>
      </c>
      <c r="F4269" s="1" t="s">
        <v>151</v>
      </c>
      <c r="G4269" s="1" t="s">
        <v>72</v>
      </c>
      <c r="H4269" s="1" t="s">
        <v>127</v>
      </c>
      <c r="I4269" s="1" t="s">
        <v>22</v>
      </c>
      <c r="J4269" s="1" t="s">
        <v>128</v>
      </c>
      <c r="K4269" s="1">
        <v>43156.663854166698</v>
      </c>
      <c r="L4269" s="1">
        <v>43157.032638888901</v>
      </c>
      <c r="M4269" s="1">
        <v>8.85</v>
      </c>
      <c r="N4269" s="1">
        <v>0</v>
      </c>
      <c r="O4269" s="1">
        <v>0</v>
      </c>
      <c r="P4269" s="1">
        <v>0</v>
      </c>
      <c r="Q4269" s="1">
        <v>1101.82</v>
      </c>
      <c r="R4269" s="1">
        <v>0</v>
      </c>
      <c r="S4269" s="1">
        <v>0</v>
      </c>
      <c r="T4269" s="1">
        <v>0</v>
      </c>
      <c r="U4269" s="1">
        <v>9751.1069999999982</v>
      </c>
    </row>
    <row r="4270" spans="1:21" x14ac:dyDescent="0.3">
      <c r="A4270" s="1" t="s">
        <v>7928</v>
      </c>
      <c r="B4270" s="1">
        <v>1</v>
      </c>
      <c r="C4270" s="1" t="s">
        <v>79</v>
      </c>
      <c r="D4270" s="1" t="s">
        <v>183</v>
      </c>
      <c r="E4270" s="1" t="s">
        <v>7929</v>
      </c>
      <c r="F4270" s="1" t="s">
        <v>157</v>
      </c>
      <c r="G4270" s="1" t="s">
        <v>72</v>
      </c>
      <c r="H4270" s="1" t="s">
        <v>127</v>
      </c>
      <c r="I4270" s="1" t="s">
        <v>22</v>
      </c>
      <c r="J4270" s="1" t="s">
        <v>128</v>
      </c>
      <c r="K4270" s="1">
        <v>43156.634328703702</v>
      </c>
      <c r="L4270" s="1">
        <v>43156.661805555603</v>
      </c>
      <c r="M4270" s="1">
        <v>0.65</v>
      </c>
      <c r="N4270" s="1">
        <v>0</v>
      </c>
      <c r="O4270" s="1">
        <v>0</v>
      </c>
      <c r="P4270" s="1">
        <v>0</v>
      </c>
      <c r="Q4270" s="1">
        <v>826.37</v>
      </c>
      <c r="R4270" s="1">
        <v>0</v>
      </c>
      <c r="S4270" s="1">
        <v>0</v>
      </c>
      <c r="T4270" s="1">
        <v>0</v>
      </c>
      <c r="U4270" s="1">
        <v>537.14049999999997</v>
      </c>
    </row>
    <row r="4271" spans="1:21" x14ac:dyDescent="0.3">
      <c r="A4271" s="1" t="s">
        <v>7930</v>
      </c>
      <c r="B4271" s="1">
        <v>1</v>
      </c>
      <c r="C4271" s="1" t="s">
        <v>79</v>
      </c>
      <c r="D4271" s="1" t="s">
        <v>183</v>
      </c>
      <c r="E4271" s="1" t="s">
        <v>7931</v>
      </c>
      <c r="F4271" s="1" t="s">
        <v>157</v>
      </c>
      <c r="G4271" s="1" t="s">
        <v>72</v>
      </c>
      <c r="H4271" s="1" t="s">
        <v>127</v>
      </c>
      <c r="I4271" s="1" t="s">
        <v>22</v>
      </c>
      <c r="J4271" s="1" t="s">
        <v>128</v>
      </c>
      <c r="K4271" s="1">
        <v>43156.6094212963</v>
      </c>
      <c r="L4271" s="1">
        <v>43156.693749999999</v>
      </c>
      <c r="M4271" s="1">
        <v>2.0169999999999999</v>
      </c>
      <c r="N4271" s="1">
        <v>0</v>
      </c>
      <c r="O4271" s="1">
        <v>0</v>
      </c>
      <c r="P4271" s="1">
        <v>0</v>
      </c>
      <c r="Q4271" s="1">
        <v>550.91</v>
      </c>
      <c r="R4271" s="1">
        <v>0</v>
      </c>
      <c r="S4271" s="1">
        <v>0</v>
      </c>
      <c r="T4271" s="1">
        <v>0</v>
      </c>
      <c r="U4271" s="1">
        <v>1111.1854699999999</v>
      </c>
    </row>
    <row r="4272" spans="1:21" x14ac:dyDescent="0.3">
      <c r="A4272" s="1" t="s">
        <v>7932</v>
      </c>
      <c r="B4272" s="1">
        <v>1</v>
      </c>
      <c r="C4272" s="1" t="s">
        <v>79</v>
      </c>
      <c r="D4272" s="1" t="s">
        <v>183</v>
      </c>
      <c r="E4272" s="1" t="s">
        <v>7933</v>
      </c>
      <c r="F4272" s="1" t="s">
        <v>157</v>
      </c>
      <c r="G4272" s="1" t="s">
        <v>72</v>
      </c>
      <c r="H4272" s="1" t="s">
        <v>127</v>
      </c>
      <c r="I4272" s="1" t="s">
        <v>22</v>
      </c>
      <c r="J4272" s="1" t="s">
        <v>128</v>
      </c>
      <c r="K4272" s="1">
        <v>43156.579976851899</v>
      </c>
      <c r="L4272" s="1">
        <v>43156.709027777797</v>
      </c>
      <c r="M4272" s="1">
        <v>3.0830000000000002</v>
      </c>
      <c r="N4272" s="1">
        <v>0</v>
      </c>
      <c r="O4272" s="1">
        <v>826.37</v>
      </c>
      <c r="P4272" s="1">
        <v>0</v>
      </c>
      <c r="Q4272" s="1">
        <v>0</v>
      </c>
      <c r="R4272" s="1">
        <v>0</v>
      </c>
      <c r="S4272" s="1">
        <v>2547.6987100000001</v>
      </c>
      <c r="T4272" s="1">
        <v>0</v>
      </c>
      <c r="U4272" s="1">
        <v>0</v>
      </c>
    </row>
    <row r="4273" spans="1:21" x14ac:dyDescent="0.3">
      <c r="A4273" s="1" t="s">
        <v>7934</v>
      </c>
      <c r="B4273" s="1">
        <v>1</v>
      </c>
      <c r="C4273" s="1" t="s">
        <v>79</v>
      </c>
      <c r="D4273" s="1" t="s">
        <v>183</v>
      </c>
      <c r="E4273" s="1" t="s">
        <v>7935</v>
      </c>
      <c r="F4273" s="1" t="s">
        <v>157</v>
      </c>
      <c r="G4273" s="1" t="s">
        <v>72</v>
      </c>
      <c r="H4273" s="1" t="s">
        <v>127</v>
      </c>
      <c r="I4273" s="1" t="s">
        <v>22</v>
      </c>
      <c r="J4273" s="1" t="s">
        <v>128</v>
      </c>
      <c r="K4273" s="1">
        <v>43156.574722222198</v>
      </c>
      <c r="L4273" s="1">
        <v>43156.679166666698</v>
      </c>
      <c r="M4273" s="1">
        <v>2.5</v>
      </c>
      <c r="N4273" s="1">
        <v>0</v>
      </c>
      <c r="O4273" s="1">
        <v>550.91</v>
      </c>
      <c r="P4273" s="1">
        <v>0</v>
      </c>
      <c r="Q4273" s="1">
        <v>0</v>
      </c>
      <c r="R4273" s="1">
        <v>0</v>
      </c>
      <c r="S4273" s="1">
        <v>1377.2749999999999</v>
      </c>
      <c r="T4273" s="1">
        <v>0</v>
      </c>
      <c r="U4273" s="1">
        <v>0</v>
      </c>
    </row>
    <row r="4274" spans="1:21" x14ac:dyDescent="0.3">
      <c r="A4274" s="1" t="s">
        <v>7936</v>
      </c>
      <c r="B4274" s="1">
        <v>1</v>
      </c>
      <c r="C4274" s="1" t="s">
        <v>79</v>
      </c>
      <c r="D4274" s="1" t="s">
        <v>183</v>
      </c>
      <c r="E4274" s="1" t="s">
        <v>7937</v>
      </c>
      <c r="F4274" s="1" t="s">
        <v>133</v>
      </c>
      <c r="G4274" s="1" t="s">
        <v>72</v>
      </c>
      <c r="H4274" s="1" t="s">
        <v>127</v>
      </c>
      <c r="I4274" s="1" t="s">
        <v>22</v>
      </c>
      <c r="J4274" s="1" t="s">
        <v>128</v>
      </c>
      <c r="K4274" s="1">
        <v>43156.524432870399</v>
      </c>
      <c r="L4274" s="1">
        <v>43156.715972222199</v>
      </c>
      <c r="M4274" s="1">
        <v>4.5830000000000002</v>
      </c>
      <c r="N4274" s="1">
        <v>0</v>
      </c>
      <c r="O4274" s="1">
        <v>0</v>
      </c>
      <c r="P4274" s="1">
        <v>0</v>
      </c>
      <c r="Q4274" s="1">
        <v>550.91</v>
      </c>
      <c r="R4274" s="1">
        <v>0</v>
      </c>
      <c r="S4274" s="1">
        <v>0</v>
      </c>
      <c r="T4274" s="1">
        <v>0</v>
      </c>
      <c r="U4274" s="1">
        <v>2524.82053</v>
      </c>
    </row>
    <row r="4275" spans="1:21" x14ac:dyDescent="0.3">
      <c r="A4275" s="1" t="s">
        <v>7938</v>
      </c>
      <c r="B4275" s="1">
        <v>1</v>
      </c>
      <c r="C4275" s="1" t="s">
        <v>79</v>
      </c>
      <c r="D4275" s="1" t="s">
        <v>183</v>
      </c>
      <c r="E4275" s="1" t="s">
        <v>7939</v>
      </c>
      <c r="F4275" s="1" t="s">
        <v>157</v>
      </c>
      <c r="G4275" s="1" t="s">
        <v>72</v>
      </c>
      <c r="H4275" s="1" t="s">
        <v>127</v>
      </c>
      <c r="I4275" s="1" t="s">
        <v>22</v>
      </c>
      <c r="J4275" s="1" t="s">
        <v>128</v>
      </c>
      <c r="K4275" s="1">
        <v>43156.3983912037</v>
      </c>
      <c r="L4275" s="1">
        <v>43156.407638888901</v>
      </c>
      <c r="M4275" s="1">
        <v>0.217</v>
      </c>
      <c r="N4275" s="1">
        <v>0</v>
      </c>
      <c r="O4275" s="1">
        <v>0</v>
      </c>
      <c r="P4275" s="1">
        <v>0</v>
      </c>
      <c r="Q4275" s="1">
        <v>550.91</v>
      </c>
      <c r="R4275" s="1">
        <v>0</v>
      </c>
      <c r="S4275" s="1">
        <v>0</v>
      </c>
      <c r="T4275" s="1">
        <v>0</v>
      </c>
      <c r="U4275" s="1">
        <v>119.54746999999999</v>
      </c>
    </row>
    <row r="4276" spans="1:21" x14ac:dyDescent="0.3">
      <c r="A4276" s="1" t="s">
        <v>7940</v>
      </c>
      <c r="B4276" s="1">
        <v>1</v>
      </c>
      <c r="C4276" s="1" t="s">
        <v>79</v>
      </c>
      <c r="D4276" s="1" t="s">
        <v>183</v>
      </c>
      <c r="E4276" s="1" t="s">
        <v>7941</v>
      </c>
      <c r="F4276" s="1" t="s">
        <v>157</v>
      </c>
      <c r="G4276" s="1" t="s">
        <v>72</v>
      </c>
      <c r="H4276" s="1" t="s">
        <v>127</v>
      </c>
      <c r="I4276" s="1" t="s">
        <v>22</v>
      </c>
      <c r="J4276" s="1" t="s">
        <v>128</v>
      </c>
      <c r="K4276" s="1">
        <v>43156.043495370403</v>
      </c>
      <c r="L4276" s="1">
        <v>43156.106249999997</v>
      </c>
      <c r="M4276" s="1">
        <v>1.5</v>
      </c>
      <c r="N4276" s="1">
        <v>0</v>
      </c>
      <c r="O4276" s="1">
        <v>0</v>
      </c>
      <c r="P4276" s="1">
        <v>0</v>
      </c>
      <c r="Q4276" s="1">
        <v>1377.28</v>
      </c>
      <c r="R4276" s="1">
        <v>0</v>
      </c>
      <c r="S4276" s="1">
        <v>0</v>
      </c>
      <c r="T4276" s="1">
        <v>0</v>
      </c>
      <c r="U4276" s="1">
        <v>2065.92</v>
      </c>
    </row>
    <row r="4277" spans="1:21" x14ac:dyDescent="0.3">
      <c r="A4277" s="1" t="s">
        <v>7942</v>
      </c>
      <c r="B4277" s="1">
        <v>1</v>
      </c>
      <c r="C4277" s="1" t="s">
        <v>79</v>
      </c>
      <c r="D4277" s="1" t="s">
        <v>183</v>
      </c>
      <c r="E4277" s="1" t="s">
        <v>2531</v>
      </c>
      <c r="F4277" s="1" t="s">
        <v>133</v>
      </c>
      <c r="G4277" s="1" t="s">
        <v>72</v>
      </c>
      <c r="H4277" s="1" t="s">
        <v>127</v>
      </c>
      <c r="I4277" s="1" t="s">
        <v>22</v>
      </c>
      <c r="J4277" s="1" t="s">
        <v>128</v>
      </c>
      <c r="K4277" s="1">
        <v>43155.940104166701</v>
      </c>
      <c r="L4277" s="1">
        <v>43156.368750000001</v>
      </c>
      <c r="M4277" s="1">
        <v>10.282999999999999</v>
      </c>
      <c r="N4277" s="1">
        <v>0</v>
      </c>
      <c r="O4277" s="1">
        <v>0</v>
      </c>
      <c r="P4277" s="1">
        <v>0</v>
      </c>
      <c r="Q4277" s="1">
        <v>826.37</v>
      </c>
      <c r="R4277" s="1">
        <v>0</v>
      </c>
      <c r="S4277" s="1">
        <v>0</v>
      </c>
      <c r="T4277" s="1">
        <v>0</v>
      </c>
      <c r="U4277" s="1">
        <v>8497.5627100000002</v>
      </c>
    </row>
    <row r="4278" spans="1:21" x14ac:dyDescent="0.3">
      <c r="A4278" s="1" t="s">
        <v>7943</v>
      </c>
      <c r="B4278" s="1">
        <v>1</v>
      </c>
      <c r="C4278" s="1" t="s">
        <v>79</v>
      </c>
      <c r="D4278" s="1" t="s">
        <v>183</v>
      </c>
      <c r="E4278" s="1" t="s">
        <v>7944</v>
      </c>
      <c r="F4278" s="1" t="s">
        <v>157</v>
      </c>
      <c r="G4278" s="1" t="s">
        <v>72</v>
      </c>
      <c r="H4278" s="1" t="s">
        <v>127</v>
      </c>
      <c r="I4278" s="1" t="s">
        <v>22</v>
      </c>
      <c r="J4278" s="1" t="s">
        <v>128</v>
      </c>
      <c r="K4278" s="1">
        <v>43155.869178240697</v>
      </c>
      <c r="L4278" s="1">
        <v>43155.975694444402</v>
      </c>
      <c r="M4278" s="1">
        <v>2.5499999999999998</v>
      </c>
      <c r="N4278" s="1">
        <v>0</v>
      </c>
      <c r="O4278" s="1">
        <v>0</v>
      </c>
      <c r="P4278" s="1">
        <v>0</v>
      </c>
      <c r="Q4278" s="1">
        <v>1101.82</v>
      </c>
      <c r="R4278" s="1">
        <v>0</v>
      </c>
      <c r="S4278" s="1">
        <v>0</v>
      </c>
      <c r="T4278" s="1">
        <v>0</v>
      </c>
      <c r="U4278" s="1">
        <v>2809.6409999999996</v>
      </c>
    </row>
    <row r="4279" spans="1:21" x14ac:dyDescent="0.3">
      <c r="A4279" s="1" t="s">
        <v>7945</v>
      </c>
      <c r="B4279" s="1">
        <v>1</v>
      </c>
      <c r="C4279" s="1" t="s">
        <v>79</v>
      </c>
      <c r="D4279" s="1" t="s">
        <v>183</v>
      </c>
      <c r="E4279" s="1" t="s">
        <v>7944</v>
      </c>
      <c r="F4279" s="1" t="s">
        <v>157</v>
      </c>
      <c r="G4279" s="1" t="s">
        <v>72</v>
      </c>
      <c r="H4279" s="1" t="s">
        <v>127</v>
      </c>
      <c r="I4279" s="1" t="s">
        <v>22</v>
      </c>
      <c r="J4279" s="1" t="s">
        <v>128</v>
      </c>
      <c r="K4279" s="1">
        <v>43155.8109259259</v>
      </c>
      <c r="L4279" s="1">
        <v>43155.838194444397</v>
      </c>
      <c r="M4279" s="1">
        <v>0.65</v>
      </c>
      <c r="N4279" s="1">
        <v>0</v>
      </c>
      <c r="O4279" s="1">
        <v>0</v>
      </c>
      <c r="P4279" s="1">
        <v>0</v>
      </c>
      <c r="Q4279" s="1">
        <v>1377.28</v>
      </c>
      <c r="R4279" s="1">
        <v>0</v>
      </c>
      <c r="S4279" s="1">
        <v>0</v>
      </c>
      <c r="T4279" s="1">
        <v>0</v>
      </c>
      <c r="U4279" s="1">
        <v>895.23199999999997</v>
      </c>
    </row>
    <row r="4280" spans="1:21" x14ac:dyDescent="0.3">
      <c r="A4280" s="1" t="s">
        <v>7946</v>
      </c>
      <c r="B4280" s="1">
        <v>1</v>
      </c>
      <c r="C4280" s="1" t="s">
        <v>79</v>
      </c>
      <c r="D4280" s="1" t="s">
        <v>183</v>
      </c>
      <c r="E4280" s="1" t="s">
        <v>7906</v>
      </c>
      <c r="F4280" s="1" t="s">
        <v>133</v>
      </c>
      <c r="G4280" s="1" t="s">
        <v>72</v>
      </c>
      <c r="H4280" s="1" t="s">
        <v>127</v>
      </c>
      <c r="I4280" s="1" t="s">
        <v>22</v>
      </c>
      <c r="J4280" s="1" t="s">
        <v>128</v>
      </c>
      <c r="K4280" s="1">
        <v>43155.774687500001</v>
      </c>
      <c r="L4280" s="1">
        <v>43156.139583333301</v>
      </c>
      <c r="M4280" s="1">
        <v>8.75</v>
      </c>
      <c r="N4280" s="1">
        <v>0</v>
      </c>
      <c r="O4280" s="1">
        <v>0</v>
      </c>
      <c r="P4280" s="1">
        <v>0</v>
      </c>
      <c r="Q4280" s="1">
        <v>1101.82</v>
      </c>
      <c r="R4280" s="1">
        <v>0</v>
      </c>
      <c r="S4280" s="1">
        <v>0</v>
      </c>
      <c r="T4280" s="1">
        <v>0</v>
      </c>
      <c r="U4280" s="1">
        <v>9640.9249999999993</v>
      </c>
    </row>
    <row r="4281" spans="1:21" x14ac:dyDescent="0.3">
      <c r="A4281" s="1" t="s">
        <v>7947</v>
      </c>
      <c r="B4281" s="1">
        <v>1</v>
      </c>
      <c r="C4281" s="1" t="s">
        <v>79</v>
      </c>
      <c r="D4281" s="1" t="s">
        <v>183</v>
      </c>
      <c r="E4281" s="1" t="s">
        <v>7948</v>
      </c>
      <c r="F4281" s="1" t="s">
        <v>144</v>
      </c>
      <c r="G4281" s="1" t="s">
        <v>72</v>
      </c>
      <c r="H4281" s="1" t="s">
        <v>127</v>
      </c>
      <c r="I4281" s="1" t="s">
        <v>22</v>
      </c>
      <c r="J4281" s="1" t="s">
        <v>128</v>
      </c>
      <c r="K4281" s="1">
        <v>43155.767650463</v>
      </c>
      <c r="L4281" s="1">
        <v>43155.829166666699</v>
      </c>
      <c r="M4281" s="1">
        <v>1.4670000000000001</v>
      </c>
      <c r="N4281" s="1">
        <v>0</v>
      </c>
      <c r="O4281" s="1">
        <v>0</v>
      </c>
      <c r="P4281" s="1">
        <v>0</v>
      </c>
      <c r="Q4281" s="1">
        <v>550.91</v>
      </c>
      <c r="R4281" s="1">
        <v>0</v>
      </c>
      <c r="S4281" s="1">
        <v>0</v>
      </c>
      <c r="T4281" s="1">
        <v>0</v>
      </c>
      <c r="U4281" s="1">
        <v>808.18497000000002</v>
      </c>
    </row>
    <row r="4282" spans="1:21" x14ac:dyDescent="0.3">
      <c r="A4282" s="1" t="s">
        <v>7949</v>
      </c>
      <c r="B4282" s="1">
        <v>1</v>
      </c>
      <c r="C4282" s="1" t="s">
        <v>79</v>
      </c>
      <c r="D4282" s="1" t="s">
        <v>183</v>
      </c>
      <c r="E4282" s="1" t="s">
        <v>7908</v>
      </c>
      <c r="F4282" s="1" t="s">
        <v>157</v>
      </c>
      <c r="G4282" s="1" t="s">
        <v>72</v>
      </c>
      <c r="H4282" s="1" t="s">
        <v>127</v>
      </c>
      <c r="I4282" s="1" t="s">
        <v>22</v>
      </c>
      <c r="J4282" s="1" t="s">
        <v>128</v>
      </c>
      <c r="K4282" s="1">
        <v>43155.732997685198</v>
      </c>
      <c r="L4282" s="1">
        <v>43155.788888888899</v>
      </c>
      <c r="M4282" s="1">
        <v>1.333</v>
      </c>
      <c r="N4282" s="1">
        <v>0</v>
      </c>
      <c r="O4282" s="1">
        <v>0</v>
      </c>
      <c r="P4282" s="1">
        <v>0</v>
      </c>
      <c r="Q4282" s="1">
        <v>826.37</v>
      </c>
      <c r="R4282" s="1">
        <v>0</v>
      </c>
      <c r="S4282" s="1">
        <v>0</v>
      </c>
      <c r="T4282" s="1">
        <v>0</v>
      </c>
      <c r="U4282" s="1">
        <v>1101.5512100000001</v>
      </c>
    </row>
    <row r="4283" spans="1:21" x14ac:dyDescent="0.3">
      <c r="A4283" s="1" t="s">
        <v>7950</v>
      </c>
      <c r="B4283" s="1">
        <v>1</v>
      </c>
      <c r="C4283" s="1" t="s">
        <v>79</v>
      </c>
      <c r="D4283" s="1" t="s">
        <v>183</v>
      </c>
      <c r="E4283" s="1" t="s">
        <v>7951</v>
      </c>
      <c r="F4283" s="1" t="s">
        <v>144</v>
      </c>
      <c r="G4283" s="1" t="s">
        <v>72</v>
      </c>
      <c r="H4283" s="1" t="s">
        <v>127</v>
      </c>
      <c r="I4283" s="1" t="s">
        <v>22</v>
      </c>
      <c r="J4283" s="1" t="s">
        <v>128</v>
      </c>
      <c r="K4283" s="1">
        <v>43155.715949074103</v>
      </c>
      <c r="L4283" s="1">
        <v>43155.835416666698</v>
      </c>
      <c r="M4283" s="1">
        <v>2.867</v>
      </c>
      <c r="N4283" s="1">
        <v>0</v>
      </c>
      <c r="O4283" s="1">
        <v>0</v>
      </c>
      <c r="P4283" s="1">
        <v>0</v>
      </c>
      <c r="Q4283" s="1">
        <v>550.91</v>
      </c>
      <c r="R4283" s="1">
        <v>0</v>
      </c>
      <c r="S4283" s="1">
        <v>0</v>
      </c>
      <c r="T4283" s="1">
        <v>0</v>
      </c>
      <c r="U4283" s="1">
        <v>1579.4589699999999</v>
      </c>
    </row>
    <row r="4284" spans="1:21" x14ac:dyDescent="0.3">
      <c r="A4284" s="1" t="s">
        <v>7952</v>
      </c>
      <c r="B4284" s="1">
        <v>1</v>
      </c>
      <c r="C4284" s="1" t="s">
        <v>79</v>
      </c>
      <c r="D4284" s="1" t="s">
        <v>183</v>
      </c>
      <c r="E4284" s="1" t="s">
        <v>7953</v>
      </c>
      <c r="F4284" s="1" t="s">
        <v>133</v>
      </c>
      <c r="G4284" s="1" t="s">
        <v>72</v>
      </c>
      <c r="H4284" s="1" t="s">
        <v>127</v>
      </c>
      <c r="I4284" s="1" t="s">
        <v>22</v>
      </c>
      <c r="J4284" s="1" t="s">
        <v>128</v>
      </c>
      <c r="K4284" s="1">
        <v>43155.680625000001</v>
      </c>
      <c r="L4284" s="1">
        <v>43155.761805555601</v>
      </c>
      <c r="M4284" s="1">
        <v>1.9330000000000001</v>
      </c>
      <c r="N4284" s="1">
        <v>0</v>
      </c>
      <c r="O4284" s="1">
        <v>0</v>
      </c>
      <c r="P4284" s="1">
        <v>0</v>
      </c>
      <c r="Q4284" s="1">
        <v>550.91</v>
      </c>
      <c r="R4284" s="1">
        <v>0</v>
      </c>
      <c r="S4284" s="1">
        <v>0</v>
      </c>
      <c r="T4284" s="1">
        <v>0</v>
      </c>
      <c r="U4284" s="1">
        <v>1064.90903</v>
      </c>
    </row>
    <row r="4285" spans="1:21" x14ac:dyDescent="0.3">
      <c r="A4285" s="1" t="s">
        <v>7954</v>
      </c>
      <c r="B4285" s="1">
        <v>1</v>
      </c>
      <c r="C4285" s="1" t="s">
        <v>79</v>
      </c>
      <c r="D4285" s="1" t="s">
        <v>183</v>
      </c>
      <c r="E4285" s="1" t="s">
        <v>7889</v>
      </c>
      <c r="F4285" s="1" t="s">
        <v>133</v>
      </c>
      <c r="G4285" s="1" t="s">
        <v>72</v>
      </c>
      <c r="H4285" s="1" t="s">
        <v>127</v>
      </c>
      <c r="I4285" s="1" t="s">
        <v>22</v>
      </c>
      <c r="J4285" s="1" t="s">
        <v>128</v>
      </c>
      <c r="K4285" s="1">
        <v>43155.646597222199</v>
      </c>
      <c r="L4285" s="1">
        <v>43155.752777777801</v>
      </c>
      <c r="M4285" s="1">
        <v>2.5329999999999999</v>
      </c>
      <c r="N4285" s="1">
        <v>0</v>
      </c>
      <c r="O4285" s="1">
        <v>0</v>
      </c>
      <c r="P4285" s="1">
        <v>0</v>
      </c>
      <c r="Q4285" s="1">
        <v>275.45999999999998</v>
      </c>
      <c r="R4285" s="1">
        <v>0</v>
      </c>
      <c r="S4285" s="1">
        <v>0</v>
      </c>
      <c r="T4285" s="1">
        <v>0</v>
      </c>
      <c r="U4285" s="1">
        <v>697.7401799999999</v>
      </c>
    </row>
    <row r="4286" spans="1:21" x14ac:dyDescent="0.3">
      <c r="A4286" s="1" t="s">
        <v>7955</v>
      </c>
      <c r="B4286" s="1">
        <v>1</v>
      </c>
      <c r="C4286" s="1" t="s">
        <v>79</v>
      </c>
      <c r="D4286" s="1" t="s">
        <v>183</v>
      </c>
      <c r="E4286" s="1" t="s">
        <v>7908</v>
      </c>
      <c r="F4286" s="1" t="s">
        <v>157</v>
      </c>
      <c r="G4286" s="1" t="s">
        <v>72</v>
      </c>
      <c r="H4286" s="1" t="s">
        <v>127</v>
      </c>
      <c r="I4286" s="1" t="s">
        <v>22</v>
      </c>
      <c r="J4286" s="1" t="s">
        <v>128</v>
      </c>
      <c r="K4286" s="1">
        <v>43155.645902777796</v>
      </c>
      <c r="L4286" s="1">
        <v>43155.659722222197</v>
      </c>
      <c r="M4286" s="1">
        <v>0.317</v>
      </c>
      <c r="N4286" s="1">
        <v>0</v>
      </c>
      <c r="O4286" s="1">
        <v>0</v>
      </c>
      <c r="P4286" s="1">
        <v>0</v>
      </c>
      <c r="Q4286" s="1">
        <v>826.37</v>
      </c>
      <c r="R4286" s="1">
        <v>0</v>
      </c>
      <c r="S4286" s="1">
        <v>0</v>
      </c>
      <c r="T4286" s="1">
        <v>0</v>
      </c>
      <c r="U4286" s="1">
        <v>261.95929000000001</v>
      </c>
    </row>
    <row r="4287" spans="1:21" x14ac:dyDescent="0.3">
      <c r="A4287" s="1" t="s">
        <v>7956</v>
      </c>
      <c r="B4287" s="1">
        <v>1</v>
      </c>
      <c r="C4287" s="1" t="s">
        <v>79</v>
      </c>
      <c r="D4287" s="1" t="s">
        <v>183</v>
      </c>
      <c r="E4287" s="1" t="s">
        <v>7881</v>
      </c>
      <c r="F4287" s="1" t="s">
        <v>157</v>
      </c>
      <c r="G4287" s="1" t="s">
        <v>72</v>
      </c>
      <c r="H4287" s="1" t="s">
        <v>127</v>
      </c>
      <c r="I4287" s="1" t="s">
        <v>22</v>
      </c>
      <c r="J4287" s="1" t="s">
        <v>128</v>
      </c>
      <c r="K4287" s="1">
        <v>43155.414004629602</v>
      </c>
      <c r="L4287" s="1">
        <v>43155.460416666698</v>
      </c>
      <c r="M4287" s="1">
        <v>1.1000000000000001</v>
      </c>
      <c r="N4287" s="1">
        <v>0</v>
      </c>
      <c r="O4287" s="1">
        <v>0</v>
      </c>
      <c r="P4287" s="1">
        <v>0</v>
      </c>
      <c r="Q4287" s="1">
        <v>550.91</v>
      </c>
      <c r="R4287" s="1">
        <v>0</v>
      </c>
      <c r="S4287" s="1">
        <v>0</v>
      </c>
      <c r="T4287" s="1">
        <v>0</v>
      </c>
      <c r="U4287" s="1">
        <v>606.00099999999998</v>
      </c>
    </row>
    <row r="4288" spans="1:21" x14ac:dyDescent="0.3">
      <c r="A4288" s="1" t="s">
        <v>7957</v>
      </c>
      <c r="B4288" s="1">
        <v>1</v>
      </c>
      <c r="C4288" s="1" t="s">
        <v>79</v>
      </c>
      <c r="D4288" s="1" t="s">
        <v>183</v>
      </c>
      <c r="E4288" s="1" t="s">
        <v>7958</v>
      </c>
      <c r="F4288" s="1" t="s">
        <v>134</v>
      </c>
      <c r="G4288" s="1" t="s">
        <v>72</v>
      </c>
      <c r="H4288" s="1" t="s">
        <v>127</v>
      </c>
      <c r="I4288" s="1" t="s">
        <v>22</v>
      </c>
      <c r="J4288" s="1" t="s">
        <v>130</v>
      </c>
      <c r="K4288" s="1">
        <v>43155.384918981501</v>
      </c>
      <c r="L4288" s="1">
        <v>43155.686805555597</v>
      </c>
      <c r="M4288" s="1">
        <v>7.2329999999999997</v>
      </c>
      <c r="N4288" s="1">
        <v>0</v>
      </c>
      <c r="O4288" s="1">
        <v>0</v>
      </c>
      <c r="P4288" s="1">
        <v>0</v>
      </c>
      <c r="Q4288" s="1">
        <v>826.37</v>
      </c>
      <c r="R4288" s="1">
        <v>0</v>
      </c>
      <c r="S4288" s="1">
        <v>0</v>
      </c>
      <c r="T4288" s="1">
        <v>0</v>
      </c>
      <c r="U4288" s="1">
        <v>5977.1342100000002</v>
      </c>
    </row>
    <row r="4289" spans="1:21" x14ac:dyDescent="0.3">
      <c r="A4289" s="1" t="s">
        <v>7959</v>
      </c>
      <c r="B4289" s="1">
        <v>1</v>
      </c>
      <c r="C4289" s="1" t="s">
        <v>79</v>
      </c>
      <c r="D4289" s="1" t="s">
        <v>183</v>
      </c>
      <c r="E4289" s="1" t="s">
        <v>7889</v>
      </c>
      <c r="F4289" s="1" t="s">
        <v>133</v>
      </c>
      <c r="G4289" s="1" t="s">
        <v>72</v>
      </c>
      <c r="H4289" s="1" t="s">
        <v>127</v>
      </c>
      <c r="I4289" s="1" t="s">
        <v>22</v>
      </c>
      <c r="J4289" s="1" t="s">
        <v>128</v>
      </c>
      <c r="K4289" s="1">
        <v>43154.726412037002</v>
      </c>
      <c r="L4289" s="1">
        <v>43154.806944444397</v>
      </c>
      <c r="M4289" s="1">
        <v>1.917</v>
      </c>
      <c r="N4289" s="1">
        <v>0</v>
      </c>
      <c r="O4289" s="1">
        <v>0</v>
      </c>
      <c r="P4289" s="1">
        <v>0</v>
      </c>
      <c r="Q4289" s="1">
        <v>1101.82</v>
      </c>
      <c r="R4289" s="1">
        <v>0</v>
      </c>
      <c r="S4289" s="1">
        <v>0</v>
      </c>
      <c r="T4289" s="1">
        <v>0</v>
      </c>
      <c r="U4289" s="1">
        <v>2112.18894</v>
      </c>
    </row>
    <row r="4290" spans="1:21" x14ac:dyDescent="0.3">
      <c r="A4290" s="1" t="s">
        <v>7960</v>
      </c>
      <c r="B4290" s="1">
        <v>1</v>
      </c>
      <c r="C4290" s="1" t="s">
        <v>79</v>
      </c>
      <c r="D4290" s="1" t="s">
        <v>183</v>
      </c>
      <c r="E4290" s="1" t="s">
        <v>7961</v>
      </c>
      <c r="F4290" s="1" t="s">
        <v>157</v>
      </c>
      <c r="G4290" s="1" t="s">
        <v>72</v>
      </c>
      <c r="H4290" s="1" t="s">
        <v>127</v>
      </c>
      <c r="I4290" s="1" t="s">
        <v>22</v>
      </c>
      <c r="J4290" s="1" t="s">
        <v>128</v>
      </c>
      <c r="K4290" s="1">
        <v>43154.619664351798</v>
      </c>
      <c r="L4290" s="1">
        <v>43154.739583333299</v>
      </c>
      <c r="M4290" s="1">
        <v>2.867</v>
      </c>
      <c r="N4290" s="1">
        <v>0</v>
      </c>
      <c r="O4290" s="1">
        <v>0</v>
      </c>
      <c r="P4290" s="1">
        <v>0</v>
      </c>
      <c r="Q4290" s="1">
        <v>550.91</v>
      </c>
      <c r="R4290" s="1">
        <v>0</v>
      </c>
      <c r="S4290" s="1">
        <v>0</v>
      </c>
      <c r="T4290" s="1">
        <v>0</v>
      </c>
      <c r="U4290" s="1">
        <v>1579.4589699999999</v>
      </c>
    </row>
    <row r="4291" spans="1:21" x14ac:dyDescent="0.3">
      <c r="A4291" s="1" t="s">
        <v>7962</v>
      </c>
      <c r="B4291" s="1">
        <v>1</v>
      </c>
      <c r="C4291" s="1" t="s">
        <v>79</v>
      </c>
      <c r="D4291" s="1" t="s">
        <v>183</v>
      </c>
      <c r="E4291" s="1" t="s">
        <v>7963</v>
      </c>
      <c r="F4291" s="1" t="s">
        <v>157</v>
      </c>
      <c r="G4291" s="1" t="s">
        <v>72</v>
      </c>
      <c r="H4291" s="1" t="s">
        <v>127</v>
      </c>
      <c r="I4291" s="1" t="s">
        <v>22</v>
      </c>
      <c r="J4291" s="1" t="s">
        <v>128</v>
      </c>
      <c r="K4291" s="1">
        <v>43154.444756944402</v>
      </c>
      <c r="L4291" s="1">
        <v>43154.4909722222</v>
      </c>
      <c r="M4291" s="1">
        <v>1.1000000000000001</v>
      </c>
      <c r="N4291" s="1">
        <v>0</v>
      </c>
      <c r="O4291" s="1">
        <v>0</v>
      </c>
      <c r="P4291" s="1">
        <v>0</v>
      </c>
      <c r="Q4291" s="1">
        <v>550.91</v>
      </c>
      <c r="R4291" s="1">
        <v>0</v>
      </c>
      <c r="S4291" s="1">
        <v>0</v>
      </c>
      <c r="T4291" s="1">
        <v>0</v>
      </c>
      <c r="U4291" s="1">
        <v>606.00099999999998</v>
      </c>
    </row>
    <row r="4292" spans="1:21" x14ac:dyDescent="0.3">
      <c r="A4292" s="1" t="s">
        <v>7964</v>
      </c>
      <c r="B4292" s="1">
        <v>1</v>
      </c>
      <c r="C4292" s="1" t="s">
        <v>79</v>
      </c>
      <c r="D4292" s="1" t="s">
        <v>183</v>
      </c>
      <c r="E4292" s="1" t="s">
        <v>2437</v>
      </c>
      <c r="F4292" s="1" t="s">
        <v>157</v>
      </c>
      <c r="G4292" s="1" t="s">
        <v>72</v>
      </c>
      <c r="H4292" s="1" t="s">
        <v>127</v>
      </c>
      <c r="I4292" s="1" t="s">
        <v>22</v>
      </c>
      <c r="J4292" s="1" t="s">
        <v>128</v>
      </c>
      <c r="K4292" s="1">
        <v>43154.406354166698</v>
      </c>
      <c r="L4292" s="1">
        <v>43154.436111111099</v>
      </c>
      <c r="M4292" s="1">
        <v>0.7</v>
      </c>
      <c r="N4292" s="1">
        <v>0</v>
      </c>
      <c r="O4292" s="1">
        <v>2203.65</v>
      </c>
      <c r="P4292" s="1">
        <v>0</v>
      </c>
      <c r="Q4292" s="1">
        <v>0</v>
      </c>
      <c r="R4292" s="1">
        <v>0</v>
      </c>
      <c r="S4292" s="1">
        <v>1542.5550000000001</v>
      </c>
      <c r="T4292" s="1">
        <v>0</v>
      </c>
      <c r="U4292" s="1">
        <v>0</v>
      </c>
    </row>
    <row r="4293" spans="1:21" x14ac:dyDescent="0.3">
      <c r="A4293" s="1" t="s">
        <v>7965</v>
      </c>
      <c r="B4293" s="1">
        <v>1</v>
      </c>
      <c r="C4293" s="1" t="s">
        <v>79</v>
      </c>
      <c r="D4293" s="1" t="s">
        <v>183</v>
      </c>
      <c r="E4293" s="1" t="s">
        <v>7966</v>
      </c>
      <c r="F4293" s="1" t="s">
        <v>157</v>
      </c>
      <c r="G4293" s="1" t="s">
        <v>72</v>
      </c>
      <c r="H4293" s="1" t="s">
        <v>127</v>
      </c>
      <c r="I4293" s="1" t="s">
        <v>22</v>
      </c>
      <c r="J4293" s="1" t="s">
        <v>128</v>
      </c>
      <c r="K4293" s="1">
        <v>43154.361932870401</v>
      </c>
      <c r="L4293" s="1">
        <v>43154.406944444403</v>
      </c>
      <c r="M4293" s="1">
        <v>1.0669999999999999</v>
      </c>
      <c r="N4293" s="1">
        <v>0</v>
      </c>
      <c r="O4293" s="1">
        <v>826.37</v>
      </c>
      <c r="P4293" s="1">
        <v>0</v>
      </c>
      <c r="Q4293" s="1">
        <v>0</v>
      </c>
      <c r="R4293" s="1">
        <v>0</v>
      </c>
      <c r="S4293" s="1">
        <v>881.73678999999993</v>
      </c>
      <c r="T4293" s="1">
        <v>0</v>
      </c>
      <c r="U4293" s="1">
        <v>0</v>
      </c>
    </row>
    <row r="4294" spans="1:21" x14ac:dyDescent="0.3">
      <c r="A4294" s="1" t="s">
        <v>7967</v>
      </c>
      <c r="B4294" s="1">
        <v>1</v>
      </c>
      <c r="C4294" s="1" t="s">
        <v>79</v>
      </c>
      <c r="D4294" s="1" t="s">
        <v>183</v>
      </c>
      <c r="E4294" s="1" t="s">
        <v>7968</v>
      </c>
      <c r="F4294" s="1" t="s">
        <v>157</v>
      </c>
      <c r="G4294" s="1" t="s">
        <v>72</v>
      </c>
      <c r="H4294" s="1" t="s">
        <v>127</v>
      </c>
      <c r="I4294" s="1" t="s">
        <v>22</v>
      </c>
      <c r="J4294" s="1" t="s">
        <v>128</v>
      </c>
      <c r="K4294" s="1">
        <v>43154.3614467593</v>
      </c>
      <c r="L4294" s="1">
        <v>43154.395833333299</v>
      </c>
      <c r="M4294" s="1">
        <v>0.81699999999999995</v>
      </c>
      <c r="N4294" s="1">
        <v>0</v>
      </c>
      <c r="O4294" s="1">
        <v>0</v>
      </c>
      <c r="P4294" s="1">
        <v>0</v>
      </c>
      <c r="Q4294" s="1">
        <v>1101.82</v>
      </c>
      <c r="R4294" s="1">
        <v>0</v>
      </c>
      <c r="S4294" s="1">
        <v>0</v>
      </c>
      <c r="T4294" s="1">
        <v>0</v>
      </c>
      <c r="U4294" s="1">
        <v>900.18693999999994</v>
      </c>
    </row>
    <row r="4295" spans="1:21" x14ac:dyDescent="0.3">
      <c r="A4295" s="1" t="s">
        <v>7969</v>
      </c>
      <c r="B4295" s="1">
        <v>1</v>
      </c>
      <c r="C4295" s="1" t="s">
        <v>79</v>
      </c>
      <c r="D4295" s="1" t="s">
        <v>183</v>
      </c>
      <c r="E4295" s="1" t="s">
        <v>2380</v>
      </c>
      <c r="F4295" s="1" t="s">
        <v>157</v>
      </c>
      <c r="G4295" s="1" t="s">
        <v>72</v>
      </c>
      <c r="H4295" s="1" t="s">
        <v>127</v>
      </c>
      <c r="I4295" s="1" t="s">
        <v>22</v>
      </c>
      <c r="J4295" s="1" t="s">
        <v>128</v>
      </c>
      <c r="K4295" s="1">
        <v>43153.623368055603</v>
      </c>
      <c r="L4295" s="1">
        <v>43153.651388888902</v>
      </c>
      <c r="M4295" s="1">
        <v>0.66700000000000004</v>
      </c>
      <c r="N4295" s="1">
        <v>0</v>
      </c>
      <c r="O4295" s="1">
        <v>0</v>
      </c>
      <c r="P4295" s="1">
        <v>0</v>
      </c>
      <c r="Q4295" s="1">
        <v>550.91</v>
      </c>
      <c r="R4295" s="1">
        <v>0</v>
      </c>
      <c r="S4295" s="1">
        <v>0</v>
      </c>
      <c r="T4295" s="1">
        <v>0</v>
      </c>
      <c r="U4295" s="1">
        <v>367.45697000000001</v>
      </c>
    </row>
    <row r="4296" spans="1:21" x14ac:dyDescent="0.3">
      <c r="A4296" s="1" t="s">
        <v>7970</v>
      </c>
      <c r="B4296" s="1">
        <v>1</v>
      </c>
      <c r="C4296" s="1" t="s">
        <v>79</v>
      </c>
      <c r="D4296" s="1" t="s">
        <v>183</v>
      </c>
      <c r="E4296" s="1" t="s">
        <v>7971</v>
      </c>
      <c r="F4296" s="1" t="s">
        <v>131</v>
      </c>
      <c r="G4296" s="1" t="s">
        <v>72</v>
      </c>
      <c r="H4296" s="1" t="s">
        <v>127</v>
      </c>
      <c r="I4296" s="1" t="s">
        <v>22</v>
      </c>
      <c r="J4296" s="1" t="s">
        <v>130</v>
      </c>
      <c r="K4296" s="1">
        <v>43153.365810185198</v>
      </c>
      <c r="L4296" s="1">
        <v>43153.7055555556</v>
      </c>
      <c r="M4296" s="1">
        <v>8.15</v>
      </c>
      <c r="N4296" s="1">
        <v>0</v>
      </c>
      <c r="O4296" s="1">
        <v>0</v>
      </c>
      <c r="P4296" s="1">
        <v>0</v>
      </c>
      <c r="Q4296" s="1">
        <v>550.91</v>
      </c>
      <c r="R4296" s="1">
        <v>0</v>
      </c>
      <c r="S4296" s="1">
        <v>0</v>
      </c>
      <c r="T4296" s="1">
        <v>0</v>
      </c>
      <c r="U4296" s="1">
        <v>4489.9165000000003</v>
      </c>
    </row>
    <row r="4297" spans="1:21" x14ac:dyDescent="0.3">
      <c r="A4297" s="1" t="s">
        <v>7972</v>
      </c>
      <c r="B4297" s="1">
        <v>1</v>
      </c>
      <c r="C4297" s="1" t="s">
        <v>79</v>
      </c>
      <c r="D4297" s="1" t="s">
        <v>183</v>
      </c>
      <c r="E4297" s="1" t="s">
        <v>7973</v>
      </c>
      <c r="F4297" s="1" t="s">
        <v>157</v>
      </c>
      <c r="G4297" s="1" t="s">
        <v>72</v>
      </c>
      <c r="H4297" s="1" t="s">
        <v>127</v>
      </c>
      <c r="I4297" s="1" t="s">
        <v>22</v>
      </c>
      <c r="J4297" s="1" t="s">
        <v>128</v>
      </c>
      <c r="K4297" s="1">
        <v>43153.234363425901</v>
      </c>
      <c r="L4297" s="1">
        <v>43153.393750000003</v>
      </c>
      <c r="M4297" s="1">
        <v>3.8170000000000002</v>
      </c>
      <c r="N4297" s="1">
        <v>0</v>
      </c>
      <c r="O4297" s="1">
        <v>0</v>
      </c>
      <c r="P4297" s="1">
        <v>0</v>
      </c>
      <c r="Q4297" s="1">
        <v>1652.74</v>
      </c>
      <c r="R4297" s="1">
        <v>0</v>
      </c>
      <c r="S4297" s="1">
        <v>0</v>
      </c>
      <c r="T4297" s="1">
        <v>0</v>
      </c>
      <c r="U4297" s="1">
        <v>6308.5085800000006</v>
      </c>
    </row>
    <row r="4298" spans="1:21" x14ac:dyDescent="0.3">
      <c r="A4298" s="1" t="s">
        <v>7974</v>
      </c>
      <c r="B4298" s="1">
        <v>1</v>
      </c>
      <c r="C4298" s="1" t="s">
        <v>79</v>
      </c>
      <c r="D4298" s="1" t="s">
        <v>183</v>
      </c>
      <c r="E4298" s="1" t="s">
        <v>7929</v>
      </c>
      <c r="F4298" s="1" t="s">
        <v>157</v>
      </c>
      <c r="G4298" s="1" t="s">
        <v>72</v>
      </c>
      <c r="H4298" s="1" t="s">
        <v>127</v>
      </c>
      <c r="I4298" s="1" t="s">
        <v>22</v>
      </c>
      <c r="J4298" s="1" t="s">
        <v>128</v>
      </c>
      <c r="K4298" s="1">
        <v>43153.173738425903</v>
      </c>
      <c r="L4298" s="1">
        <v>43153.195138888899</v>
      </c>
      <c r="M4298" s="1">
        <v>0.5</v>
      </c>
      <c r="N4298" s="1">
        <v>0</v>
      </c>
      <c r="O4298" s="1">
        <v>0</v>
      </c>
      <c r="P4298" s="1">
        <v>0</v>
      </c>
      <c r="Q4298" s="1">
        <v>1652.74</v>
      </c>
      <c r="R4298" s="1">
        <v>0</v>
      </c>
      <c r="S4298" s="1">
        <v>0</v>
      </c>
      <c r="T4298" s="1">
        <v>0</v>
      </c>
      <c r="U4298" s="1">
        <v>826.37</v>
      </c>
    </row>
    <row r="4299" spans="1:21" x14ac:dyDescent="0.3">
      <c r="A4299" s="1" t="s">
        <v>7975</v>
      </c>
      <c r="B4299" s="1">
        <v>1</v>
      </c>
      <c r="C4299" s="1" t="s">
        <v>79</v>
      </c>
      <c r="D4299" s="1" t="s">
        <v>183</v>
      </c>
      <c r="E4299" s="1" t="s">
        <v>7973</v>
      </c>
      <c r="F4299" s="1" t="s">
        <v>157</v>
      </c>
      <c r="G4299" s="1" t="s">
        <v>72</v>
      </c>
      <c r="H4299" s="1" t="s">
        <v>127</v>
      </c>
      <c r="I4299" s="1" t="s">
        <v>22</v>
      </c>
      <c r="J4299" s="1" t="s">
        <v>128</v>
      </c>
      <c r="K4299" s="1">
        <v>43152.946342592601</v>
      </c>
      <c r="L4299" s="1">
        <v>43153.007638888899</v>
      </c>
      <c r="M4299" s="1">
        <v>1.4670000000000001</v>
      </c>
      <c r="N4299" s="1">
        <v>0</v>
      </c>
      <c r="O4299" s="1">
        <v>0</v>
      </c>
      <c r="P4299" s="1">
        <v>0</v>
      </c>
      <c r="Q4299" s="1">
        <v>550.91</v>
      </c>
      <c r="R4299" s="1">
        <v>0</v>
      </c>
      <c r="S4299" s="1">
        <v>0</v>
      </c>
      <c r="T4299" s="1">
        <v>0</v>
      </c>
      <c r="U4299" s="1">
        <v>808.18497000000002</v>
      </c>
    </row>
    <row r="4300" spans="1:21" x14ac:dyDescent="0.3">
      <c r="A4300" s="1" t="s">
        <v>7976</v>
      </c>
      <c r="B4300" s="1">
        <v>1</v>
      </c>
      <c r="C4300" s="1" t="s">
        <v>79</v>
      </c>
      <c r="D4300" s="1" t="s">
        <v>183</v>
      </c>
      <c r="E4300" s="1" t="s">
        <v>2232</v>
      </c>
      <c r="F4300" s="1" t="s">
        <v>133</v>
      </c>
      <c r="G4300" s="1" t="s">
        <v>72</v>
      </c>
      <c r="H4300" s="1" t="s">
        <v>127</v>
      </c>
      <c r="I4300" s="1" t="s">
        <v>22</v>
      </c>
      <c r="J4300" s="1" t="s">
        <v>128</v>
      </c>
      <c r="K4300" s="1">
        <v>43152.797256944403</v>
      </c>
      <c r="L4300" s="1">
        <v>43153.248645833293</v>
      </c>
      <c r="M4300" s="1">
        <v>10.833</v>
      </c>
      <c r="N4300" s="1">
        <v>0</v>
      </c>
      <c r="O4300" s="1">
        <v>0</v>
      </c>
      <c r="P4300" s="1">
        <v>0</v>
      </c>
      <c r="Q4300" s="1">
        <v>550.91</v>
      </c>
      <c r="R4300" s="1">
        <v>0</v>
      </c>
      <c r="S4300" s="1">
        <v>0</v>
      </c>
      <c r="T4300" s="1">
        <v>0</v>
      </c>
      <c r="U4300" s="1">
        <v>5968.00803</v>
      </c>
    </row>
    <row r="4301" spans="1:21" x14ac:dyDescent="0.3">
      <c r="A4301" s="1" t="s">
        <v>7977</v>
      </c>
      <c r="B4301" s="1">
        <v>1</v>
      </c>
      <c r="C4301" s="1" t="s">
        <v>79</v>
      </c>
      <c r="D4301" s="1" t="s">
        <v>183</v>
      </c>
      <c r="E4301" s="1" t="s">
        <v>7973</v>
      </c>
      <c r="F4301" s="1" t="s">
        <v>157</v>
      </c>
      <c r="G4301" s="1" t="s">
        <v>72</v>
      </c>
      <c r="H4301" s="1" t="s">
        <v>127</v>
      </c>
      <c r="I4301" s="1" t="s">
        <v>22</v>
      </c>
      <c r="J4301" s="1" t="s">
        <v>128</v>
      </c>
      <c r="K4301" s="1">
        <v>43152.784097222197</v>
      </c>
      <c r="L4301" s="1">
        <v>43153.004861111098</v>
      </c>
      <c r="M4301" s="1">
        <v>5.2830000000000004</v>
      </c>
      <c r="N4301" s="1">
        <v>0</v>
      </c>
      <c r="O4301" s="1">
        <v>0</v>
      </c>
      <c r="P4301" s="1">
        <v>0</v>
      </c>
      <c r="Q4301" s="1">
        <v>550.91</v>
      </c>
      <c r="R4301" s="1">
        <v>0</v>
      </c>
      <c r="S4301" s="1">
        <v>0</v>
      </c>
      <c r="T4301" s="1">
        <v>0</v>
      </c>
      <c r="U4301" s="1">
        <v>2910.4575300000001</v>
      </c>
    </row>
    <row r="4302" spans="1:21" x14ac:dyDescent="0.3">
      <c r="A4302" s="1" t="s">
        <v>7978</v>
      </c>
      <c r="B4302" s="1">
        <v>1</v>
      </c>
      <c r="C4302" s="1" t="s">
        <v>79</v>
      </c>
      <c r="D4302" s="1" t="s">
        <v>183</v>
      </c>
      <c r="E4302" s="1" t="s">
        <v>7979</v>
      </c>
      <c r="F4302" s="1" t="s">
        <v>133</v>
      </c>
      <c r="G4302" s="1" t="s">
        <v>72</v>
      </c>
      <c r="H4302" s="1" t="s">
        <v>127</v>
      </c>
      <c r="I4302" s="1" t="s">
        <v>22</v>
      </c>
      <c r="J4302" s="1" t="s">
        <v>128</v>
      </c>
      <c r="K4302" s="1">
        <v>43152.722002314797</v>
      </c>
      <c r="L4302" s="1">
        <v>43152.775000000001</v>
      </c>
      <c r="M4302" s="1">
        <v>1.2669999999999999</v>
      </c>
      <c r="N4302" s="1">
        <v>0</v>
      </c>
      <c r="O4302" s="1">
        <v>826.37</v>
      </c>
      <c r="P4302" s="1">
        <v>0</v>
      </c>
      <c r="Q4302" s="1">
        <v>0</v>
      </c>
      <c r="R4302" s="1">
        <v>0</v>
      </c>
      <c r="S4302" s="1">
        <v>1047.0107899999998</v>
      </c>
      <c r="T4302" s="1">
        <v>0</v>
      </c>
      <c r="U4302" s="1">
        <v>0</v>
      </c>
    </row>
    <row r="4303" spans="1:21" x14ac:dyDescent="0.3">
      <c r="A4303" s="1" t="s">
        <v>7980</v>
      </c>
      <c r="B4303" s="1">
        <v>1</v>
      </c>
      <c r="C4303" s="1" t="s">
        <v>79</v>
      </c>
      <c r="D4303" s="1" t="s">
        <v>183</v>
      </c>
      <c r="E4303" s="1" t="s">
        <v>2439</v>
      </c>
      <c r="F4303" s="1" t="s">
        <v>157</v>
      </c>
      <c r="G4303" s="1" t="s">
        <v>72</v>
      </c>
      <c r="H4303" s="1" t="s">
        <v>127</v>
      </c>
      <c r="I4303" s="1" t="s">
        <v>22</v>
      </c>
      <c r="J4303" s="1" t="s">
        <v>128</v>
      </c>
      <c r="K4303" s="1">
        <v>43152.6705671296</v>
      </c>
      <c r="L4303" s="1">
        <v>43152.704166666699</v>
      </c>
      <c r="M4303" s="1">
        <v>0.8</v>
      </c>
      <c r="N4303" s="1">
        <v>0</v>
      </c>
      <c r="O4303" s="1">
        <v>550.91</v>
      </c>
      <c r="P4303" s="1">
        <v>0</v>
      </c>
      <c r="Q4303" s="1">
        <v>0</v>
      </c>
      <c r="R4303" s="1">
        <v>0</v>
      </c>
      <c r="S4303" s="1">
        <v>440.72800000000001</v>
      </c>
      <c r="T4303" s="1">
        <v>0</v>
      </c>
      <c r="U4303" s="1">
        <v>0</v>
      </c>
    </row>
    <row r="4304" spans="1:21" x14ac:dyDescent="0.3">
      <c r="A4304" s="1" t="s">
        <v>7981</v>
      </c>
      <c r="B4304" s="1">
        <v>1</v>
      </c>
      <c r="C4304" s="1" t="s">
        <v>79</v>
      </c>
      <c r="D4304" s="1" t="s">
        <v>183</v>
      </c>
      <c r="E4304" s="1" t="s">
        <v>7982</v>
      </c>
      <c r="F4304" s="1" t="s">
        <v>133</v>
      </c>
      <c r="G4304" s="1" t="s">
        <v>72</v>
      </c>
      <c r="H4304" s="1" t="s">
        <v>127</v>
      </c>
      <c r="I4304" s="1" t="s">
        <v>22</v>
      </c>
      <c r="J4304" s="1" t="s">
        <v>128</v>
      </c>
      <c r="K4304" s="1">
        <v>43152.602847222202</v>
      </c>
      <c r="L4304" s="1">
        <v>43152.809027777803</v>
      </c>
      <c r="M4304" s="1">
        <v>4.9329999999999998</v>
      </c>
      <c r="N4304" s="1">
        <v>0</v>
      </c>
      <c r="O4304" s="1">
        <v>0</v>
      </c>
      <c r="P4304" s="1">
        <v>0</v>
      </c>
      <c r="Q4304" s="1">
        <v>1101.82</v>
      </c>
      <c r="R4304" s="1">
        <v>0</v>
      </c>
      <c r="S4304" s="1">
        <v>0</v>
      </c>
      <c r="T4304" s="1">
        <v>0</v>
      </c>
      <c r="U4304" s="1">
        <v>5435.2780599999996</v>
      </c>
    </row>
    <row r="4305" spans="1:21" x14ac:dyDescent="0.3">
      <c r="A4305" s="1" t="s">
        <v>7983</v>
      </c>
      <c r="B4305" s="1">
        <v>1</v>
      </c>
      <c r="C4305" s="1" t="s">
        <v>79</v>
      </c>
      <c r="D4305" s="1" t="s">
        <v>183</v>
      </c>
      <c r="E4305" s="1" t="s">
        <v>7984</v>
      </c>
      <c r="F4305" s="1" t="s">
        <v>143</v>
      </c>
      <c r="G4305" s="1" t="s">
        <v>72</v>
      </c>
      <c r="H4305" s="1" t="s">
        <v>127</v>
      </c>
      <c r="I4305" s="1" t="s">
        <v>22</v>
      </c>
      <c r="J4305" s="1" t="s">
        <v>128</v>
      </c>
      <c r="K4305" s="1">
        <v>43152.544560185197</v>
      </c>
      <c r="L4305" s="1">
        <v>43152.618055555598</v>
      </c>
      <c r="M4305" s="1">
        <v>1.75</v>
      </c>
      <c r="N4305" s="1">
        <v>0</v>
      </c>
      <c r="O4305" s="1">
        <v>0</v>
      </c>
      <c r="P4305" s="1">
        <v>0</v>
      </c>
      <c r="Q4305" s="1">
        <v>550.91</v>
      </c>
      <c r="R4305" s="1">
        <v>0</v>
      </c>
      <c r="S4305" s="1">
        <v>0</v>
      </c>
      <c r="T4305" s="1">
        <v>0</v>
      </c>
      <c r="U4305" s="1">
        <v>964.09249999999997</v>
      </c>
    </row>
    <row r="4306" spans="1:21" x14ac:dyDescent="0.3">
      <c r="A4306" s="1" t="s">
        <v>7985</v>
      </c>
      <c r="B4306" s="1">
        <v>1</v>
      </c>
      <c r="C4306" s="1" t="s">
        <v>79</v>
      </c>
      <c r="D4306" s="1" t="s">
        <v>183</v>
      </c>
      <c r="E4306" s="1" t="s">
        <v>7973</v>
      </c>
      <c r="F4306" s="1" t="s">
        <v>157</v>
      </c>
      <c r="G4306" s="1" t="s">
        <v>72</v>
      </c>
      <c r="H4306" s="1" t="s">
        <v>127</v>
      </c>
      <c r="I4306" s="1" t="s">
        <v>22</v>
      </c>
      <c r="J4306" s="1" t="s">
        <v>128</v>
      </c>
      <c r="K4306" s="1">
        <v>43152.490752314799</v>
      </c>
      <c r="L4306" s="1">
        <v>43152.530555555597</v>
      </c>
      <c r="M4306" s="1">
        <v>0.95</v>
      </c>
      <c r="N4306" s="1">
        <v>0</v>
      </c>
      <c r="O4306" s="1">
        <v>0</v>
      </c>
      <c r="P4306" s="1">
        <v>0</v>
      </c>
      <c r="Q4306" s="1">
        <v>1377.28</v>
      </c>
      <c r="R4306" s="1">
        <v>0</v>
      </c>
      <c r="S4306" s="1">
        <v>0</v>
      </c>
      <c r="T4306" s="1">
        <v>0</v>
      </c>
      <c r="U4306" s="1">
        <v>1308.4159999999999</v>
      </c>
    </row>
    <row r="4307" spans="1:21" x14ac:dyDescent="0.3">
      <c r="A4307" s="1" t="s">
        <v>7986</v>
      </c>
      <c r="B4307" s="1">
        <v>1</v>
      </c>
      <c r="C4307" s="1" t="s">
        <v>79</v>
      </c>
      <c r="D4307" s="1" t="s">
        <v>183</v>
      </c>
      <c r="E4307" s="1" t="s">
        <v>7987</v>
      </c>
      <c r="F4307" s="1" t="s">
        <v>131</v>
      </c>
      <c r="G4307" s="1" t="s">
        <v>72</v>
      </c>
      <c r="H4307" s="1" t="s">
        <v>127</v>
      </c>
      <c r="I4307" s="1" t="s">
        <v>22</v>
      </c>
      <c r="J4307" s="1" t="s">
        <v>130</v>
      </c>
      <c r="K4307" s="1">
        <v>43152.425868055601</v>
      </c>
      <c r="L4307" s="1">
        <v>43152.715277777803</v>
      </c>
      <c r="M4307" s="1">
        <v>6.9329999999999998</v>
      </c>
      <c r="N4307" s="1">
        <v>0</v>
      </c>
      <c r="O4307" s="1">
        <v>0</v>
      </c>
      <c r="P4307" s="1">
        <v>0</v>
      </c>
      <c r="Q4307" s="1">
        <v>826.37</v>
      </c>
      <c r="R4307" s="1">
        <v>0</v>
      </c>
      <c r="S4307" s="1">
        <v>0</v>
      </c>
      <c r="T4307" s="1">
        <v>0</v>
      </c>
      <c r="U4307" s="1">
        <v>5729.2232100000001</v>
      </c>
    </row>
    <row r="4308" spans="1:21" x14ac:dyDescent="0.3">
      <c r="A4308" s="1" t="s">
        <v>7988</v>
      </c>
      <c r="B4308" s="1">
        <v>1</v>
      </c>
      <c r="C4308" s="1" t="s">
        <v>79</v>
      </c>
      <c r="D4308" s="1" t="s">
        <v>183</v>
      </c>
      <c r="E4308" s="1" t="s">
        <v>7904</v>
      </c>
      <c r="F4308" s="1" t="s">
        <v>157</v>
      </c>
      <c r="G4308" s="1" t="s">
        <v>72</v>
      </c>
      <c r="H4308" s="1" t="s">
        <v>127</v>
      </c>
      <c r="I4308" s="1" t="s">
        <v>22</v>
      </c>
      <c r="J4308" s="1" t="s">
        <v>128</v>
      </c>
      <c r="K4308" s="1">
        <v>43152.419907407399</v>
      </c>
      <c r="L4308" s="1">
        <v>43152.438194444403</v>
      </c>
      <c r="M4308" s="1">
        <v>0.433</v>
      </c>
      <c r="N4308" s="1">
        <v>0</v>
      </c>
      <c r="O4308" s="1">
        <v>0</v>
      </c>
      <c r="P4308" s="1">
        <v>0</v>
      </c>
      <c r="Q4308" s="1">
        <v>1101.82</v>
      </c>
      <c r="R4308" s="1">
        <v>0</v>
      </c>
      <c r="S4308" s="1">
        <v>0</v>
      </c>
      <c r="T4308" s="1">
        <v>0</v>
      </c>
      <c r="U4308" s="1">
        <v>477.08805999999998</v>
      </c>
    </row>
    <row r="4309" spans="1:21" x14ac:dyDescent="0.3">
      <c r="A4309" s="1" t="s">
        <v>7989</v>
      </c>
      <c r="B4309" s="1">
        <v>1</v>
      </c>
      <c r="C4309" s="1" t="s">
        <v>79</v>
      </c>
      <c r="D4309" s="1" t="s">
        <v>183</v>
      </c>
      <c r="E4309" s="1" t="s">
        <v>7990</v>
      </c>
      <c r="F4309" s="1" t="s">
        <v>157</v>
      </c>
      <c r="G4309" s="1" t="s">
        <v>72</v>
      </c>
      <c r="H4309" s="1" t="s">
        <v>127</v>
      </c>
      <c r="I4309" s="1" t="s">
        <v>22</v>
      </c>
      <c r="J4309" s="1" t="s">
        <v>128</v>
      </c>
      <c r="K4309" s="1">
        <v>43152.409965277802</v>
      </c>
      <c r="L4309" s="1">
        <v>43152.4284722222</v>
      </c>
      <c r="M4309" s="1">
        <v>0.433</v>
      </c>
      <c r="N4309" s="1">
        <v>0</v>
      </c>
      <c r="O4309" s="1">
        <v>0</v>
      </c>
      <c r="P4309" s="1">
        <v>0</v>
      </c>
      <c r="Q4309" s="1">
        <v>550.91</v>
      </c>
      <c r="R4309" s="1">
        <v>0</v>
      </c>
      <c r="S4309" s="1">
        <v>0</v>
      </c>
      <c r="T4309" s="1">
        <v>0</v>
      </c>
      <c r="U4309" s="1">
        <v>238.54402999999999</v>
      </c>
    </row>
    <row r="4310" spans="1:21" x14ac:dyDescent="0.3">
      <c r="A4310" s="1" t="s">
        <v>7991</v>
      </c>
      <c r="B4310" s="1">
        <v>1</v>
      </c>
      <c r="C4310" s="1" t="s">
        <v>79</v>
      </c>
      <c r="D4310" s="1" t="s">
        <v>183</v>
      </c>
      <c r="E4310" s="1" t="s">
        <v>2437</v>
      </c>
      <c r="F4310" s="1" t="s">
        <v>157</v>
      </c>
      <c r="G4310" s="1" t="s">
        <v>72</v>
      </c>
      <c r="H4310" s="1" t="s">
        <v>127</v>
      </c>
      <c r="I4310" s="1" t="s">
        <v>22</v>
      </c>
      <c r="J4310" s="1" t="s">
        <v>128</v>
      </c>
      <c r="K4310" s="1">
        <v>43152.406990740703</v>
      </c>
      <c r="L4310" s="1">
        <v>43152.46875</v>
      </c>
      <c r="M4310" s="1">
        <v>1.4670000000000001</v>
      </c>
      <c r="N4310" s="1">
        <v>0</v>
      </c>
      <c r="O4310" s="1">
        <v>0</v>
      </c>
      <c r="P4310" s="1">
        <v>0</v>
      </c>
      <c r="Q4310" s="1">
        <v>1101.82</v>
      </c>
      <c r="R4310" s="1">
        <v>0</v>
      </c>
      <c r="S4310" s="1">
        <v>0</v>
      </c>
      <c r="T4310" s="1">
        <v>0</v>
      </c>
      <c r="U4310" s="1">
        <v>1616.36994</v>
      </c>
    </row>
    <row r="4311" spans="1:21" x14ac:dyDescent="0.3">
      <c r="A4311" s="1" t="s">
        <v>7992</v>
      </c>
      <c r="B4311" s="1">
        <v>1</v>
      </c>
      <c r="C4311" s="1" t="s">
        <v>79</v>
      </c>
      <c r="D4311" s="1" t="s">
        <v>183</v>
      </c>
      <c r="E4311" s="1" t="s">
        <v>7908</v>
      </c>
      <c r="F4311" s="1" t="s">
        <v>157</v>
      </c>
      <c r="G4311" s="1" t="s">
        <v>72</v>
      </c>
      <c r="H4311" s="1" t="s">
        <v>127</v>
      </c>
      <c r="I4311" s="1" t="s">
        <v>22</v>
      </c>
      <c r="J4311" s="1" t="s">
        <v>128</v>
      </c>
      <c r="K4311" s="1">
        <v>43152.404837962997</v>
      </c>
      <c r="L4311" s="1">
        <v>43152.472222222197</v>
      </c>
      <c r="M4311" s="1">
        <v>1.617</v>
      </c>
      <c r="N4311" s="1">
        <v>0</v>
      </c>
      <c r="O4311" s="1">
        <v>0</v>
      </c>
      <c r="P4311" s="1">
        <v>0</v>
      </c>
      <c r="Q4311" s="1">
        <v>1377.28</v>
      </c>
      <c r="R4311" s="1">
        <v>0</v>
      </c>
      <c r="S4311" s="1">
        <v>0</v>
      </c>
      <c r="T4311" s="1">
        <v>0</v>
      </c>
      <c r="U4311" s="1">
        <v>2227.06176</v>
      </c>
    </row>
    <row r="4312" spans="1:21" x14ac:dyDescent="0.3">
      <c r="A4312" s="1" t="s">
        <v>7993</v>
      </c>
      <c r="B4312" s="1">
        <v>1</v>
      </c>
      <c r="C4312" s="1" t="s">
        <v>79</v>
      </c>
      <c r="D4312" s="1" t="s">
        <v>183</v>
      </c>
      <c r="E4312" s="1" t="s">
        <v>2394</v>
      </c>
      <c r="F4312" s="1" t="s">
        <v>133</v>
      </c>
      <c r="G4312" s="1" t="s">
        <v>72</v>
      </c>
      <c r="H4312" s="1" t="s">
        <v>127</v>
      </c>
      <c r="I4312" s="1" t="s">
        <v>22</v>
      </c>
      <c r="J4312" s="1" t="s">
        <v>128</v>
      </c>
      <c r="K4312" s="1">
        <v>43152.393622685202</v>
      </c>
      <c r="L4312" s="1">
        <v>43152.488888888904</v>
      </c>
      <c r="M4312" s="1">
        <v>2.2829999999999999</v>
      </c>
      <c r="N4312" s="1">
        <v>0</v>
      </c>
      <c r="O4312" s="1">
        <v>0</v>
      </c>
      <c r="P4312" s="1">
        <v>0</v>
      </c>
      <c r="Q4312" s="1">
        <v>550.91</v>
      </c>
      <c r="R4312" s="1">
        <v>0</v>
      </c>
      <c r="S4312" s="1">
        <v>0</v>
      </c>
      <c r="T4312" s="1">
        <v>0</v>
      </c>
      <c r="U4312" s="1">
        <v>1257.7275299999999</v>
      </c>
    </row>
    <row r="4313" spans="1:21" x14ac:dyDescent="0.3">
      <c r="A4313" s="1" t="s">
        <v>7994</v>
      </c>
      <c r="B4313" s="1">
        <v>1</v>
      </c>
      <c r="C4313" s="1" t="s">
        <v>79</v>
      </c>
      <c r="D4313" s="1" t="s">
        <v>183</v>
      </c>
      <c r="E4313" s="1" t="s">
        <v>7995</v>
      </c>
      <c r="F4313" s="1" t="s">
        <v>7257</v>
      </c>
      <c r="G4313" s="1" t="s">
        <v>72</v>
      </c>
      <c r="H4313" s="1" t="s">
        <v>127</v>
      </c>
      <c r="I4313" s="1" t="s">
        <v>22</v>
      </c>
      <c r="J4313" s="1" t="s">
        <v>128</v>
      </c>
      <c r="K4313" s="1">
        <v>43152.3610416667</v>
      </c>
      <c r="L4313" s="1">
        <v>43152.506249999999</v>
      </c>
      <c r="M4313" s="1">
        <v>3.4830000000000001</v>
      </c>
      <c r="N4313" s="1">
        <v>0</v>
      </c>
      <c r="O4313" s="1">
        <v>0</v>
      </c>
      <c r="P4313" s="1">
        <v>0</v>
      </c>
      <c r="Q4313" s="1">
        <v>1652.74</v>
      </c>
      <c r="R4313" s="1">
        <v>0</v>
      </c>
      <c r="S4313" s="1">
        <v>0</v>
      </c>
      <c r="T4313" s="1">
        <v>0</v>
      </c>
      <c r="U4313" s="1">
        <v>5756.4934199999998</v>
      </c>
    </row>
    <row r="4314" spans="1:21" x14ac:dyDescent="0.3">
      <c r="A4314" s="1" t="s">
        <v>7996</v>
      </c>
      <c r="B4314" s="1">
        <v>1</v>
      </c>
      <c r="C4314" s="1" t="s">
        <v>79</v>
      </c>
      <c r="D4314" s="1" t="s">
        <v>183</v>
      </c>
      <c r="E4314" s="1" t="s">
        <v>7997</v>
      </c>
      <c r="F4314" s="1" t="s">
        <v>144</v>
      </c>
      <c r="G4314" s="1" t="s">
        <v>72</v>
      </c>
      <c r="H4314" s="1" t="s">
        <v>127</v>
      </c>
      <c r="I4314" s="1" t="s">
        <v>22</v>
      </c>
      <c r="J4314" s="1" t="s">
        <v>128</v>
      </c>
      <c r="K4314" s="1">
        <v>43151.699710648201</v>
      </c>
      <c r="L4314" s="1">
        <v>43151.810416666704</v>
      </c>
      <c r="M4314" s="1">
        <v>2.65</v>
      </c>
      <c r="N4314" s="1">
        <v>0</v>
      </c>
      <c r="O4314" s="1">
        <v>0</v>
      </c>
      <c r="P4314" s="1">
        <v>0</v>
      </c>
      <c r="Q4314" s="1">
        <v>1101.82</v>
      </c>
      <c r="R4314" s="1">
        <v>0</v>
      </c>
      <c r="S4314" s="1">
        <v>0</v>
      </c>
      <c r="T4314" s="1">
        <v>0</v>
      </c>
      <c r="U4314" s="1">
        <v>2919.8229999999999</v>
      </c>
    </row>
    <row r="4315" spans="1:21" x14ac:dyDescent="0.3">
      <c r="A4315" s="1" t="s">
        <v>7998</v>
      </c>
      <c r="B4315" s="1">
        <v>1</v>
      </c>
      <c r="C4315" s="1" t="s">
        <v>79</v>
      </c>
      <c r="D4315" s="1" t="s">
        <v>183</v>
      </c>
      <c r="E4315" s="1" t="s">
        <v>7999</v>
      </c>
      <c r="F4315" s="1" t="s">
        <v>139</v>
      </c>
      <c r="G4315" s="1" t="s">
        <v>72</v>
      </c>
      <c r="H4315" s="1" t="s">
        <v>127</v>
      </c>
      <c r="I4315" s="1" t="s">
        <v>22</v>
      </c>
      <c r="J4315" s="1" t="s">
        <v>128</v>
      </c>
      <c r="K4315" s="1">
        <v>43151.5878240741</v>
      </c>
      <c r="L4315" s="1">
        <v>43151.622222222199</v>
      </c>
      <c r="M4315" s="1">
        <v>0.81699999999999995</v>
      </c>
      <c r="N4315" s="1">
        <v>0</v>
      </c>
      <c r="O4315" s="1">
        <v>0</v>
      </c>
      <c r="P4315" s="1">
        <v>0</v>
      </c>
      <c r="Q4315" s="1">
        <v>1101.82</v>
      </c>
      <c r="R4315" s="1">
        <v>0</v>
      </c>
      <c r="S4315" s="1">
        <v>0</v>
      </c>
      <c r="T4315" s="1">
        <v>0</v>
      </c>
      <c r="U4315" s="1">
        <v>900.18693999999994</v>
      </c>
    </row>
    <row r="4316" spans="1:21" x14ac:dyDescent="0.3">
      <c r="A4316" s="1" t="s">
        <v>8000</v>
      </c>
      <c r="B4316" s="1">
        <v>1</v>
      </c>
      <c r="C4316" s="1" t="s">
        <v>79</v>
      </c>
      <c r="D4316" s="1" t="s">
        <v>183</v>
      </c>
      <c r="E4316" s="1" t="s">
        <v>2380</v>
      </c>
      <c r="F4316" s="1" t="s">
        <v>133</v>
      </c>
      <c r="G4316" s="1" t="s">
        <v>72</v>
      </c>
      <c r="H4316" s="1" t="s">
        <v>127</v>
      </c>
      <c r="I4316" s="1" t="s">
        <v>22</v>
      </c>
      <c r="J4316" s="1" t="s">
        <v>128</v>
      </c>
      <c r="K4316" s="1">
        <v>43151.415868055599</v>
      </c>
      <c r="L4316" s="1">
        <v>43151.442361111098</v>
      </c>
      <c r="M4316" s="1">
        <v>0.63300000000000001</v>
      </c>
      <c r="N4316" s="1">
        <v>0</v>
      </c>
      <c r="O4316" s="1">
        <v>0</v>
      </c>
      <c r="P4316" s="1">
        <v>0</v>
      </c>
      <c r="Q4316" s="1">
        <v>1101.82</v>
      </c>
      <c r="R4316" s="1">
        <v>0</v>
      </c>
      <c r="S4316" s="1">
        <v>0</v>
      </c>
      <c r="T4316" s="1">
        <v>0</v>
      </c>
      <c r="U4316" s="1">
        <v>697.45205999999996</v>
      </c>
    </row>
    <row r="4317" spans="1:21" x14ac:dyDescent="0.3">
      <c r="A4317" s="1" t="s">
        <v>8001</v>
      </c>
      <c r="B4317" s="1">
        <v>1</v>
      </c>
      <c r="C4317" s="1" t="s">
        <v>79</v>
      </c>
      <c r="D4317" s="1" t="s">
        <v>183</v>
      </c>
      <c r="E4317" s="1" t="s">
        <v>8002</v>
      </c>
      <c r="F4317" s="1" t="s">
        <v>131</v>
      </c>
      <c r="G4317" s="1" t="s">
        <v>72</v>
      </c>
      <c r="H4317" s="1" t="s">
        <v>127</v>
      </c>
      <c r="I4317" s="1" t="s">
        <v>22</v>
      </c>
      <c r="J4317" s="1" t="s">
        <v>130</v>
      </c>
      <c r="K4317" s="1">
        <v>43151.410138888903</v>
      </c>
      <c r="L4317" s="1">
        <v>43151.645833333299</v>
      </c>
      <c r="M4317" s="1">
        <v>5.65</v>
      </c>
      <c r="N4317" s="1">
        <v>0</v>
      </c>
      <c r="O4317" s="1">
        <v>0</v>
      </c>
      <c r="P4317" s="1">
        <v>0</v>
      </c>
      <c r="Q4317" s="1">
        <v>826.37</v>
      </c>
      <c r="R4317" s="1">
        <v>0</v>
      </c>
      <c r="S4317" s="1">
        <v>0</v>
      </c>
      <c r="T4317" s="1">
        <v>0</v>
      </c>
      <c r="U4317" s="1">
        <v>4668.9904999999999</v>
      </c>
    </row>
    <row r="4318" spans="1:21" x14ac:dyDescent="0.3">
      <c r="A4318" s="1" t="s">
        <v>8003</v>
      </c>
      <c r="B4318" s="1">
        <v>1</v>
      </c>
      <c r="C4318" s="1" t="s">
        <v>79</v>
      </c>
      <c r="D4318" s="1" t="s">
        <v>183</v>
      </c>
      <c r="E4318" s="1" t="s">
        <v>8004</v>
      </c>
      <c r="F4318" s="1" t="s">
        <v>134</v>
      </c>
      <c r="G4318" s="1" t="s">
        <v>72</v>
      </c>
      <c r="H4318" s="1" t="s">
        <v>127</v>
      </c>
      <c r="I4318" s="1" t="s">
        <v>22</v>
      </c>
      <c r="J4318" s="1" t="s">
        <v>130</v>
      </c>
      <c r="K4318" s="1">
        <v>43151.403287036999</v>
      </c>
      <c r="L4318" s="1">
        <v>43151.761805555601</v>
      </c>
      <c r="M4318" s="1">
        <v>8.6</v>
      </c>
      <c r="N4318" s="1">
        <v>0</v>
      </c>
      <c r="O4318" s="1">
        <v>0</v>
      </c>
      <c r="P4318" s="1">
        <v>0</v>
      </c>
      <c r="Q4318" s="1">
        <v>275.45999999999998</v>
      </c>
      <c r="R4318" s="1">
        <v>0</v>
      </c>
      <c r="S4318" s="1">
        <v>0</v>
      </c>
      <c r="T4318" s="1">
        <v>0</v>
      </c>
      <c r="U4318" s="1">
        <v>2368.9559999999997</v>
      </c>
    </row>
    <row r="4319" spans="1:21" x14ac:dyDescent="0.3">
      <c r="A4319" s="1" t="s">
        <v>8005</v>
      </c>
      <c r="B4319" s="1">
        <v>1</v>
      </c>
      <c r="C4319" s="1" t="s">
        <v>79</v>
      </c>
      <c r="D4319" s="1" t="s">
        <v>183</v>
      </c>
      <c r="E4319" s="1" t="s">
        <v>8006</v>
      </c>
      <c r="F4319" s="1" t="s">
        <v>151</v>
      </c>
      <c r="G4319" s="1" t="s">
        <v>72</v>
      </c>
      <c r="H4319" s="1" t="s">
        <v>127</v>
      </c>
      <c r="I4319" s="1" t="s">
        <v>22</v>
      </c>
      <c r="J4319" s="1" t="s">
        <v>128</v>
      </c>
      <c r="K4319" s="1">
        <v>43150.873564814799</v>
      </c>
      <c r="L4319" s="1">
        <v>43150.963194444397</v>
      </c>
      <c r="M4319" s="1">
        <v>2.15</v>
      </c>
      <c r="N4319" s="1">
        <v>0</v>
      </c>
      <c r="O4319" s="1">
        <v>0</v>
      </c>
      <c r="P4319" s="1">
        <v>0</v>
      </c>
      <c r="Q4319" s="1">
        <v>826.37</v>
      </c>
      <c r="R4319" s="1">
        <v>0</v>
      </c>
      <c r="S4319" s="1">
        <v>0</v>
      </c>
      <c r="T4319" s="1">
        <v>0</v>
      </c>
      <c r="U4319" s="1">
        <v>1776.6955</v>
      </c>
    </row>
    <row r="4320" spans="1:21" x14ac:dyDescent="0.3">
      <c r="A4320" s="1" t="s">
        <v>8007</v>
      </c>
      <c r="B4320" s="1">
        <v>1</v>
      </c>
      <c r="C4320" s="1" t="s">
        <v>79</v>
      </c>
      <c r="D4320" s="1" t="s">
        <v>183</v>
      </c>
      <c r="E4320" s="1" t="s">
        <v>8008</v>
      </c>
      <c r="F4320" s="1" t="s">
        <v>145</v>
      </c>
      <c r="G4320" s="1" t="s">
        <v>72</v>
      </c>
      <c r="H4320" s="1" t="s">
        <v>127</v>
      </c>
      <c r="I4320" s="1" t="s">
        <v>22</v>
      </c>
      <c r="J4320" s="1" t="s">
        <v>128</v>
      </c>
      <c r="K4320" s="1">
        <v>43150.583969907399</v>
      </c>
      <c r="L4320" s="1">
        <v>43150.652777777803</v>
      </c>
      <c r="M4320" s="1">
        <v>1.65</v>
      </c>
      <c r="N4320" s="1">
        <v>0</v>
      </c>
      <c r="O4320" s="1">
        <v>0</v>
      </c>
      <c r="P4320" s="1">
        <v>0</v>
      </c>
      <c r="Q4320" s="1">
        <v>275.45999999999998</v>
      </c>
      <c r="R4320" s="1">
        <v>0</v>
      </c>
      <c r="S4320" s="1">
        <v>0</v>
      </c>
      <c r="T4320" s="1">
        <v>0</v>
      </c>
      <c r="U4320" s="1">
        <v>454.50899999999996</v>
      </c>
    </row>
    <row r="4321" spans="1:21" x14ac:dyDescent="0.3">
      <c r="A4321" s="1" t="s">
        <v>8009</v>
      </c>
      <c r="B4321" s="1">
        <v>1</v>
      </c>
      <c r="C4321" s="1" t="s">
        <v>79</v>
      </c>
      <c r="D4321" s="1" t="s">
        <v>183</v>
      </c>
      <c r="E4321" s="1" t="s">
        <v>8010</v>
      </c>
      <c r="F4321" s="1" t="s">
        <v>157</v>
      </c>
      <c r="G4321" s="1" t="s">
        <v>72</v>
      </c>
      <c r="H4321" s="1" t="s">
        <v>127</v>
      </c>
      <c r="I4321" s="1" t="s">
        <v>22</v>
      </c>
      <c r="J4321" s="1" t="s">
        <v>128</v>
      </c>
      <c r="K4321" s="1">
        <v>43150.462685185201</v>
      </c>
      <c r="L4321" s="1">
        <v>43150.494444444397</v>
      </c>
      <c r="M4321" s="1">
        <v>0.75</v>
      </c>
      <c r="N4321" s="1">
        <v>0</v>
      </c>
      <c r="O4321" s="1">
        <v>0</v>
      </c>
      <c r="P4321" s="1">
        <v>0</v>
      </c>
      <c r="Q4321" s="1">
        <v>1377.28</v>
      </c>
      <c r="R4321" s="1">
        <v>0</v>
      </c>
      <c r="S4321" s="1">
        <v>0</v>
      </c>
      <c r="T4321" s="1">
        <v>0</v>
      </c>
      <c r="U4321" s="1">
        <v>1032.96</v>
      </c>
    </row>
    <row r="4322" spans="1:21" x14ac:dyDescent="0.3">
      <c r="A4322" s="1" t="s">
        <v>8011</v>
      </c>
      <c r="B4322" s="1">
        <v>1</v>
      </c>
      <c r="C4322" s="1" t="s">
        <v>79</v>
      </c>
      <c r="D4322" s="1" t="s">
        <v>183</v>
      </c>
      <c r="E4322" s="1" t="s">
        <v>2376</v>
      </c>
      <c r="F4322" s="1" t="s">
        <v>157</v>
      </c>
      <c r="G4322" s="1" t="s">
        <v>72</v>
      </c>
      <c r="H4322" s="1" t="s">
        <v>127</v>
      </c>
      <c r="I4322" s="1" t="s">
        <v>22</v>
      </c>
      <c r="J4322" s="1" t="s">
        <v>128</v>
      </c>
      <c r="K4322" s="1">
        <v>43150.418842592597</v>
      </c>
      <c r="L4322" s="1">
        <v>43150.511111111096</v>
      </c>
      <c r="M4322" s="1">
        <v>2.2000000000000002</v>
      </c>
      <c r="N4322" s="1">
        <v>0</v>
      </c>
      <c r="O4322" s="1">
        <v>0</v>
      </c>
      <c r="P4322" s="1">
        <v>0</v>
      </c>
      <c r="Q4322" s="1">
        <v>1652.74</v>
      </c>
      <c r="R4322" s="1">
        <v>0</v>
      </c>
      <c r="S4322" s="1">
        <v>0</v>
      </c>
      <c r="T4322" s="1">
        <v>0</v>
      </c>
      <c r="U4322" s="1">
        <v>3636.0280000000002</v>
      </c>
    </row>
    <row r="4323" spans="1:21" x14ac:dyDescent="0.3">
      <c r="A4323" s="1" t="s">
        <v>8012</v>
      </c>
      <c r="B4323" s="1">
        <v>1</v>
      </c>
      <c r="C4323" s="1" t="s">
        <v>79</v>
      </c>
      <c r="D4323" s="1" t="s">
        <v>183</v>
      </c>
      <c r="E4323" s="1" t="s">
        <v>8013</v>
      </c>
      <c r="F4323" s="1" t="s">
        <v>134</v>
      </c>
      <c r="G4323" s="1" t="s">
        <v>72</v>
      </c>
      <c r="H4323" s="1" t="s">
        <v>127</v>
      </c>
      <c r="I4323" s="1" t="s">
        <v>22</v>
      </c>
      <c r="J4323" s="1" t="s">
        <v>130</v>
      </c>
      <c r="K4323" s="1">
        <v>43150.391180555598</v>
      </c>
      <c r="L4323" s="1">
        <v>43150.737500000003</v>
      </c>
      <c r="M4323" s="1">
        <v>8.3000000000000007</v>
      </c>
      <c r="N4323" s="1">
        <v>0</v>
      </c>
      <c r="O4323" s="1">
        <v>1652.74</v>
      </c>
      <c r="P4323" s="1">
        <v>0</v>
      </c>
      <c r="Q4323" s="1">
        <v>0</v>
      </c>
      <c r="R4323" s="1">
        <v>0</v>
      </c>
      <c r="S4323" s="1">
        <v>13717.742000000002</v>
      </c>
      <c r="T4323" s="1">
        <v>0</v>
      </c>
      <c r="U4323" s="1">
        <v>0</v>
      </c>
    </row>
    <row r="4324" spans="1:21" x14ac:dyDescent="0.3">
      <c r="A4324" s="1" t="s">
        <v>8014</v>
      </c>
      <c r="B4324" s="1">
        <v>1</v>
      </c>
      <c r="C4324" s="1" t="s">
        <v>79</v>
      </c>
      <c r="D4324" s="1" t="s">
        <v>183</v>
      </c>
      <c r="E4324" s="1" t="s">
        <v>2376</v>
      </c>
      <c r="F4324" s="1" t="s">
        <v>157</v>
      </c>
      <c r="G4324" s="1" t="s">
        <v>72</v>
      </c>
      <c r="H4324" s="1" t="s">
        <v>127</v>
      </c>
      <c r="I4324" s="1" t="s">
        <v>22</v>
      </c>
      <c r="J4324" s="1" t="s">
        <v>128</v>
      </c>
      <c r="K4324" s="1">
        <v>43150.380891203698</v>
      </c>
      <c r="L4324" s="1">
        <v>43150.415972222203</v>
      </c>
      <c r="M4324" s="1">
        <v>0.83299999999999996</v>
      </c>
      <c r="N4324" s="1">
        <v>0</v>
      </c>
      <c r="O4324" s="1">
        <v>0</v>
      </c>
      <c r="P4324" s="1">
        <v>0</v>
      </c>
      <c r="Q4324" s="1">
        <v>550.91</v>
      </c>
      <c r="R4324" s="1">
        <v>0</v>
      </c>
      <c r="S4324" s="1">
        <v>0</v>
      </c>
      <c r="T4324" s="1">
        <v>0</v>
      </c>
      <c r="U4324" s="1">
        <v>458.90802999999994</v>
      </c>
    </row>
    <row r="4325" spans="1:21" x14ac:dyDescent="0.3">
      <c r="A4325" s="1" t="s">
        <v>8015</v>
      </c>
      <c r="B4325" s="1">
        <v>1</v>
      </c>
      <c r="C4325" s="1" t="s">
        <v>79</v>
      </c>
      <c r="D4325" s="1" t="s">
        <v>183</v>
      </c>
      <c r="E4325" s="1" t="s">
        <v>8016</v>
      </c>
      <c r="F4325" s="1" t="s">
        <v>132</v>
      </c>
      <c r="G4325" s="1" t="s">
        <v>72</v>
      </c>
      <c r="H4325" s="1" t="s">
        <v>127</v>
      </c>
      <c r="I4325" s="1" t="s">
        <v>22</v>
      </c>
      <c r="J4325" s="1" t="s">
        <v>130</v>
      </c>
      <c r="K4325" s="1">
        <v>43150.379074074102</v>
      </c>
      <c r="L4325" s="1">
        <v>43150.536805555603</v>
      </c>
      <c r="M4325" s="1">
        <v>3.7829999999999999</v>
      </c>
      <c r="N4325" s="1">
        <v>0</v>
      </c>
      <c r="O4325" s="1">
        <v>0</v>
      </c>
      <c r="P4325" s="1">
        <v>0</v>
      </c>
      <c r="Q4325" s="1">
        <v>550.91</v>
      </c>
      <c r="R4325" s="1">
        <v>0</v>
      </c>
      <c r="S4325" s="1">
        <v>0</v>
      </c>
      <c r="T4325" s="1">
        <v>0</v>
      </c>
      <c r="U4325" s="1">
        <v>2084.0925299999999</v>
      </c>
    </row>
    <row r="4326" spans="1:21" x14ac:dyDescent="0.3">
      <c r="A4326" s="1" t="s">
        <v>8017</v>
      </c>
      <c r="B4326" s="1">
        <v>1</v>
      </c>
      <c r="C4326" s="1" t="s">
        <v>79</v>
      </c>
      <c r="D4326" s="1" t="s">
        <v>183</v>
      </c>
      <c r="E4326" s="1" t="s">
        <v>7912</v>
      </c>
      <c r="F4326" s="1" t="s">
        <v>157</v>
      </c>
      <c r="G4326" s="1" t="s">
        <v>72</v>
      </c>
      <c r="H4326" s="1" t="s">
        <v>127</v>
      </c>
      <c r="I4326" s="1" t="s">
        <v>22</v>
      </c>
      <c r="J4326" s="1" t="s">
        <v>128</v>
      </c>
      <c r="K4326" s="1">
        <v>43149.914039351897</v>
      </c>
      <c r="L4326" s="1">
        <v>43150.003472222197</v>
      </c>
      <c r="M4326" s="1">
        <v>2.133</v>
      </c>
      <c r="N4326" s="1">
        <v>0</v>
      </c>
      <c r="O4326" s="1">
        <v>0</v>
      </c>
      <c r="P4326" s="1">
        <v>0</v>
      </c>
      <c r="Q4326" s="1">
        <v>550.91</v>
      </c>
      <c r="R4326" s="1">
        <v>0</v>
      </c>
      <c r="S4326" s="1">
        <v>0</v>
      </c>
      <c r="T4326" s="1">
        <v>0</v>
      </c>
      <c r="U4326" s="1">
        <v>1175.09103</v>
      </c>
    </row>
    <row r="4327" spans="1:21" x14ac:dyDescent="0.3">
      <c r="A4327" s="1" t="s">
        <v>8018</v>
      </c>
      <c r="B4327" s="1">
        <v>1</v>
      </c>
      <c r="C4327" s="1" t="s">
        <v>79</v>
      </c>
      <c r="D4327" s="1" t="s">
        <v>183</v>
      </c>
      <c r="E4327" s="1" t="s">
        <v>8019</v>
      </c>
      <c r="F4327" s="1" t="s">
        <v>145</v>
      </c>
      <c r="G4327" s="1" t="s">
        <v>72</v>
      </c>
      <c r="H4327" s="1" t="s">
        <v>127</v>
      </c>
      <c r="I4327" s="1" t="s">
        <v>22</v>
      </c>
      <c r="J4327" s="1" t="s">
        <v>128</v>
      </c>
      <c r="K4327" s="1">
        <v>43149.671284722201</v>
      </c>
      <c r="L4327" s="1">
        <v>43149.697222222203</v>
      </c>
      <c r="M4327" s="1">
        <v>0.61699999999999999</v>
      </c>
      <c r="N4327" s="1">
        <v>0</v>
      </c>
      <c r="O4327" s="1">
        <v>0</v>
      </c>
      <c r="P4327" s="1">
        <v>0</v>
      </c>
      <c r="Q4327" s="1">
        <v>1101.82</v>
      </c>
      <c r="R4327" s="1">
        <v>0</v>
      </c>
      <c r="S4327" s="1">
        <v>0</v>
      </c>
      <c r="T4327" s="1">
        <v>0</v>
      </c>
      <c r="U4327" s="1">
        <v>679.8229399999999</v>
      </c>
    </row>
    <row r="4328" spans="1:21" x14ac:dyDescent="0.3">
      <c r="A4328" s="1" t="s">
        <v>8020</v>
      </c>
      <c r="B4328" s="1">
        <v>1</v>
      </c>
      <c r="C4328" s="1" t="s">
        <v>79</v>
      </c>
      <c r="D4328" s="1" t="s">
        <v>183</v>
      </c>
      <c r="E4328" s="1" t="s">
        <v>8021</v>
      </c>
      <c r="F4328" s="1" t="s">
        <v>143</v>
      </c>
      <c r="G4328" s="1" t="s">
        <v>72</v>
      </c>
      <c r="H4328" s="1" t="s">
        <v>127</v>
      </c>
      <c r="I4328" s="1" t="s">
        <v>22</v>
      </c>
      <c r="J4328" s="1" t="s">
        <v>128</v>
      </c>
      <c r="K4328" s="1">
        <v>43149.6027777778</v>
      </c>
      <c r="L4328" s="1">
        <v>43149.804861111101</v>
      </c>
      <c r="M4328" s="1">
        <v>4.8499999999999996</v>
      </c>
      <c r="N4328" s="1">
        <v>0</v>
      </c>
      <c r="O4328" s="1">
        <v>1101.82</v>
      </c>
      <c r="P4328" s="1">
        <v>0</v>
      </c>
      <c r="Q4328" s="1">
        <v>0</v>
      </c>
      <c r="R4328" s="1">
        <v>0</v>
      </c>
      <c r="S4328" s="1">
        <v>5343.8269999999993</v>
      </c>
      <c r="T4328" s="1">
        <v>0</v>
      </c>
      <c r="U4328" s="1">
        <v>0</v>
      </c>
    </row>
    <row r="4329" spans="1:21" x14ac:dyDescent="0.3">
      <c r="A4329" s="1" t="s">
        <v>8022</v>
      </c>
      <c r="B4329" s="1">
        <v>1</v>
      </c>
      <c r="C4329" s="1" t="s">
        <v>79</v>
      </c>
      <c r="D4329" s="1" t="s">
        <v>183</v>
      </c>
      <c r="E4329" s="1" t="s">
        <v>8023</v>
      </c>
      <c r="F4329" s="1" t="s">
        <v>157</v>
      </c>
      <c r="G4329" s="1" t="s">
        <v>72</v>
      </c>
      <c r="H4329" s="1" t="s">
        <v>127</v>
      </c>
      <c r="I4329" s="1" t="s">
        <v>22</v>
      </c>
      <c r="J4329" s="1" t="s">
        <v>128</v>
      </c>
      <c r="K4329" s="1">
        <v>43149.394710648201</v>
      </c>
      <c r="L4329" s="1">
        <v>43149.4194444444</v>
      </c>
      <c r="M4329" s="1">
        <v>0.58299999999999996</v>
      </c>
      <c r="N4329" s="1">
        <v>0</v>
      </c>
      <c r="O4329" s="1">
        <v>0</v>
      </c>
      <c r="P4329" s="1">
        <v>0</v>
      </c>
      <c r="Q4329" s="1">
        <v>275.45999999999998</v>
      </c>
      <c r="R4329" s="1">
        <v>0</v>
      </c>
      <c r="S4329" s="1">
        <v>0</v>
      </c>
      <c r="T4329" s="1">
        <v>0</v>
      </c>
      <c r="U4329" s="1">
        <v>160.59317999999999</v>
      </c>
    </row>
    <row r="4330" spans="1:21" x14ac:dyDescent="0.3">
      <c r="A4330" s="1" t="s">
        <v>8024</v>
      </c>
      <c r="B4330" s="1">
        <v>1</v>
      </c>
      <c r="C4330" s="1" t="s">
        <v>79</v>
      </c>
      <c r="D4330" s="1" t="s">
        <v>183</v>
      </c>
      <c r="E4330" s="1" t="s">
        <v>8025</v>
      </c>
      <c r="F4330" s="1" t="s">
        <v>134</v>
      </c>
      <c r="G4330" s="1" t="s">
        <v>72</v>
      </c>
      <c r="H4330" s="1" t="s">
        <v>127</v>
      </c>
      <c r="I4330" s="1" t="s">
        <v>22</v>
      </c>
      <c r="J4330" s="1" t="s">
        <v>130</v>
      </c>
      <c r="K4330" s="1">
        <v>43149.3886458333</v>
      </c>
      <c r="L4330" s="1">
        <v>43149.733333333301</v>
      </c>
      <c r="M4330" s="1">
        <v>8.2669999999999995</v>
      </c>
      <c r="N4330" s="1">
        <v>0</v>
      </c>
      <c r="O4330" s="1">
        <v>0</v>
      </c>
      <c r="P4330" s="1">
        <v>0</v>
      </c>
      <c r="Q4330" s="1">
        <v>1101.82</v>
      </c>
      <c r="R4330" s="1">
        <v>0</v>
      </c>
      <c r="S4330" s="1">
        <v>0</v>
      </c>
      <c r="T4330" s="1">
        <v>0</v>
      </c>
      <c r="U4330" s="1">
        <v>9108.7459399999989</v>
      </c>
    </row>
    <row r="4331" spans="1:21" x14ac:dyDescent="0.3">
      <c r="A4331" s="1" t="s">
        <v>8026</v>
      </c>
      <c r="B4331" s="1">
        <v>1</v>
      </c>
      <c r="C4331" s="1" t="s">
        <v>79</v>
      </c>
      <c r="D4331" s="1" t="s">
        <v>183</v>
      </c>
      <c r="E4331" s="1" t="s">
        <v>8027</v>
      </c>
      <c r="F4331" s="1" t="s">
        <v>157</v>
      </c>
      <c r="G4331" s="1" t="s">
        <v>72</v>
      </c>
      <c r="H4331" s="1" t="s">
        <v>127</v>
      </c>
      <c r="I4331" s="1" t="s">
        <v>22</v>
      </c>
      <c r="J4331" s="1" t="s">
        <v>128</v>
      </c>
      <c r="K4331" s="1">
        <v>43149.34</v>
      </c>
      <c r="L4331" s="1">
        <v>43149.377083333296</v>
      </c>
      <c r="M4331" s="1">
        <v>0.88300000000000001</v>
      </c>
      <c r="N4331" s="1">
        <v>0</v>
      </c>
      <c r="O4331" s="1">
        <v>0</v>
      </c>
      <c r="P4331" s="1">
        <v>0</v>
      </c>
      <c r="Q4331" s="1">
        <v>1101.82</v>
      </c>
      <c r="R4331" s="1">
        <v>0</v>
      </c>
      <c r="S4331" s="1">
        <v>0</v>
      </c>
      <c r="T4331" s="1">
        <v>0</v>
      </c>
      <c r="U4331" s="1">
        <v>972.90706</v>
      </c>
    </row>
    <row r="4332" spans="1:21" x14ac:dyDescent="0.3">
      <c r="A4332" s="1" t="s">
        <v>8028</v>
      </c>
      <c r="B4332" s="1">
        <v>1</v>
      </c>
      <c r="C4332" s="1" t="s">
        <v>79</v>
      </c>
      <c r="D4332" s="1" t="s">
        <v>183</v>
      </c>
      <c r="E4332" s="1" t="s">
        <v>7891</v>
      </c>
      <c r="F4332" s="1" t="s">
        <v>157</v>
      </c>
      <c r="G4332" s="1" t="s">
        <v>72</v>
      </c>
      <c r="H4332" s="1" t="s">
        <v>127</v>
      </c>
      <c r="I4332" s="1" t="s">
        <v>22</v>
      </c>
      <c r="J4332" s="1" t="s">
        <v>128</v>
      </c>
      <c r="K4332" s="1">
        <v>43148.650601851798</v>
      </c>
      <c r="L4332" s="1">
        <v>43148.671527777798</v>
      </c>
      <c r="M4332" s="1">
        <v>0.5</v>
      </c>
      <c r="N4332" s="1">
        <v>0</v>
      </c>
      <c r="O4332" s="1">
        <v>0</v>
      </c>
      <c r="P4332" s="1">
        <v>0</v>
      </c>
      <c r="Q4332" s="1">
        <v>275.45999999999998</v>
      </c>
      <c r="R4332" s="1">
        <v>0</v>
      </c>
      <c r="S4332" s="1">
        <v>0</v>
      </c>
      <c r="T4332" s="1">
        <v>0</v>
      </c>
      <c r="U4332" s="1">
        <v>137.72999999999999</v>
      </c>
    </row>
    <row r="4333" spans="1:21" x14ac:dyDescent="0.3">
      <c r="A4333" s="1" t="s">
        <v>8029</v>
      </c>
      <c r="B4333" s="1">
        <v>1</v>
      </c>
      <c r="C4333" s="1" t="s">
        <v>79</v>
      </c>
      <c r="D4333" s="1" t="s">
        <v>183</v>
      </c>
      <c r="E4333" s="1" t="s">
        <v>8030</v>
      </c>
      <c r="F4333" s="1" t="s">
        <v>157</v>
      </c>
      <c r="G4333" s="1" t="s">
        <v>72</v>
      </c>
      <c r="H4333" s="1" t="s">
        <v>127</v>
      </c>
      <c r="I4333" s="1" t="s">
        <v>22</v>
      </c>
      <c r="J4333" s="1" t="s">
        <v>128</v>
      </c>
      <c r="K4333" s="1">
        <v>43148.5526157407</v>
      </c>
      <c r="L4333" s="1">
        <v>43148.5715277778</v>
      </c>
      <c r="M4333" s="1">
        <v>0.45</v>
      </c>
      <c r="N4333" s="1">
        <v>0</v>
      </c>
      <c r="O4333" s="1">
        <v>0</v>
      </c>
      <c r="P4333" s="1">
        <v>0</v>
      </c>
      <c r="Q4333" s="1">
        <v>826.37</v>
      </c>
      <c r="R4333" s="1">
        <v>0</v>
      </c>
      <c r="S4333" s="1">
        <v>0</v>
      </c>
      <c r="T4333" s="1">
        <v>0</v>
      </c>
      <c r="U4333" s="1">
        <v>371.86650000000003</v>
      </c>
    </row>
    <row r="4334" spans="1:21" x14ac:dyDescent="0.3">
      <c r="A4334" s="1" t="s">
        <v>8031</v>
      </c>
      <c r="B4334" s="1">
        <v>1</v>
      </c>
      <c r="C4334" s="1" t="s">
        <v>79</v>
      </c>
      <c r="D4334" s="1" t="s">
        <v>183</v>
      </c>
      <c r="E4334" s="1" t="s">
        <v>8032</v>
      </c>
      <c r="F4334" s="1" t="s">
        <v>131</v>
      </c>
      <c r="G4334" s="1" t="s">
        <v>72</v>
      </c>
      <c r="H4334" s="1" t="s">
        <v>127</v>
      </c>
      <c r="I4334" s="1" t="s">
        <v>22</v>
      </c>
      <c r="J4334" s="1" t="s">
        <v>130</v>
      </c>
      <c r="K4334" s="1">
        <v>43148.3839814815</v>
      </c>
      <c r="L4334" s="1">
        <v>43148.756249999999</v>
      </c>
      <c r="M4334" s="1">
        <v>8.9329999999999998</v>
      </c>
      <c r="N4334" s="1">
        <v>0</v>
      </c>
      <c r="O4334" s="1">
        <v>0</v>
      </c>
      <c r="P4334" s="1">
        <v>0</v>
      </c>
      <c r="Q4334" s="1">
        <v>275.45999999999998</v>
      </c>
      <c r="R4334" s="1">
        <v>0</v>
      </c>
      <c r="S4334" s="1">
        <v>0</v>
      </c>
      <c r="T4334" s="1">
        <v>0</v>
      </c>
      <c r="U4334" s="1">
        <v>2460.6841799999997</v>
      </c>
    </row>
    <row r="4335" spans="1:21" x14ac:dyDescent="0.3">
      <c r="A4335" s="1" t="s">
        <v>8033</v>
      </c>
      <c r="B4335" s="1">
        <v>1</v>
      </c>
      <c r="C4335" s="1" t="s">
        <v>79</v>
      </c>
      <c r="D4335" s="1" t="s">
        <v>183</v>
      </c>
      <c r="E4335" s="1" t="s">
        <v>2554</v>
      </c>
      <c r="F4335" s="1" t="s">
        <v>134</v>
      </c>
      <c r="G4335" s="1" t="s">
        <v>72</v>
      </c>
      <c r="H4335" s="1" t="s">
        <v>127</v>
      </c>
      <c r="I4335" s="1" t="s">
        <v>22</v>
      </c>
      <c r="J4335" s="1" t="s">
        <v>130</v>
      </c>
      <c r="K4335" s="1">
        <v>43148.3745949074</v>
      </c>
      <c r="L4335" s="1">
        <v>43148.774305555598</v>
      </c>
      <c r="M4335" s="1">
        <v>9.5830000000000002</v>
      </c>
      <c r="N4335" s="1">
        <v>0</v>
      </c>
      <c r="O4335" s="1">
        <v>550.91</v>
      </c>
      <c r="P4335" s="1">
        <v>0</v>
      </c>
      <c r="Q4335" s="1">
        <v>0</v>
      </c>
      <c r="R4335" s="1">
        <v>0</v>
      </c>
      <c r="S4335" s="1">
        <v>5279.3705300000001</v>
      </c>
      <c r="T4335" s="1">
        <v>0</v>
      </c>
      <c r="U4335" s="1">
        <v>0</v>
      </c>
    </row>
    <row r="4336" spans="1:21" x14ac:dyDescent="0.3">
      <c r="A4336" s="1" t="s">
        <v>8034</v>
      </c>
      <c r="B4336" s="1">
        <v>1</v>
      </c>
      <c r="C4336" s="1" t="s">
        <v>79</v>
      </c>
      <c r="D4336" s="1" t="s">
        <v>183</v>
      </c>
      <c r="E4336" s="1" t="s">
        <v>8035</v>
      </c>
      <c r="F4336" s="1" t="s">
        <v>133</v>
      </c>
      <c r="G4336" s="1" t="s">
        <v>72</v>
      </c>
      <c r="H4336" s="1" t="s">
        <v>127</v>
      </c>
      <c r="I4336" s="1" t="s">
        <v>22</v>
      </c>
      <c r="J4336" s="1" t="s">
        <v>128</v>
      </c>
      <c r="K4336" s="1">
        <v>43147.716585648202</v>
      </c>
      <c r="L4336" s="1">
        <v>43147.838194444397</v>
      </c>
      <c r="M4336" s="1">
        <v>2.9169999999999998</v>
      </c>
      <c r="N4336" s="1">
        <v>0</v>
      </c>
      <c r="O4336" s="1">
        <v>0</v>
      </c>
      <c r="P4336" s="1">
        <v>0</v>
      </c>
      <c r="Q4336" s="1">
        <v>1101.82</v>
      </c>
      <c r="R4336" s="1">
        <v>0</v>
      </c>
      <c r="S4336" s="1">
        <v>0</v>
      </c>
      <c r="T4336" s="1">
        <v>0</v>
      </c>
      <c r="U4336" s="1">
        <v>3214.0089399999997</v>
      </c>
    </row>
    <row r="4337" spans="1:21" x14ac:dyDescent="0.3">
      <c r="A4337" s="1" t="s">
        <v>8036</v>
      </c>
      <c r="B4337" s="1">
        <v>1</v>
      </c>
      <c r="C4337" s="1" t="s">
        <v>79</v>
      </c>
      <c r="D4337" s="1" t="s">
        <v>183</v>
      </c>
      <c r="E4337" s="1" t="s">
        <v>8037</v>
      </c>
      <c r="F4337" s="1" t="s">
        <v>157</v>
      </c>
      <c r="G4337" s="1" t="s">
        <v>72</v>
      </c>
      <c r="H4337" s="1" t="s">
        <v>127</v>
      </c>
      <c r="I4337" s="1" t="s">
        <v>22</v>
      </c>
      <c r="J4337" s="1" t="s">
        <v>128</v>
      </c>
      <c r="K4337" s="1">
        <v>43147.707256944399</v>
      </c>
      <c r="L4337" s="1">
        <v>43147.815972222197</v>
      </c>
      <c r="M4337" s="1">
        <v>2.6</v>
      </c>
      <c r="N4337" s="1">
        <v>0</v>
      </c>
      <c r="O4337" s="1">
        <v>0</v>
      </c>
      <c r="P4337" s="1">
        <v>0</v>
      </c>
      <c r="Q4337" s="1">
        <v>1101.82</v>
      </c>
      <c r="R4337" s="1">
        <v>0</v>
      </c>
      <c r="S4337" s="1">
        <v>0</v>
      </c>
      <c r="T4337" s="1">
        <v>0</v>
      </c>
      <c r="U4337" s="1">
        <v>2864.732</v>
      </c>
    </row>
    <row r="4338" spans="1:21" x14ac:dyDescent="0.3">
      <c r="A4338" s="1" t="s">
        <v>8038</v>
      </c>
      <c r="B4338" s="1">
        <v>1</v>
      </c>
      <c r="C4338" s="1" t="s">
        <v>79</v>
      </c>
      <c r="D4338" s="1" t="s">
        <v>183</v>
      </c>
      <c r="E4338" s="1" t="s">
        <v>2232</v>
      </c>
      <c r="F4338" s="1" t="s">
        <v>158</v>
      </c>
      <c r="G4338" s="1" t="s">
        <v>72</v>
      </c>
      <c r="H4338" s="1" t="s">
        <v>127</v>
      </c>
      <c r="I4338" s="1" t="s">
        <v>22</v>
      </c>
      <c r="J4338" s="1" t="s">
        <v>128</v>
      </c>
      <c r="K4338" s="1">
        <v>43147.686863425901</v>
      </c>
      <c r="L4338" s="1">
        <v>43147.838888888902</v>
      </c>
      <c r="M4338" s="1">
        <v>3.633</v>
      </c>
      <c r="N4338" s="1">
        <v>0</v>
      </c>
      <c r="O4338" s="1">
        <v>0</v>
      </c>
      <c r="P4338" s="1">
        <v>0</v>
      </c>
      <c r="Q4338" s="1">
        <v>826.37</v>
      </c>
      <c r="R4338" s="1">
        <v>0</v>
      </c>
      <c r="S4338" s="1">
        <v>0</v>
      </c>
      <c r="T4338" s="1">
        <v>0</v>
      </c>
      <c r="U4338" s="1">
        <v>3002.2022099999999</v>
      </c>
    </row>
    <row r="4339" spans="1:21" x14ac:dyDescent="0.3">
      <c r="A4339" s="1" t="s">
        <v>8039</v>
      </c>
      <c r="B4339" s="1">
        <v>1</v>
      </c>
      <c r="C4339" s="1" t="s">
        <v>79</v>
      </c>
      <c r="D4339" s="1" t="s">
        <v>183</v>
      </c>
      <c r="E4339" s="1" t="s">
        <v>7883</v>
      </c>
      <c r="F4339" s="1" t="s">
        <v>157</v>
      </c>
      <c r="G4339" s="1" t="s">
        <v>72</v>
      </c>
      <c r="H4339" s="1" t="s">
        <v>127</v>
      </c>
      <c r="I4339" s="1" t="s">
        <v>22</v>
      </c>
      <c r="J4339" s="1" t="s">
        <v>128</v>
      </c>
      <c r="K4339" s="1">
        <v>43147.510925925897</v>
      </c>
      <c r="L4339" s="1">
        <v>43147.559722222199</v>
      </c>
      <c r="M4339" s="1">
        <v>1.167</v>
      </c>
      <c r="N4339" s="1">
        <v>0</v>
      </c>
      <c r="O4339" s="1">
        <v>0</v>
      </c>
      <c r="P4339" s="1">
        <v>0</v>
      </c>
      <c r="Q4339" s="1">
        <v>550.91</v>
      </c>
      <c r="R4339" s="1">
        <v>0</v>
      </c>
      <c r="S4339" s="1">
        <v>0</v>
      </c>
      <c r="T4339" s="1">
        <v>0</v>
      </c>
      <c r="U4339" s="1">
        <v>642.91197</v>
      </c>
    </row>
    <row r="4340" spans="1:21" x14ac:dyDescent="0.3">
      <c r="A4340" s="1" t="s">
        <v>8040</v>
      </c>
      <c r="B4340" s="1">
        <v>1</v>
      </c>
      <c r="C4340" s="1" t="s">
        <v>79</v>
      </c>
      <c r="D4340" s="1" t="s">
        <v>183</v>
      </c>
      <c r="E4340" s="1" t="s">
        <v>8041</v>
      </c>
      <c r="F4340" s="1" t="s">
        <v>157</v>
      </c>
      <c r="G4340" s="1" t="s">
        <v>72</v>
      </c>
      <c r="H4340" s="1" t="s">
        <v>127</v>
      </c>
      <c r="I4340" s="1" t="s">
        <v>22</v>
      </c>
      <c r="J4340" s="1" t="s">
        <v>128</v>
      </c>
      <c r="K4340" s="1">
        <v>43147.453449074099</v>
      </c>
      <c r="L4340" s="1">
        <v>43147.509722222203</v>
      </c>
      <c r="M4340" s="1">
        <v>1.35</v>
      </c>
      <c r="N4340" s="1">
        <v>0</v>
      </c>
      <c r="O4340" s="1">
        <v>0</v>
      </c>
      <c r="P4340" s="1">
        <v>0</v>
      </c>
      <c r="Q4340" s="1">
        <v>826.37</v>
      </c>
      <c r="R4340" s="1">
        <v>0</v>
      </c>
      <c r="S4340" s="1">
        <v>0</v>
      </c>
      <c r="T4340" s="1">
        <v>0</v>
      </c>
      <c r="U4340" s="1">
        <v>1115.5995</v>
      </c>
    </row>
    <row r="4341" spans="1:21" x14ac:dyDescent="0.3">
      <c r="A4341" s="1" t="s">
        <v>8042</v>
      </c>
      <c r="B4341" s="1">
        <v>1</v>
      </c>
      <c r="C4341" s="1" t="s">
        <v>79</v>
      </c>
      <c r="D4341" s="1" t="s">
        <v>183</v>
      </c>
      <c r="E4341" s="1" t="s">
        <v>8043</v>
      </c>
      <c r="F4341" s="1" t="s">
        <v>129</v>
      </c>
      <c r="G4341" s="1" t="s">
        <v>72</v>
      </c>
      <c r="H4341" s="1" t="s">
        <v>127</v>
      </c>
      <c r="I4341" s="1" t="s">
        <v>22</v>
      </c>
      <c r="J4341" s="1" t="s">
        <v>128</v>
      </c>
      <c r="K4341" s="1">
        <v>43147.416967592602</v>
      </c>
      <c r="L4341" s="1">
        <v>43147.472916666702</v>
      </c>
      <c r="M4341" s="1">
        <v>1.333</v>
      </c>
      <c r="N4341" s="1">
        <v>0</v>
      </c>
      <c r="O4341" s="1">
        <v>0</v>
      </c>
      <c r="P4341" s="1">
        <v>0</v>
      </c>
      <c r="Q4341" s="1">
        <v>550.91</v>
      </c>
      <c r="R4341" s="1">
        <v>0</v>
      </c>
      <c r="S4341" s="1">
        <v>0</v>
      </c>
      <c r="T4341" s="1">
        <v>0</v>
      </c>
      <c r="U4341" s="1">
        <v>734.36302999999998</v>
      </c>
    </row>
    <row r="4342" spans="1:21" x14ac:dyDescent="0.3">
      <c r="A4342" s="1" t="s">
        <v>8044</v>
      </c>
      <c r="B4342" s="1">
        <v>1</v>
      </c>
      <c r="C4342" s="1" t="s">
        <v>79</v>
      </c>
      <c r="D4342" s="1" t="s">
        <v>183</v>
      </c>
      <c r="E4342" s="1" t="s">
        <v>8045</v>
      </c>
      <c r="F4342" s="1" t="s">
        <v>145</v>
      </c>
      <c r="G4342" s="1" t="s">
        <v>72</v>
      </c>
      <c r="H4342" s="1" t="s">
        <v>127</v>
      </c>
      <c r="I4342" s="1" t="s">
        <v>22</v>
      </c>
      <c r="J4342" s="1" t="s">
        <v>128</v>
      </c>
      <c r="K4342" s="1">
        <v>43147.383645833303</v>
      </c>
      <c r="L4342" s="1">
        <v>43147.514583333301</v>
      </c>
      <c r="M4342" s="1">
        <v>3.133</v>
      </c>
      <c r="N4342" s="1">
        <v>0</v>
      </c>
      <c r="O4342" s="1">
        <v>0</v>
      </c>
      <c r="P4342" s="1">
        <v>0</v>
      </c>
      <c r="Q4342" s="1">
        <v>1377.28</v>
      </c>
      <c r="R4342" s="1">
        <v>0</v>
      </c>
      <c r="S4342" s="1">
        <v>0</v>
      </c>
      <c r="T4342" s="1">
        <v>0</v>
      </c>
      <c r="U4342" s="1">
        <v>4315.0182400000003</v>
      </c>
    </row>
    <row r="4343" spans="1:21" x14ac:dyDescent="0.3">
      <c r="A4343" s="1" t="s">
        <v>8046</v>
      </c>
      <c r="B4343" s="1">
        <v>1</v>
      </c>
      <c r="C4343" s="1" t="s">
        <v>79</v>
      </c>
      <c r="D4343" s="1" t="s">
        <v>183</v>
      </c>
      <c r="E4343" s="1" t="s">
        <v>2228</v>
      </c>
      <c r="F4343" s="1" t="s">
        <v>133</v>
      </c>
      <c r="G4343" s="1" t="s">
        <v>72</v>
      </c>
      <c r="H4343" s="1" t="s">
        <v>127</v>
      </c>
      <c r="I4343" s="1" t="s">
        <v>22</v>
      </c>
      <c r="J4343" s="1" t="s">
        <v>128</v>
      </c>
      <c r="K4343" s="1">
        <v>43146.957199074102</v>
      </c>
      <c r="L4343" s="1">
        <v>43146.995138888902</v>
      </c>
      <c r="M4343" s="1">
        <v>0.9</v>
      </c>
      <c r="N4343" s="1">
        <v>0</v>
      </c>
      <c r="O4343" s="1">
        <v>0</v>
      </c>
      <c r="P4343" s="1">
        <v>0</v>
      </c>
      <c r="Q4343" s="1">
        <v>826.37</v>
      </c>
      <c r="R4343" s="1">
        <v>0</v>
      </c>
      <c r="S4343" s="1">
        <v>0</v>
      </c>
      <c r="T4343" s="1">
        <v>0</v>
      </c>
      <c r="U4343" s="1">
        <v>743.73300000000006</v>
      </c>
    </row>
    <row r="4344" spans="1:21" x14ac:dyDescent="0.3">
      <c r="A4344" s="1" t="s">
        <v>8047</v>
      </c>
      <c r="B4344" s="1">
        <v>1</v>
      </c>
      <c r="C4344" s="1" t="s">
        <v>79</v>
      </c>
      <c r="D4344" s="1" t="s">
        <v>183</v>
      </c>
      <c r="E4344" s="1" t="s">
        <v>7904</v>
      </c>
      <c r="F4344" s="1" t="s">
        <v>157</v>
      </c>
      <c r="G4344" s="1" t="s">
        <v>72</v>
      </c>
      <c r="H4344" s="1" t="s">
        <v>127</v>
      </c>
      <c r="I4344" s="1" t="s">
        <v>22</v>
      </c>
      <c r="J4344" s="1" t="s">
        <v>128</v>
      </c>
      <c r="K4344" s="1">
        <v>43146.855590277803</v>
      </c>
      <c r="L4344" s="1">
        <v>43146.866666666698</v>
      </c>
      <c r="M4344" s="1">
        <v>0.25</v>
      </c>
      <c r="N4344" s="1">
        <v>0</v>
      </c>
      <c r="O4344" s="1">
        <v>0</v>
      </c>
      <c r="P4344" s="1">
        <v>0</v>
      </c>
      <c r="Q4344" s="1">
        <v>826.37</v>
      </c>
      <c r="R4344" s="1">
        <v>0</v>
      </c>
      <c r="S4344" s="1">
        <v>0</v>
      </c>
      <c r="T4344" s="1">
        <v>0</v>
      </c>
      <c r="U4344" s="1">
        <v>206.5925</v>
      </c>
    </row>
    <row r="4345" spans="1:21" x14ac:dyDescent="0.3">
      <c r="A4345" s="1" t="s">
        <v>8048</v>
      </c>
      <c r="B4345" s="1">
        <v>1</v>
      </c>
      <c r="C4345" s="1" t="s">
        <v>79</v>
      </c>
      <c r="D4345" s="1" t="s">
        <v>183</v>
      </c>
      <c r="E4345" s="1" t="s">
        <v>2439</v>
      </c>
      <c r="F4345" s="1" t="s">
        <v>134</v>
      </c>
      <c r="G4345" s="1" t="s">
        <v>72</v>
      </c>
      <c r="H4345" s="1" t="s">
        <v>127</v>
      </c>
      <c r="I4345" s="1" t="s">
        <v>22</v>
      </c>
      <c r="J4345" s="1" t="s">
        <v>130</v>
      </c>
      <c r="K4345" s="1">
        <v>43146.432615740698</v>
      </c>
      <c r="L4345" s="1">
        <v>43146.748611111099</v>
      </c>
      <c r="M4345" s="1">
        <v>7.5830000000000002</v>
      </c>
      <c r="N4345" s="1">
        <v>0</v>
      </c>
      <c r="O4345" s="1">
        <v>1101.82</v>
      </c>
      <c r="P4345" s="1">
        <v>0</v>
      </c>
      <c r="Q4345" s="1">
        <v>0</v>
      </c>
      <c r="R4345" s="1">
        <v>0</v>
      </c>
      <c r="S4345" s="1">
        <v>8355.1010599999991</v>
      </c>
      <c r="T4345" s="1">
        <v>0</v>
      </c>
      <c r="U4345" s="1">
        <v>0</v>
      </c>
    </row>
    <row r="4346" spans="1:21" x14ac:dyDescent="0.3">
      <c r="A4346" s="1" t="s">
        <v>8049</v>
      </c>
      <c r="B4346" s="1">
        <v>1</v>
      </c>
      <c r="C4346" s="1" t="s">
        <v>79</v>
      </c>
      <c r="D4346" s="1" t="s">
        <v>183</v>
      </c>
      <c r="E4346" s="1" t="s">
        <v>8050</v>
      </c>
      <c r="F4346" s="1" t="s">
        <v>157</v>
      </c>
      <c r="G4346" s="1" t="s">
        <v>72</v>
      </c>
      <c r="H4346" s="1" t="s">
        <v>127</v>
      </c>
      <c r="I4346" s="1" t="s">
        <v>22</v>
      </c>
      <c r="J4346" s="1" t="s">
        <v>128</v>
      </c>
      <c r="K4346" s="1">
        <v>43146.3381828704</v>
      </c>
      <c r="L4346" s="1">
        <v>43146.404166666704</v>
      </c>
      <c r="M4346" s="1">
        <v>1.583</v>
      </c>
      <c r="N4346" s="1">
        <v>0</v>
      </c>
      <c r="O4346" s="1">
        <v>0</v>
      </c>
      <c r="P4346" s="1">
        <v>0</v>
      </c>
      <c r="Q4346" s="1">
        <v>1652.74</v>
      </c>
      <c r="R4346" s="1">
        <v>0</v>
      </c>
      <c r="S4346" s="1">
        <v>0</v>
      </c>
      <c r="T4346" s="1">
        <v>0</v>
      </c>
      <c r="U4346" s="1">
        <v>2616.2874200000001</v>
      </c>
    </row>
    <row r="4347" spans="1:21" x14ac:dyDescent="0.3">
      <c r="A4347" s="1" t="s">
        <v>8051</v>
      </c>
      <c r="B4347" s="1">
        <v>1</v>
      </c>
      <c r="C4347" s="1" t="s">
        <v>79</v>
      </c>
      <c r="D4347" s="1" t="s">
        <v>183</v>
      </c>
      <c r="E4347" s="1" t="s">
        <v>8052</v>
      </c>
      <c r="F4347" s="1" t="s">
        <v>133</v>
      </c>
      <c r="G4347" s="1" t="s">
        <v>72</v>
      </c>
      <c r="H4347" s="1" t="s">
        <v>127</v>
      </c>
      <c r="I4347" s="1" t="s">
        <v>22</v>
      </c>
      <c r="J4347" s="1" t="s">
        <v>128</v>
      </c>
      <c r="K4347" s="1">
        <v>43145.977129629602</v>
      </c>
      <c r="L4347" s="1">
        <v>43146.017361111102</v>
      </c>
      <c r="M4347" s="1">
        <v>0.95</v>
      </c>
      <c r="N4347" s="1">
        <v>0</v>
      </c>
      <c r="O4347" s="1">
        <v>0</v>
      </c>
      <c r="P4347" s="1">
        <v>0</v>
      </c>
      <c r="Q4347" s="1">
        <v>1652.74</v>
      </c>
      <c r="R4347" s="1">
        <v>0</v>
      </c>
      <c r="S4347" s="1">
        <v>0</v>
      </c>
      <c r="T4347" s="1">
        <v>0</v>
      </c>
      <c r="U4347" s="1">
        <v>1570.1029999999998</v>
      </c>
    </row>
    <row r="4348" spans="1:21" x14ac:dyDescent="0.3">
      <c r="A4348" s="1" t="s">
        <v>8053</v>
      </c>
      <c r="B4348" s="1">
        <v>1</v>
      </c>
      <c r="C4348" s="1" t="s">
        <v>79</v>
      </c>
      <c r="D4348" s="1" t="s">
        <v>183</v>
      </c>
      <c r="E4348" s="1" t="s">
        <v>8054</v>
      </c>
      <c r="F4348" s="1" t="s">
        <v>133</v>
      </c>
      <c r="G4348" s="1" t="s">
        <v>72</v>
      </c>
      <c r="H4348" s="1" t="s">
        <v>127</v>
      </c>
      <c r="I4348" s="1" t="s">
        <v>22</v>
      </c>
      <c r="J4348" s="1" t="s">
        <v>128</v>
      </c>
      <c r="K4348" s="1">
        <v>43145.741967592599</v>
      </c>
      <c r="L4348" s="1">
        <v>43145.838888888902</v>
      </c>
      <c r="M4348" s="1">
        <v>2.3170000000000002</v>
      </c>
      <c r="N4348" s="1">
        <v>0</v>
      </c>
      <c r="O4348" s="1">
        <v>0</v>
      </c>
      <c r="P4348" s="1">
        <v>0</v>
      </c>
      <c r="Q4348" s="1">
        <v>1101.82</v>
      </c>
      <c r="R4348" s="1">
        <v>0</v>
      </c>
      <c r="S4348" s="1">
        <v>0</v>
      </c>
      <c r="T4348" s="1">
        <v>0</v>
      </c>
      <c r="U4348" s="1">
        <v>2552.9169400000001</v>
      </c>
    </row>
    <row r="4349" spans="1:21" x14ac:dyDescent="0.3">
      <c r="A4349" s="1" t="s">
        <v>8055</v>
      </c>
      <c r="B4349" s="1">
        <v>1</v>
      </c>
      <c r="C4349" s="1" t="s">
        <v>79</v>
      </c>
      <c r="D4349" s="1" t="s">
        <v>183</v>
      </c>
      <c r="E4349" s="1" t="s">
        <v>2640</v>
      </c>
      <c r="F4349" s="1" t="s">
        <v>157</v>
      </c>
      <c r="G4349" s="1" t="s">
        <v>72</v>
      </c>
      <c r="H4349" s="1" t="s">
        <v>127</v>
      </c>
      <c r="I4349" s="1" t="s">
        <v>22</v>
      </c>
      <c r="J4349" s="1" t="s">
        <v>128</v>
      </c>
      <c r="K4349" s="1">
        <v>43145.725023148101</v>
      </c>
      <c r="L4349" s="1">
        <v>43145.7902777778</v>
      </c>
      <c r="M4349" s="1">
        <v>1.55</v>
      </c>
      <c r="N4349" s="1">
        <v>0</v>
      </c>
      <c r="O4349" s="1">
        <v>0</v>
      </c>
      <c r="P4349" s="1">
        <v>0</v>
      </c>
      <c r="Q4349" s="1">
        <v>1377.28</v>
      </c>
      <c r="R4349" s="1">
        <v>0</v>
      </c>
      <c r="S4349" s="1">
        <v>0</v>
      </c>
      <c r="T4349" s="1">
        <v>0</v>
      </c>
      <c r="U4349" s="1">
        <v>2134.7840000000001</v>
      </c>
    </row>
    <row r="4350" spans="1:21" x14ac:dyDescent="0.3">
      <c r="A4350" s="1" t="s">
        <v>8056</v>
      </c>
      <c r="B4350" s="1">
        <v>1</v>
      </c>
      <c r="C4350" s="1" t="s">
        <v>79</v>
      </c>
      <c r="D4350" s="1" t="s">
        <v>183</v>
      </c>
      <c r="E4350" s="1" t="s">
        <v>8057</v>
      </c>
      <c r="F4350" s="1" t="s">
        <v>135</v>
      </c>
      <c r="G4350" s="1" t="s">
        <v>72</v>
      </c>
      <c r="H4350" s="1" t="s">
        <v>127</v>
      </c>
      <c r="I4350" s="1" t="s">
        <v>22</v>
      </c>
      <c r="J4350" s="1" t="s">
        <v>128</v>
      </c>
      <c r="K4350" s="1">
        <v>43145.560682870397</v>
      </c>
      <c r="L4350" s="1">
        <v>43145.859722222202</v>
      </c>
      <c r="M4350" s="1">
        <v>7.1669999999999998</v>
      </c>
      <c r="N4350" s="1">
        <v>0</v>
      </c>
      <c r="O4350" s="1">
        <v>826.37</v>
      </c>
      <c r="P4350" s="1">
        <v>0</v>
      </c>
      <c r="Q4350" s="1">
        <v>0</v>
      </c>
      <c r="R4350" s="1">
        <v>0</v>
      </c>
      <c r="S4350" s="1">
        <v>5922.5937899999999</v>
      </c>
      <c r="T4350" s="1">
        <v>0</v>
      </c>
      <c r="U4350" s="1">
        <v>0</v>
      </c>
    </row>
    <row r="4351" spans="1:21" x14ac:dyDescent="0.3">
      <c r="A4351" s="1" t="s">
        <v>8058</v>
      </c>
      <c r="B4351" s="1">
        <v>1</v>
      </c>
      <c r="C4351" s="1" t="s">
        <v>79</v>
      </c>
      <c r="D4351" s="1" t="s">
        <v>183</v>
      </c>
      <c r="E4351" s="1" t="s">
        <v>2362</v>
      </c>
      <c r="F4351" s="1" t="s">
        <v>157</v>
      </c>
      <c r="G4351" s="1" t="s">
        <v>72</v>
      </c>
      <c r="H4351" s="1" t="s">
        <v>127</v>
      </c>
      <c r="I4351" s="1" t="s">
        <v>22</v>
      </c>
      <c r="J4351" s="1" t="s">
        <v>128</v>
      </c>
      <c r="K4351" s="1">
        <v>43145.508067129602</v>
      </c>
      <c r="L4351" s="1">
        <v>43145.625</v>
      </c>
      <c r="M4351" s="1">
        <v>2.8</v>
      </c>
      <c r="N4351" s="1">
        <v>0</v>
      </c>
      <c r="O4351" s="1">
        <v>0</v>
      </c>
      <c r="P4351" s="1">
        <v>0</v>
      </c>
      <c r="Q4351" s="1">
        <v>826.37</v>
      </c>
      <c r="R4351" s="1">
        <v>0</v>
      </c>
      <c r="S4351" s="1">
        <v>0</v>
      </c>
      <c r="T4351" s="1">
        <v>0</v>
      </c>
      <c r="U4351" s="1">
        <v>2313.8359999999998</v>
      </c>
    </row>
    <row r="4352" spans="1:21" x14ac:dyDescent="0.3">
      <c r="A4352" s="1" t="s">
        <v>8059</v>
      </c>
      <c r="B4352" s="1">
        <v>1</v>
      </c>
      <c r="C4352" s="1" t="s">
        <v>79</v>
      </c>
      <c r="D4352" s="1" t="s">
        <v>183</v>
      </c>
      <c r="E4352" s="1" t="s">
        <v>2277</v>
      </c>
      <c r="F4352" s="1" t="s">
        <v>133</v>
      </c>
      <c r="G4352" s="1" t="s">
        <v>72</v>
      </c>
      <c r="H4352" s="1" t="s">
        <v>127</v>
      </c>
      <c r="I4352" s="1" t="s">
        <v>22</v>
      </c>
      <c r="J4352" s="1" t="s">
        <v>128</v>
      </c>
      <c r="K4352" s="1">
        <v>43145.402557870402</v>
      </c>
      <c r="L4352" s="1">
        <v>43145.464583333298</v>
      </c>
      <c r="M4352" s="1">
        <v>1.4830000000000001</v>
      </c>
      <c r="N4352" s="1">
        <v>0</v>
      </c>
      <c r="O4352" s="1">
        <v>0</v>
      </c>
      <c r="P4352" s="1">
        <v>0</v>
      </c>
      <c r="Q4352" s="1">
        <v>826.37</v>
      </c>
      <c r="R4352" s="1">
        <v>0</v>
      </c>
      <c r="S4352" s="1">
        <v>0</v>
      </c>
      <c r="T4352" s="1">
        <v>0</v>
      </c>
      <c r="U4352" s="1">
        <v>1225.5067100000001</v>
      </c>
    </row>
    <row r="4353" spans="1:21" x14ac:dyDescent="0.3">
      <c r="A4353" s="1" t="s">
        <v>8060</v>
      </c>
      <c r="B4353" s="1">
        <v>1</v>
      </c>
      <c r="C4353" s="1" t="s">
        <v>79</v>
      </c>
      <c r="D4353" s="1" t="s">
        <v>183</v>
      </c>
      <c r="E4353" s="1" t="s">
        <v>8061</v>
      </c>
      <c r="F4353" s="1" t="s">
        <v>140</v>
      </c>
      <c r="G4353" s="1" t="s">
        <v>72</v>
      </c>
      <c r="H4353" s="1" t="s">
        <v>127</v>
      </c>
      <c r="I4353" s="1" t="s">
        <v>22</v>
      </c>
      <c r="J4353" s="1" t="s">
        <v>128</v>
      </c>
      <c r="K4353" s="1">
        <v>43145.337627314802</v>
      </c>
      <c r="L4353" s="1">
        <v>43145.449305555601</v>
      </c>
      <c r="M4353" s="1">
        <v>2.6669999999999998</v>
      </c>
      <c r="N4353" s="1">
        <v>0</v>
      </c>
      <c r="O4353" s="1">
        <v>0</v>
      </c>
      <c r="P4353" s="1">
        <v>0</v>
      </c>
      <c r="Q4353" s="1">
        <v>1377.28</v>
      </c>
      <c r="R4353" s="1">
        <v>0</v>
      </c>
      <c r="S4353" s="1">
        <v>0</v>
      </c>
      <c r="T4353" s="1">
        <v>0</v>
      </c>
      <c r="U4353" s="1">
        <v>3673.2057599999998</v>
      </c>
    </row>
    <row r="4354" spans="1:21" x14ac:dyDescent="0.3">
      <c r="A4354" s="1" t="s">
        <v>8062</v>
      </c>
      <c r="B4354" s="1">
        <v>1</v>
      </c>
      <c r="C4354" s="1" t="s">
        <v>79</v>
      </c>
      <c r="D4354" s="1" t="s">
        <v>183</v>
      </c>
      <c r="E4354" s="1" t="s">
        <v>8063</v>
      </c>
      <c r="F4354" s="1" t="s">
        <v>157</v>
      </c>
      <c r="G4354" s="1" t="s">
        <v>72</v>
      </c>
      <c r="H4354" s="1" t="s">
        <v>127</v>
      </c>
      <c r="I4354" s="1" t="s">
        <v>22</v>
      </c>
      <c r="J4354" s="1" t="s">
        <v>128</v>
      </c>
      <c r="K4354" s="1">
        <v>43144.539050925901</v>
      </c>
      <c r="L4354" s="1">
        <v>43144.597916666702</v>
      </c>
      <c r="M4354" s="1">
        <v>1.4</v>
      </c>
      <c r="N4354" s="1">
        <v>0</v>
      </c>
      <c r="O4354" s="1">
        <v>0</v>
      </c>
      <c r="P4354" s="1">
        <v>0</v>
      </c>
      <c r="Q4354" s="1">
        <v>550.91</v>
      </c>
      <c r="R4354" s="1">
        <v>0</v>
      </c>
      <c r="S4354" s="1">
        <v>0</v>
      </c>
      <c r="T4354" s="1">
        <v>0</v>
      </c>
      <c r="U4354" s="1">
        <v>771.27399999999989</v>
      </c>
    </row>
    <row r="4355" spans="1:21" x14ac:dyDescent="0.3">
      <c r="A4355" s="1" t="s">
        <v>8064</v>
      </c>
      <c r="B4355" s="1">
        <v>1</v>
      </c>
      <c r="C4355" s="1" t="s">
        <v>79</v>
      </c>
      <c r="D4355" s="1" t="s">
        <v>183</v>
      </c>
      <c r="E4355" s="1" t="s">
        <v>8065</v>
      </c>
      <c r="F4355" s="1" t="s">
        <v>157</v>
      </c>
      <c r="G4355" s="1" t="s">
        <v>72</v>
      </c>
      <c r="H4355" s="1" t="s">
        <v>127</v>
      </c>
      <c r="I4355" s="1" t="s">
        <v>22</v>
      </c>
      <c r="J4355" s="1" t="s">
        <v>128</v>
      </c>
      <c r="K4355" s="1">
        <v>43144.528067129599</v>
      </c>
      <c r="L4355" s="1">
        <v>43144.561111111099</v>
      </c>
      <c r="M4355" s="1">
        <v>0.78300000000000003</v>
      </c>
      <c r="N4355" s="1">
        <v>0</v>
      </c>
      <c r="O4355" s="1">
        <v>0</v>
      </c>
      <c r="P4355" s="1">
        <v>0</v>
      </c>
      <c r="Q4355" s="1">
        <v>550.91</v>
      </c>
      <c r="R4355" s="1">
        <v>0</v>
      </c>
      <c r="S4355" s="1">
        <v>0</v>
      </c>
      <c r="T4355" s="1">
        <v>0</v>
      </c>
      <c r="U4355" s="1">
        <v>431.36252999999999</v>
      </c>
    </row>
    <row r="4356" spans="1:21" x14ac:dyDescent="0.3">
      <c r="A4356" s="1" t="s">
        <v>8066</v>
      </c>
      <c r="B4356" s="1">
        <v>1</v>
      </c>
      <c r="C4356" s="1" t="s">
        <v>79</v>
      </c>
      <c r="D4356" s="1" t="s">
        <v>183</v>
      </c>
      <c r="E4356" s="1" t="s">
        <v>8067</v>
      </c>
      <c r="F4356" s="1" t="s">
        <v>129</v>
      </c>
      <c r="G4356" s="1" t="s">
        <v>72</v>
      </c>
      <c r="H4356" s="1" t="s">
        <v>127</v>
      </c>
      <c r="I4356" s="1" t="s">
        <v>22</v>
      </c>
      <c r="J4356" s="1" t="s">
        <v>128</v>
      </c>
      <c r="K4356" s="1">
        <v>43144.503622685203</v>
      </c>
      <c r="L4356" s="1">
        <v>43144.518750000003</v>
      </c>
      <c r="M4356" s="1">
        <v>0.35</v>
      </c>
      <c r="N4356" s="1">
        <v>0</v>
      </c>
      <c r="O4356" s="1">
        <v>0</v>
      </c>
      <c r="P4356" s="1">
        <v>0</v>
      </c>
      <c r="Q4356" s="1">
        <v>1652.74</v>
      </c>
      <c r="R4356" s="1">
        <v>0</v>
      </c>
      <c r="S4356" s="1">
        <v>0</v>
      </c>
      <c r="T4356" s="1">
        <v>0</v>
      </c>
      <c r="U4356" s="1">
        <v>578.45899999999995</v>
      </c>
    </row>
    <row r="4357" spans="1:21" x14ac:dyDescent="0.3">
      <c r="A4357" s="1" t="s">
        <v>8068</v>
      </c>
      <c r="B4357" s="1">
        <v>1</v>
      </c>
      <c r="C4357" s="1" t="s">
        <v>79</v>
      </c>
      <c r="D4357" s="1" t="s">
        <v>183</v>
      </c>
      <c r="E4357" s="1" t="s">
        <v>8069</v>
      </c>
      <c r="F4357" s="1" t="s">
        <v>157</v>
      </c>
      <c r="G4357" s="1" t="s">
        <v>72</v>
      </c>
      <c r="H4357" s="1" t="s">
        <v>127</v>
      </c>
      <c r="I4357" s="1" t="s">
        <v>22</v>
      </c>
      <c r="J4357" s="1" t="s">
        <v>128</v>
      </c>
      <c r="K4357" s="1">
        <v>43144.448958333298</v>
      </c>
      <c r="L4357" s="1">
        <v>43144.490277777797</v>
      </c>
      <c r="M4357" s="1">
        <v>0.98299999999999998</v>
      </c>
      <c r="N4357" s="1">
        <v>0</v>
      </c>
      <c r="O4357" s="1">
        <v>0</v>
      </c>
      <c r="P4357" s="1">
        <v>0</v>
      </c>
      <c r="Q4357" s="1">
        <v>550.91</v>
      </c>
      <c r="R4357" s="1">
        <v>0</v>
      </c>
      <c r="S4357" s="1">
        <v>0</v>
      </c>
      <c r="T4357" s="1">
        <v>0</v>
      </c>
      <c r="U4357" s="1">
        <v>541.54453000000001</v>
      </c>
    </row>
    <row r="4358" spans="1:21" x14ac:dyDescent="0.3">
      <c r="A4358" s="1" t="s">
        <v>8070</v>
      </c>
      <c r="B4358" s="1">
        <v>1</v>
      </c>
      <c r="C4358" s="1" t="s">
        <v>79</v>
      </c>
      <c r="D4358" s="1" t="s">
        <v>183</v>
      </c>
      <c r="E4358" s="1" t="s">
        <v>7937</v>
      </c>
      <c r="F4358" s="1" t="s">
        <v>132</v>
      </c>
      <c r="G4358" s="1" t="s">
        <v>72</v>
      </c>
      <c r="H4358" s="1" t="s">
        <v>127</v>
      </c>
      <c r="I4358" s="1" t="s">
        <v>22</v>
      </c>
      <c r="J4358" s="1" t="s">
        <v>130</v>
      </c>
      <c r="K4358" s="1">
        <v>43144.423194444404</v>
      </c>
      <c r="L4358" s="1">
        <v>43144.511805555601</v>
      </c>
      <c r="M4358" s="1">
        <v>2.117</v>
      </c>
      <c r="N4358" s="1">
        <v>0</v>
      </c>
      <c r="O4358" s="1">
        <v>0</v>
      </c>
      <c r="P4358" s="1">
        <v>0</v>
      </c>
      <c r="Q4358" s="1">
        <v>826.37</v>
      </c>
      <c r="R4358" s="1">
        <v>0</v>
      </c>
      <c r="S4358" s="1">
        <v>0</v>
      </c>
      <c r="T4358" s="1">
        <v>0</v>
      </c>
      <c r="U4358" s="1">
        <v>1749.4252899999999</v>
      </c>
    </row>
    <row r="4359" spans="1:21" x14ac:dyDescent="0.3">
      <c r="A4359" s="1" t="s">
        <v>8071</v>
      </c>
      <c r="B4359" s="1">
        <v>1</v>
      </c>
      <c r="C4359" s="1" t="s">
        <v>79</v>
      </c>
      <c r="D4359" s="1" t="s">
        <v>183</v>
      </c>
      <c r="E4359" s="1" t="s">
        <v>2462</v>
      </c>
      <c r="F4359" s="1" t="s">
        <v>157</v>
      </c>
      <c r="G4359" s="1" t="s">
        <v>72</v>
      </c>
      <c r="H4359" s="1" t="s">
        <v>127</v>
      </c>
      <c r="I4359" s="1" t="s">
        <v>22</v>
      </c>
      <c r="J4359" s="1" t="s">
        <v>128</v>
      </c>
      <c r="K4359" s="1">
        <v>43144.401203703703</v>
      </c>
      <c r="L4359" s="1">
        <v>43144.435416666704</v>
      </c>
      <c r="M4359" s="1">
        <v>0.81699999999999995</v>
      </c>
      <c r="N4359" s="1">
        <v>0</v>
      </c>
      <c r="O4359" s="1">
        <v>0</v>
      </c>
      <c r="P4359" s="1">
        <v>0</v>
      </c>
      <c r="Q4359" s="1">
        <v>550.91</v>
      </c>
      <c r="R4359" s="1">
        <v>0</v>
      </c>
      <c r="S4359" s="1">
        <v>0</v>
      </c>
      <c r="T4359" s="1">
        <v>0</v>
      </c>
      <c r="U4359" s="1">
        <v>450.09346999999997</v>
      </c>
    </row>
    <row r="4360" spans="1:21" x14ac:dyDescent="0.3">
      <c r="A4360" s="1" t="s">
        <v>8072</v>
      </c>
      <c r="B4360" s="1">
        <v>1</v>
      </c>
      <c r="C4360" s="1" t="s">
        <v>79</v>
      </c>
      <c r="D4360" s="1" t="s">
        <v>183</v>
      </c>
      <c r="E4360" s="1" t="s">
        <v>8073</v>
      </c>
      <c r="F4360" s="1" t="s">
        <v>131</v>
      </c>
      <c r="G4360" s="1" t="s">
        <v>72</v>
      </c>
      <c r="H4360" s="1" t="s">
        <v>127</v>
      </c>
      <c r="I4360" s="1" t="s">
        <v>22</v>
      </c>
      <c r="J4360" s="1" t="s">
        <v>130</v>
      </c>
      <c r="K4360" s="1">
        <v>43144.3933217593</v>
      </c>
      <c r="L4360" s="1">
        <v>43144.730555555601</v>
      </c>
      <c r="M4360" s="1">
        <v>8.0830000000000002</v>
      </c>
      <c r="N4360" s="1">
        <v>0</v>
      </c>
      <c r="O4360" s="1">
        <v>0</v>
      </c>
      <c r="P4360" s="1">
        <v>0</v>
      </c>
      <c r="Q4360" s="1">
        <v>1101.82</v>
      </c>
      <c r="R4360" s="1">
        <v>0</v>
      </c>
      <c r="S4360" s="1">
        <v>0</v>
      </c>
      <c r="T4360" s="1">
        <v>0</v>
      </c>
      <c r="U4360" s="1">
        <v>8906.0110599999989</v>
      </c>
    </row>
    <row r="4361" spans="1:21" x14ac:dyDescent="0.3">
      <c r="A4361" s="1" t="s">
        <v>8074</v>
      </c>
      <c r="B4361" s="1">
        <v>1</v>
      </c>
      <c r="C4361" s="1" t="s">
        <v>79</v>
      </c>
      <c r="D4361" s="1" t="s">
        <v>183</v>
      </c>
      <c r="E4361" s="1" t="s">
        <v>8075</v>
      </c>
      <c r="F4361" s="1" t="s">
        <v>157</v>
      </c>
      <c r="G4361" s="1" t="s">
        <v>72</v>
      </c>
      <c r="H4361" s="1" t="s">
        <v>127</v>
      </c>
      <c r="I4361" s="1" t="s">
        <v>22</v>
      </c>
      <c r="J4361" s="1" t="s">
        <v>128</v>
      </c>
      <c r="K4361" s="1">
        <v>43144.392754629604</v>
      </c>
      <c r="L4361" s="1">
        <v>43144.406944444403</v>
      </c>
      <c r="M4361" s="1">
        <v>0.33300000000000002</v>
      </c>
      <c r="N4361" s="1">
        <v>0</v>
      </c>
      <c r="O4361" s="1">
        <v>0</v>
      </c>
      <c r="P4361" s="1">
        <v>0</v>
      </c>
      <c r="Q4361" s="1">
        <v>1377.28</v>
      </c>
      <c r="R4361" s="1">
        <v>0</v>
      </c>
      <c r="S4361" s="1">
        <v>0</v>
      </c>
      <c r="T4361" s="1">
        <v>0</v>
      </c>
      <c r="U4361" s="1">
        <v>458.63424000000003</v>
      </c>
    </row>
    <row r="4362" spans="1:21" x14ac:dyDescent="0.3">
      <c r="A4362" s="1" t="s">
        <v>8076</v>
      </c>
      <c r="B4362" s="1">
        <v>1</v>
      </c>
      <c r="C4362" s="1" t="s">
        <v>79</v>
      </c>
      <c r="D4362" s="1" t="s">
        <v>183</v>
      </c>
      <c r="E4362" s="1" t="s">
        <v>8077</v>
      </c>
      <c r="F4362" s="1" t="s">
        <v>157</v>
      </c>
      <c r="G4362" s="1" t="s">
        <v>72</v>
      </c>
      <c r="H4362" s="1" t="s">
        <v>127</v>
      </c>
      <c r="I4362" s="1" t="s">
        <v>22</v>
      </c>
      <c r="J4362" s="1" t="s">
        <v>128</v>
      </c>
      <c r="K4362" s="1">
        <v>43144.375231481499</v>
      </c>
      <c r="L4362" s="1">
        <v>43144.395833333299</v>
      </c>
      <c r="M4362" s="1">
        <v>0.48299999999999998</v>
      </c>
      <c r="N4362" s="1">
        <v>0</v>
      </c>
      <c r="O4362" s="1">
        <v>0</v>
      </c>
      <c r="P4362" s="1">
        <v>0</v>
      </c>
      <c r="Q4362" s="1">
        <v>1652.74</v>
      </c>
      <c r="R4362" s="1">
        <v>0</v>
      </c>
      <c r="S4362" s="1">
        <v>0</v>
      </c>
      <c r="T4362" s="1">
        <v>0</v>
      </c>
      <c r="U4362" s="1">
        <v>798.27341999999999</v>
      </c>
    </row>
    <row r="4363" spans="1:21" x14ac:dyDescent="0.3">
      <c r="A4363" s="1" t="s">
        <v>8078</v>
      </c>
      <c r="B4363" s="1">
        <v>1</v>
      </c>
      <c r="C4363" s="1" t="s">
        <v>79</v>
      </c>
      <c r="D4363" s="1" t="s">
        <v>183</v>
      </c>
      <c r="E4363" s="1" t="s">
        <v>8079</v>
      </c>
      <c r="F4363" s="1" t="s">
        <v>158</v>
      </c>
      <c r="G4363" s="1" t="s">
        <v>72</v>
      </c>
      <c r="H4363" s="1" t="s">
        <v>127</v>
      </c>
      <c r="I4363" s="1" t="s">
        <v>22</v>
      </c>
      <c r="J4363" s="1" t="s">
        <v>128</v>
      </c>
      <c r="K4363" s="1">
        <v>43144.346608796302</v>
      </c>
      <c r="L4363" s="1">
        <v>43144.451388888898</v>
      </c>
      <c r="M4363" s="1">
        <v>2.5</v>
      </c>
      <c r="N4363" s="1">
        <v>0</v>
      </c>
      <c r="O4363" s="1">
        <v>0</v>
      </c>
      <c r="P4363" s="1">
        <v>0</v>
      </c>
      <c r="Q4363" s="1">
        <v>550.91</v>
      </c>
      <c r="R4363" s="1">
        <v>0</v>
      </c>
      <c r="S4363" s="1">
        <v>0</v>
      </c>
      <c r="T4363" s="1">
        <v>0</v>
      </c>
      <c r="U4363" s="1">
        <v>1377.2749999999999</v>
      </c>
    </row>
    <row r="4364" spans="1:21" x14ac:dyDescent="0.3">
      <c r="A4364" s="1" t="s">
        <v>8080</v>
      </c>
      <c r="B4364" s="1">
        <v>1</v>
      </c>
      <c r="C4364" s="1" t="s">
        <v>79</v>
      </c>
      <c r="D4364" s="1" t="s">
        <v>183</v>
      </c>
      <c r="E4364" s="1" t="s">
        <v>8037</v>
      </c>
      <c r="F4364" s="1" t="s">
        <v>133</v>
      </c>
      <c r="G4364" s="1" t="s">
        <v>72</v>
      </c>
      <c r="H4364" s="1" t="s">
        <v>127</v>
      </c>
      <c r="I4364" s="1" t="s">
        <v>22</v>
      </c>
      <c r="J4364" s="1" t="s">
        <v>128</v>
      </c>
      <c r="K4364" s="1">
        <v>43143.595300925903</v>
      </c>
      <c r="L4364" s="1">
        <v>43143.752083333296</v>
      </c>
      <c r="M4364" s="1">
        <v>3.75</v>
      </c>
      <c r="N4364" s="1">
        <v>0</v>
      </c>
      <c r="O4364" s="1">
        <v>0</v>
      </c>
      <c r="P4364" s="1">
        <v>0</v>
      </c>
      <c r="Q4364" s="1">
        <v>1101.82</v>
      </c>
      <c r="R4364" s="1">
        <v>0</v>
      </c>
      <c r="S4364" s="1">
        <v>0</v>
      </c>
      <c r="T4364" s="1">
        <v>0</v>
      </c>
      <c r="U4364" s="1">
        <v>4131.8249999999998</v>
      </c>
    </row>
    <row r="4365" spans="1:21" x14ac:dyDescent="0.3">
      <c r="A4365" s="1" t="s">
        <v>8081</v>
      </c>
      <c r="B4365" s="1">
        <v>1</v>
      </c>
      <c r="C4365" s="1" t="s">
        <v>79</v>
      </c>
      <c r="D4365" s="1" t="s">
        <v>183</v>
      </c>
      <c r="E4365" s="1" t="s">
        <v>8082</v>
      </c>
      <c r="F4365" s="1" t="s">
        <v>158</v>
      </c>
      <c r="G4365" s="1" t="s">
        <v>72</v>
      </c>
      <c r="H4365" s="1" t="s">
        <v>127</v>
      </c>
      <c r="I4365" s="1" t="s">
        <v>22</v>
      </c>
      <c r="J4365" s="1" t="s">
        <v>128</v>
      </c>
      <c r="K4365" s="1">
        <v>43143.584849537001</v>
      </c>
      <c r="L4365" s="1">
        <v>43143.593055555597</v>
      </c>
      <c r="M4365" s="1">
        <v>0.183</v>
      </c>
      <c r="N4365" s="1">
        <v>0</v>
      </c>
      <c r="O4365" s="1">
        <v>826.37</v>
      </c>
      <c r="P4365" s="1">
        <v>0</v>
      </c>
      <c r="Q4365" s="1">
        <v>0</v>
      </c>
      <c r="R4365" s="1">
        <v>0</v>
      </c>
      <c r="S4365" s="1">
        <v>151.22570999999999</v>
      </c>
      <c r="T4365" s="1">
        <v>0</v>
      </c>
      <c r="U4365" s="1">
        <v>0</v>
      </c>
    </row>
    <row r="4366" spans="1:21" x14ac:dyDescent="0.3">
      <c r="A4366" s="1" t="s">
        <v>8083</v>
      </c>
      <c r="B4366" s="1">
        <v>1</v>
      </c>
      <c r="C4366" s="1" t="s">
        <v>79</v>
      </c>
      <c r="D4366" s="1" t="s">
        <v>183</v>
      </c>
      <c r="E4366" s="1" t="s">
        <v>8073</v>
      </c>
      <c r="F4366" s="1" t="s">
        <v>134</v>
      </c>
      <c r="G4366" s="1" t="s">
        <v>72</v>
      </c>
      <c r="H4366" s="1" t="s">
        <v>127</v>
      </c>
      <c r="I4366" s="1" t="s">
        <v>22</v>
      </c>
      <c r="J4366" s="1" t="s">
        <v>130</v>
      </c>
      <c r="K4366" s="1">
        <v>43143.4444097222</v>
      </c>
      <c r="L4366" s="1">
        <v>43143.711805555598</v>
      </c>
      <c r="M4366" s="1">
        <v>6.4169999999999998</v>
      </c>
      <c r="N4366" s="1">
        <v>0</v>
      </c>
      <c r="O4366" s="1">
        <v>0</v>
      </c>
      <c r="P4366" s="1">
        <v>0</v>
      </c>
      <c r="Q4366" s="1">
        <v>550.91</v>
      </c>
      <c r="R4366" s="1">
        <v>0</v>
      </c>
      <c r="S4366" s="1">
        <v>0</v>
      </c>
      <c r="T4366" s="1">
        <v>0</v>
      </c>
      <c r="U4366" s="1">
        <v>3535.1894699999998</v>
      </c>
    </row>
    <row r="4367" spans="1:21" x14ac:dyDescent="0.3">
      <c r="A4367" s="1" t="s">
        <v>8084</v>
      </c>
      <c r="B4367" s="1">
        <v>1</v>
      </c>
      <c r="C4367" s="1" t="s">
        <v>79</v>
      </c>
      <c r="D4367" s="1" t="s">
        <v>183</v>
      </c>
      <c r="E4367" s="1" t="s">
        <v>8085</v>
      </c>
      <c r="F4367" s="1" t="s">
        <v>157</v>
      </c>
      <c r="G4367" s="1" t="s">
        <v>72</v>
      </c>
      <c r="H4367" s="1" t="s">
        <v>127</v>
      </c>
      <c r="I4367" s="1" t="s">
        <v>22</v>
      </c>
      <c r="J4367" s="1" t="s">
        <v>128</v>
      </c>
      <c r="K4367" s="1">
        <v>43143.435821759304</v>
      </c>
      <c r="L4367" s="1">
        <v>43143.492361111101</v>
      </c>
      <c r="M4367" s="1">
        <v>1.35</v>
      </c>
      <c r="N4367" s="1">
        <v>0</v>
      </c>
      <c r="O4367" s="1">
        <v>0</v>
      </c>
      <c r="P4367" s="1">
        <v>0</v>
      </c>
      <c r="Q4367" s="1">
        <v>1101.82</v>
      </c>
      <c r="R4367" s="1">
        <v>0</v>
      </c>
      <c r="S4367" s="1">
        <v>0</v>
      </c>
      <c r="T4367" s="1">
        <v>0</v>
      </c>
      <c r="U4367" s="1">
        <v>1487.4570000000001</v>
      </c>
    </row>
    <row r="4368" spans="1:21" x14ac:dyDescent="0.3">
      <c r="A4368" s="1" t="s">
        <v>8086</v>
      </c>
      <c r="B4368" s="1">
        <v>1</v>
      </c>
      <c r="C4368" s="1" t="s">
        <v>79</v>
      </c>
      <c r="D4368" s="1" t="s">
        <v>183</v>
      </c>
      <c r="E4368" s="1" t="s">
        <v>8087</v>
      </c>
      <c r="F4368" s="1" t="s">
        <v>157</v>
      </c>
      <c r="G4368" s="1" t="s">
        <v>72</v>
      </c>
      <c r="H4368" s="1" t="s">
        <v>127</v>
      </c>
      <c r="I4368" s="1" t="s">
        <v>22</v>
      </c>
      <c r="J4368" s="1" t="s">
        <v>128</v>
      </c>
      <c r="K4368" s="1">
        <v>43143.435601851903</v>
      </c>
      <c r="L4368" s="1">
        <v>43143.536111111098</v>
      </c>
      <c r="M4368" s="1">
        <v>2.4</v>
      </c>
      <c r="N4368" s="1">
        <v>0</v>
      </c>
      <c r="O4368" s="1">
        <v>0</v>
      </c>
      <c r="P4368" s="1">
        <v>0</v>
      </c>
      <c r="Q4368" s="1">
        <v>1377.28</v>
      </c>
      <c r="R4368" s="1">
        <v>0</v>
      </c>
      <c r="S4368" s="1">
        <v>0</v>
      </c>
      <c r="T4368" s="1">
        <v>0</v>
      </c>
      <c r="U4368" s="1">
        <v>3305.4719999999998</v>
      </c>
    </row>
    <row r="4369" spans="1:21" x14ac:dyDescent="0.3">
      <c r="A4369" s="1" t="s">
        <v>8088</v>
      </c>
      <c r="B4369" s="1">
        <v>1</v>
      </c>
      <c r="C4369" s="1" t="s">
        <v>79</v>
      </c>
      <c r="D4369" s="1" t="s">
        <v>183</v>
      </c>
      <c r="E4369" s="1" t="s">
        <v>7906</v>
      </c>
      <c r="F4369" s="1" t="s">
        <v>133</v>
      </c>
      <c r="G4369" s="1" t="s">
        <v>72</v>
      </c>
      <c r="H4369" s="1" t="s">
        <v>127</v>
      </c>
      <c r="I4369" s="1" t="s">
        <v>22</v>
      </c>
      <c r="J4369" s="1" t="s">
        <v>128</v>
      </c>
      <c r="K4369" s="1">
        <v>43143.427499999998</v>
      </c>
      <c r="L4369" s="1">
        <v>43143.689583333296</v>
      </c>
      <c r="M4369" s="1">
        <v>6.2830000000000004</v>
      </c>
      <c r="N4369" s="1">
        <v>0</v>
      </c>
      <c r="O4369" s="1">
        <v>0</v>
      </c>
      <c r="P4369" s="1">
        <v>0</v>
      </c>
      <c r="Q4369" s="1">
        <v>550.91</v>
      </c>
      <c r="R4369" s="1">
        <v>0</v>
      </c>
      <c r="S4369" s="1">
        <v>0</v>
      </c>
      <c r="T4369" s="1">
        <v>0</v>
      </c>
      <c r="U4369" s="1">
        <v>3461.36753</v>
      </c>
    </row>
    <row r="4370" spans="1:21" x14ac:dyDescent="0.3">
      <c r="A4370" s="1" t="s">
        <v>8089</v>
      </c>
      <c r="B4370" s="1">
        <v>1</v>
      </c>
      <c r="C4370" s="1" t="s">
        <v>79</v>
      </c>
      <c r="D4370" s="1" t="s">
        <v>183</v>
      </c>
      <c r="E4370" s="1" t="s">
        <v>8067</v>
      </c>
      <c r="F4370" s="1" t="s">
        <v>131</v>
      </c>
      <c r="G4370" s="1" t="s">
        <v>72</v>
      </c>
      <c r="H4370" s="1" t="s">
        <v>127</v>
      </c>
      <c r="I4370" s="1" t="s">
        <v>22</v>
      </c>
      <c r="J4370" s="1" t="s">
        <v>130</v>
      </c>
      <c r="K4370" s="1">
        <v>43143.385254629597</v>
      </c>
      <c r="L4370" s="1">
        <v>43143.493750000001</v>
      </c>
      <c r="M4370" s="1">
        <v>2.6</v>
      </c>
      <c r="N4370" s="1">
        <v>0</v>
      </c>
      <c r="O4370" s="1">
        <v>0</v>
      </c>
      <c r="P4370" s="1">
        <v>0</v>
      </c>
      <c r="Q4370" s="1">
        <v>1101.82</v>
      </c>
      <c r="R4370" s="1">
        <v>0</v>
      </c>
      <c r="S4370" s="1">
        <v>0</v>
      </c>
      <c r="T4370" s="1">
        <v>0</v>
      </c>
      <c r="U4370" s="1">
        <v>2864.732</v>
      </c>
    </row>
    <row r="4371" spans="1:21" x14ac:dyDescent="0.3">
      <c r="A4371" s="1" t="s">
        <v>8090</v>
      </c>
      <c r="B4371" s="1">
        <v>1</v>
      </c>
      <c r="C4371" s="1" t="s">
        <v>79</v>
      </c>
      <c r="D4371" s="1" t="s">
        <v>183</v>
      </c>
      <c r="E4371" s="1" t="s">
        <v>8091</v>
      </c>
      <c r="F4371" s="1" t="s">
        <v>144</v>
      </c>
      <c r="G4371" s="1" t="s">
        <v>72</v>
      </c>
      <c r="H4371" s="1" t="s">
        <v>127</v>
      </c>
      <c r="I4371" s="1" t="s">
        <v>22</v>
      </c>
      <c r="J4371" s="1" t="s">
        <v>128</v>
      </c>
      <c r="K4371" s="1">
        <v>43142.968472222201</v>
      </c>
      <c r="L4371" s="1">
        <v>43143.419861111091</v>
      </c>
      <c r="M4371" s="1">
        <v>10.833</v>
      </c>
      <c r="N4371" s="1">
        <v>0</v>
      </c>
      <c r="O4371" s="1">
        <v>0</v>
      </c>
      <c r="P4371" s="1">
        <v>0</v>
      </c>
      <c r="Q4371" s="1">
        <v>826.37</v>
      </c>
      <c r="R4371" s="1">
        <v>0</v>
      </c>
      <c r="S4371" s="1">
        <v>0</v>
      </c>
      <c r="T4371" s="1">
        <v>0</v>
      </c>
      <c r="U4371" s="1">
        <v>8952.0662100000009</v>
      </c>
    </row>
    <row r="4372" spans="1:21" x14ac:dyDescent="0.3">
      <c r="A4372" s="1" t="s">
        <v>8092</v>
      </c>
      <c r="B4372" s="1">
        <v>1</v>
      </c>
      <c r="C4372" s="1" t="s">
        <v>79</v>
      </c>
      <c r="D4372" s="1" t="s">
        <v>183</v>
      </c>
      <c r="E4372" s="1" t="s">
        <v>8093</v>
      </c>
      <c r="F4372" s="1" t="s">
        <v>133</v>
      </c>
      <c r="G4372" s="1" t="s">
        <v>72</v>
      </c>
      <c r="H4372" s="1" t="s">
        <v>127</v>
      </c>
      <c r="I4372" s="1" t="s">
        <v>22</v>
      </c>
      <c r="J4372" s="1" t="s">
        <v>128</v>
      </c>
      <c r="K4372" s="1">
        <v>43142.7980439815</v>
      </c>
      <c r="L4372" s="1">
        <v>43142.95</v>
      </c>
      <c r="M4372" s="1">
        <v>3.633</v>
      </c>
      <c r="N4372" s="1">
        <v>0</v>
      </c>
      <c r="O4372" s="1">
        <v>0</v>
      </c>
      <c r="P4372" s="1">
        <v>0</v>
      </c>
      <c r="Q4372" s="1">
        <v>550.91</v>
      </c>
      <c r="R4372" s="1">
        <v>0</v>
      </c>
      <c r="S4372" s="1">
        <v>0</v>
      </c>
      <c r="T4372" s="1">
        <v>0</v>
      </c>
      <c r="U4372" s="1">
        <v>2001.4560299999998</v>
      </c>
    </row>
    <row r="4373" spans="1:21" x14ac:dyDescent="0.3">
      <c r="A4373" s="1" t="s">
        <v>8094</v>
      </c>
      <c r="B4373" s="1">
        <v>1</v>
      </c>
      <c r="C4373" s="1" t="s">
        <v>79</v>
      </c>
      <c r="D4373" s="1" t="s">
        <v>183</v>
      </c>
      <c r="E4373" s="1" t="s">
        <v>7984</v>
      </c>
      <c r="F4373" s="1" t="s">
        <v>157</v>
      </c>
      <c r="G4373" s="1" t="s">
        <v>72</v>
      </c>
      <c r="H4373" s="1" t="s">
        <v>127</v>
      </c>
      <c r="I4373" s="1" t="s">
        <v>22</v>
      </c>
      <c r="J4373" s="1" t="s">
        <v>128</v>
      </c>
      <c r="K4373" s="1">
        <v>43142.745185185202</v>
      </c>
      <c r="L4373" s="1">
        <v>43142.975694444402</v>
      </c>
      <c r="M4373" s="1">
        <v>5.5170000000000003</v>
      </c>
      <c r="N4373" s="1">
        <v>0</v>
      </c>
      <c r="O4373" s="1">
        <v>0</v>
      </c>
      <c r="P4373" s="1">
        <v>0</v>
      </c>
      <c r="Q4373" s="1">
        <v>1101.82</v>
      </c>
      <c r="R4373" s="1">
        <v>0</v>
      </c>
      <c r="S4373" s="1">
        <v>0</v>
      </c>
      <c r="T4373" s="1">
        <v>0</v>
      </c>
      <c r="U4373" s="1">
        <v>6078.7409399999997</v>
      </c>
    </row>
    <row r="4374" spans="1:21" x14ac:dyDescent="0.3">
      <c r="A4374" s="1" t="s">
        <v>8095</v>
      </c>
      <c r="B4374" s="1">
        <v>1</v>
      </c>
      <c r="C4374" s="1" t="s">
        <v>79</v>
      </c>
      <c r="D4374" s="1" t="s">
        <v>183</v>
      </c>
      <c r="E4374" s="1" t="s">
        <v>8096</v>
      </c>
      <c r="F4374" s="1" t="s">
        <v>133</v>
      </c>
      <c r="G4374" s="1" t="s">
        <v>72</v>
      </c>
      <c r="H4374" s="1" t="s">
        <v>127</v>
      </c>
      <c r="I4374" s="1" t="s">
        <v>22</v>
      </c>
      <c r="J4374" s="1" t="s">
        <v>128</v>
      </c>
      <c r="K4374" s="1">
        <v>43142.734837962998</v>
      </c>
      <c r="L4374" s="1">
        <v>43142.925694444399</v>
      </c>
      <c r="M4374" s="1">
        <v>4.5670000000000002</v>
      </c>
      <c r="N4374" s="1">
        <v>0</v>
      </c>
      <c r="O4374" s="1">
        <v>0</v>
      </c>
      <c r="P4374" s="1">
        <v>0</v>
      </c>
      <c r="Q4374" s="1">
        <v>1101.82</v>
      </c>
      <c r="R4374" s="1">
        <v>0</v>
      </c>
      <c r="S4374" s="1">
        <v>0</v>
      </c>
      <c r="T4374" s="1">
        <v>0</v>
      </c>
      <c r="U4374" s="1">
        <v>5032.0119400000003</v>
      </c>
    </row>
    <row r="4375" spans="1:21" x14ac:dyDescent="0.3">
      <c r="A4375" s="1" t="s">
        <v>8097</v>
      </c>
      <c r="B4375" s="1">
        <v>1</v>
      </c>
      <c r="C4375" s="1" t="s">
        <v>79</v>
      </c>
      <c r="D4375" s="1" t="s">
        <v>183</v>
      </c>
      <c r="E4375" s="1" t="s">
        <v>8098</v>
      </c>
      <c r="F4375" s="1" t="s">
        <v>141</v>
      </c>
      <c r="G4375" s="1" t="s">
        <v>72</v>
      </c>
      <c r="H4375" s="1" t="s">
        <v>127</v>
      </c>
      <c r="I4375" s="1" t="s">
        <v>22</v>
      </c>
      <c r="J4375" s="1" t="s">
        <v>128</v>
      </c>
      <c r="K4375" s="1">
        <v>43142.700057870403</v>
      </c>
      <c r="L4375" s="1">
        <v>43142.960416666698</v>
      </c>
      <c r="M4375" s="1">
        <v>6.2329999999999997</v>
      </c>
      <c r="N4375" s="1">
        <v>0</v>
      </c>
      <c r="O4375" s="1">
        <v>275.45999999999998</v>
      </c>
      <c r="P4375" s="1">
        <v>0</v>
      </c>
      <c r="Q4375" s="1">
        <v>0</v>
      </c>
      <c r="R4375" s="1">
        <v>0</v>
      </c>
      <c r="S4375" s="1">
        <v>1716.9421799999998</v>
      </c>
      <c r="T4375" s="1">
        <v>0</v>
      </c>
      <c r="U4375" s="1">
        <v>0</v>
      </c>
    </row>
    <row r="4376" spans="1:21" x14ac:dyDescent="0.3">
      <c r="A4376" s="1" t="s">
        <v>8099</v>
      </c>
      <c r="B4376" s="1">
        <v>1</v>
      </c>
      <c r="C4376" s="1" t="s">
        <v>79</v>
      </c>
      <c r="D4376" s="1" t="s">
        <v>183</v>
      </c>
      <c r="E4376" s="1" t="s">
        <v>7925</v>
      </c>
      <c r="F4376" s="1" t="s">
        <v>133</v>
      </c>
      <c r="G4376" s="1" t="s">
        <v>72</v>
      </c>
      <c r="H4376" s="1" t="s">
        <v>127</v>
      </c>
      <c r="I4376" s="1" t="s">
        <v>22</v>
      </c>
      <c r="J4376" s="1" t="s">
        <v>128</v>
      </c>
      <c r="K4376" s="1">
        <v>43142.662384259304</v>
      </c>
      <c r="L4376" s="1">
        <v>43142.797222222202</v>
      </c>
      <c r="M4376" s="1">
        <v>3.2330000000000001</v>
      </c>
      <c r="N4376" s="1">
        <v>0</v>
      </c>
      <c r="O4376" s="1">
        <v>0</v>
      </c>
      <c r="P4376" s="1">
        <v>0</v>
      </c>
      <c r="Q4376" s="1">
        <v>826.37</v>
      </c>
      <c r="R4376" s="1">
        <v>0</v>
      </c>
      <c r="S4376" s="1">
        <v>0</v>
      </c>
      <c r="T4376" s="1">
        <v>0</v>
      </c>
      <c r="U4376" s="1">
        <v>2671.6542100000001</v>
      </c>
    </row>
    <row r="4377" spans="1:21" x14ac:dyDescent="0.3">
      <c r="A4377" s="1" t="s">
        <v>8100</v>
      </c>
      <c r="B4377" s="1">
        <v>1</v>
      </c>
      <c r="C4377" s="1" t="s">
        <v>79</v>
      </c>
      <c r="D4377" s="1" t="s">
        <v>183</v>
      </c>
      <c r="E4377" s="1" t="s">
        <v>8101</v>
      </c>
      <c r="F4377" s="1" t="s">
        <v>133</v>
      </c>
      <c r="G4377" s="1" t="s">
        <v>72</v>
      </c>
      <c r="H4377" s="1" t="s">
        <v>127</v>
      </c>
      <c r="I4377" s="1" t="s">
        <v>22</v>
      </c>
      <c r="J4377" s="1" t="s">
        <v>128</v>
      </c>
      <c r="K4377" s="1">
        <v>43142.647407407399</v>
      </c>
      <c r="L4377" s="1">
        <v>43142.781944444403</v>
      </c>
      <c r="M4377" s="1">
        <v>3.2170000000000001</v>
      </c>
      <c r="N4377" s="1">
        <v>0</v>
      </c>
      <c r="O4377" s="1">
        <v>0</v>
      </c>
      <c r="P4377" s="1">
        <v>0</v>
      </c>
      <c r="Q4377" s="1">
        <v>826.37</v>
      </c>
      <c r="R4377" s="1">
        <v>0</v>
      </c>
      <c r="S4377" s="1">
        <v>0</v>
      </c>
      <c r="T4377" s="1">
        <v>0</v>
      </c>
      <c r="U4377" s="1">
        <v>2658.4322900000002</v>
      </c>
    </row>
    <row r="4378" spans="1:21" x14ac:dyDescent="0.3">
      <c r="A4378" s="1" t="s">
        <v>8102</v>
      </c>
      <c r="B4378" s="1">
        <v>1</v>
      </c>
      <c r="C4378" s="1" t="s">
        <v>79</v>
      </c>
      <c r="D4378" s="1" t="s">
        <v>183</v>
      </c>
      <c r="E4378" s="1" t="s">
        <v>8103</v>
      </c>
      <c r="F4378" s="1" t="s">
        <v>157</v>
      </c>
      <c r="G4378" s="1" t="s">
        <v>72</v>
      </c>
      <c r="H4378" s="1" t="s">
        <v>127</v>
      </c>
      <c r="I4378" s="1" t="s">
        <v>22</v>
      </c>
      <c r="J4378" s="1" t="s">
        <v>128</v>
      </c>
      <c r="K4378" s="1">
        <v>43142.624571759297</v>
      </c>
      <c r="L4378" s="1">
        <v>43142.807638888902</v>
      </c>
      <c r="M4378" s="1">
        <v>4.383</v>
      </c>
      <c r="N4378" s="1">
        <v>0</v>
      </c>
      <c r="O4378" s="1">
        <v>0</v>
      </c>
      <c r="P4378" s="1">
        <v>0</v>
      </c>
      <c r="Q4378" s="1">
        <v>1101.82</v>
      </c>
      <c r="R4378" s="1">
        <v>0</v>
      </c>
      <c r="S4378" s="1">
        <v>0</v>
      </c>
      <c r="T4378" s="1">
        <v>0</v>
      </c>
      <c r="U4378" s="1">
        <v>4829.2770599999994</v>
      </c>
    </row>
    <row r="4379" spans="1:21" x14ac:dyDescent="0.3">
      <c r="A4379" s="1" t="s">
        <v>8104</v>
      </c>
      <c r="B4379" s="1">
        <v>1</v>
      </c>
      <c r="C4379" s="1" t="s">
        <v>79</v>
      </c>
      <c r="D4379" s="1" t="s">
        <v>183</v>
      </c>
      <c r="E4379" s="1" t="s">
        <v>8105</v>
      </c>
      <c r="F4379" s="1" t="s">
        <v>133</v>
      </c>
      <c r="G4379" s="1" t="s">
        <v>72</v>
      </c>
      <c r="H4379" s="1" t="s">
        <v>127</v>
      </c>
      <c r="I4379" s="1" t="s">
        <v>22</v>
      </c>
      <c r="J4379" s="1" t="s">
        <v>128</v>
      </c>
      <c r="K4379" s="1">
        <v>43142.6157060185</v>
      </c>
      <c r="L4379" s="1">
        <v>43142.75</v>
      </c>
      <c r="M4379" s="1">
        <v>3.2170000000000001</v>
      </c>
      <c r="N4379" s="1">
        <v>0</v>
      </c>
      <c r="O4379" s="1">
        <v>0</v>
      </c>
      <c r="P4379" s="1">
        <v>0</v>
      </c>
      <c r="Q4379" s="1">
        <v>1101.82</v>
      </c>
      <c r="R4379" s="1">
        <v>0</v>
      </c>
      <c r="S4379" s="1">
        <v>0</v>
      </c>
      <c r="T4379" s="1">
        <v>0</v>
      </c>
      <c r="U4379" s="1">
        <v>3544.55494</v>
      </c>
    </row>
    <row r="4380" spans="1:21" x14ac:dyDescent="0.3">
      <c r="A4380" s="1" t="s">
        <v>8106</v>
      </c>
      <c r="B4380" s="1">
        <v>1</v>
      </c>
      <c r="C4380" s="1" t="s">
        <v>79</v>
      </c>
      <c r="D4380" s="1" t="s">
        <v>183</v>
      </c>
      <c r="E4380" s="1" t="s">
        <v>2394</v>
      </c>
      <c r="F4380" s="1" t="s">
        <v>133</v>
      </c>
      <c r="G4380" s="1" t="s">
        <v>72</v>
      </c>
      <c r="H4380" s="1" t="s">
        <v>127</v>
      </c>
      <c r="I4380" s="1" t="s">
        <v>22</v>
      </c>
      <c r="J4380" s="1" t="s">
        <v>128</v>
      </c>
      <c r="K4380" s="1">
        <v>43142.566539351901</v>
      </c>
      <c r="L4380" s="1">
        <v>43142.856249999997</v>
      </c>
      <c r="M4380" s="1">
        <v>6.95</v>
      </c>
      <c r="N4380" s="1">
        <v>0</v>
      </c>
      <c r="O4380" s="1">
        <v>0</v>
      </c>
      <c r="P4380" s="1">
        <v>0</v>
      </c>
      <c r="Q4380" s="1">
        <v>826.37</v>
      </c>
      <c r="R4380" s="1">
        <v>0</v>
      </c>
      <c r="S4380" s="1">
        <v>0</v>
      </c>
      <c r="T4380" s="1">
        <v>0</v>
      </c>
      <c r="U4380" s="1">
        <v>5743.2714999999998</v>
      </c>
    </row>
    <row r="4381" spans="1:21" x14ac:dyDescent="0.3">
      <c r="A4381" s="1" t="s">
        <v>8107</v>
      </c>
      <c r="B4381" s="1">
        <v>1</v>
      </c>
      <c r="C4381" s="1" t="s">
        <v>79</v>
      </c>
      <c r="D4381" s="1" t="s">
        <v>183</v>
      </c>
      <c r="E4381" s="1" t="s">
        <v>7937</v>
      </c>
      <c r="F4381" s="1" t="s">
        <v>133</v>
      </c>
      <c r="G4381" s="1" t="s">
        <v>72</v>
      </c>
      <c r="H4381" s="1" t="s">
        <v>127</v>
      </c>
      <c r="I4381" s="1" t="s">
        <v>22</v>
      </c>
      <c r="J4381" s="1" t="s">
        <v>128</v>
      </c>
      <c r="K4381" s="1">
        <v>43142.563831018502</v>
      </c>
      <c r="L4381" s="1">
        <v>43142.702777777798</v>
      </c>
      <c r="M4381" s="1">
        <v>3.3330000000000002</v>
      </c>
      <c r="N4381" s="1">
        <v>0</v>
      </c>
      <c r="O4381" s="1">
        <v>0</v>
      </c>
      <c r="P4381" s="1">
        <v>0</v>
      </c>
      <c r="Q4381" s="1">
        <v>550.91</v>
      </c>
      <c r="R4381" s="1">
        <v>0</v>
      </c>
      <c r="S4381" s="1">
        <v>0</v>
      </c>
      <c r="T4381" s="1">
        <v>0</v>
      </c>
      <c r="U4381" s="1">
        <v>1836.1830299999999</v>
      </c>
    </row>
    <row r="4382" spans="1:21" x14ac:dyDescent="0.3">
      <c r="A4382" s="1" t="s">
        <v>8108</v>
      </c>
      <c r="B4382" s="1">
        <v>1</v>
      </c>
      <c r="C4382" s="1" t="s">
        <v>79</v>
      </c>
      <c r="D4382" s="1" t="s">
        <v>183</v>
      </c>
      <c r="E4382" s="1" t="s">
        <v>8098</v>
      </c>
      <c r="F4382" s="1" t="s">
        <v>141</v>
      </c>
      <c r="G4382" s="1" t="s">
        <v>72</v>
      </c>
      <c r="H4382" s="1" t="s">
        <v>127</v>
      </c>
      <c r="I4382" s="1" t="s">
        <v>22</v>
      </c>
      <c r="J4382" s="1" t="s">
        <v>128</v>
      </c>
      <c r="K4382" s="1">
        <v>43142.551550925898</v>
      </c>
      <c r="L4382" s="1">
        <v>43142.957638888904</v>
      </c>
      <c r="M4382" s="1">
        <v>9.7330000000000005</v>
      </c>
      <c r="N4382" s="1">
        <v>0</v>
      </c>
      <c r="O4382" s="1">
        <v>550.91</v>
      </c>
      <c r="P4382" s="1">
        <v>0</v>
      </c>
      <c r="Q4382" s="1">
        <v>0</v>
      </c>
      <c r="R4382" s="1">
        <v>0</v>
      </c>
      <c r="S4382" s="1">
        <v>5362.0070299999998</v>
      </c>
      <c r="T4382" s="1">
        <v>0</v>
      </c>
      <c r="U4382" s="1">
        <v>0</v>
      </c>
    </row>
    <row r="4383" spans="1:21" x14ac:dyDescent="0.3">
      <c r="A4383" s="1" t="s">
        <v>8109</v>
      </c>
      <c r="B4383" s="1">
        <v>1</v>
      </c>
      <c r="C4383" s="1" t="s">
        <v>79</v>
      </c>
      <c r="D4383" s="1" t="s">
        <v>183</v>
      </c>
      <c r="E4383" s="1" t="s">
        <v>2520</v>
      </c>
      <c r="F4383" s="1" t="s">
        <v>157</v>
      </c>
      <c r="G4383" s="1" t="s">
        <v>72</v>
      </c>
      <c r="H4383" s="1" t="s">
        <v>127</v>
      </c>
      <c r="I4383" s="1" t="s">
        <v>22</v>
      </c>
      <c r="J4383" s="1" t="s">
        <v>128</v>
      </c>
      <c r="K4383" s="1">
        <v>43142.498240740701</v>
      </c>
      <c r="L4383" s="1">
        <v>43142.546527777798</v>
      </c>
      <c r="M4383" s="1">
        <v>1.1499999999999999</v>
      </c>
      <c r="N4383" s="1">
        <v>0</v>
      </c>
      <c r="O4383" s="1">
        <v>0</v>
      </c>
      <c r="P4383" s="1">
        <v>0</v>
      </c>
      <c r="Q4383" s="1">
        <v>1377.28</v>
      </c>
      <c r="R4383" s="1">
        <v>0</v>
      </c>
      <c r="S4383" s="1">
        <v>0</v>
      </c>
      <c r="T4383" s="1">
        <v>0</v>
      </c>
      <c r="U4383" s="1">
        <v>1583.8719999999998</v>
      </c>
    </row>
    <row r="4384" spans="1:21" x14ac:dyDescent="0.3">
      <c r="A4384" s="1" t="s">
        <v>8110</v>
      </c>
      <c r="B4384" s="1">
        <v>1</v>
      </c>
      <c r="C4384" s="1" t="s">
        <v>79</v>
      </c>
      <c r="D4384" s="1" t="s">
        <v>183</v>
      </c>
      <c r="E4384" s="1" t="s">
        <v>8111</v>
      </c>
      <c r="F4384" s="1" t="s">
        <v>157</v>
      </c>
      <c r="G4384" s="1" t="s">
        <v>72</v>
      </c>
      <c r="H4384" s="1" t="s">
        <v>127</v>
      </c>
      <c r="I4384" s="1" t="s">
        <v>22</v>
      </c>
      <c r="J4384" s="1" t="s">
        <v>128</v>
      </c>
      <c r="K4384" s="1">
        <v>43142.495486111096</v>
      </c>
      <c r="L4384" s="1">
        <v>43142.570138888899</v>
      </c>
      <c r="M4384" s="1">
        <v>1.7829999999999999</v>
      </c>
      <c r="N4384" s="1">
        <v>0</v>
      </c>
      <c r="O4384" s="1">
        <v>826.37</v>
      </c>
      <c r="P4384" s="1">
        <v>0</v>
      </c>
      <c r="Q4384" s="1">
        <v>0</v>
      </c>
      <c r="R4384" s="1">
        <v>0</v>
      </c>
      <c r="S4384" s="1">
        <v>1473.4177099999999</v>
      </c>
      <c r="T4384" s="1">
        <v>0</v>
      </c>
      <c r="U4384" s="1">
        <v>0</v>
      </c>
    </row>
    <row r="4385" spans="1:21" x14ac:dyDescent="0.3">
      <c r="A4385" s="1" t="s">
        <v>8112</v>
      </c>
      <c r="B4385" s="1">
        <v>1</v>
      </c>
      <c r="C4385" s="1" t="s">
        <v>79</v>
      </c>
      <c r="D4385" s="1" t="s">
        <v>183</v>
      </c>
      <c r="E4385" s="1" t="s">
        <v>8105</v>
      </c>
      <c r="F4385" s="1" t="s">
        <v>157</v>
      </c>
      <c r="G4385" s="1" t="s">
        <v>72</v>
      </c>
      <c r="H4385" s="1" t="s">
        <v>127</v>
      </c>
      <c r="I4385" s="1" t="s">
        <v>22</v>
      </c>
      <c r="J4385" s="1" t="s">
        <v>128</v>
      </c>
      <c r="K4385" s="1">
        <v>43142.472500000003</v>
      </c>
      <c r="L4385" s="1">
        <v>43142.619444444397</v>
      </c>
      <c r="M4385" s="1">
        <v>3.5169999999999999</v>
      </c>
      <c r="N4385" s="1">
        <v>0</v>
      </c>
      <c r="O4385" s="1">
        <v>0</v>
      </c>
      <c r="P4385" s="1">
        <v>0</v>
      </c>
      <c r="Q4385" s="1">
        <v>550.91</v>
      </c>
      <c r="R4385" s="1">
        <v>0</v>
      </c>
      <c r="S4385" s="1">
        <v>0</v>
      </c>
      <c r="T4385" s="1">
        <v>0</v>
      </c>
      <c r="U4385" s="1">
        <v>1937.5504699999999</v>
      </c>
    </row>
    <row r="4386" spans="1:21" x14ac:dyDescent="0.3">
      <c r="A4386" s="1" t="s">
        <v>8113</v>
      </c>
      <c r="B4386" s="1">
        <v>1</v>
      </c>
      <c r="C4386" s="1" t="s">
        <v>79</v>
      </c>
      <c r="D4386" s="1" t="s">
        <v>183</v>
      </c>
      <c r="E4386" s="1" t="s">
        <v>8114</v>
      </c>
      <c r="F4386" s="1" t="s">
        <v>133</v>
      </c>
      <c r="G4386" s="1" t="s">
        <v>72</v>
      </c>
      <c r="H4386" s="1" t="s">
        <v>127</v>
      </c>
      <c r="I4386" s="1" t="s">
        <v>22</v>
      </c>
      <c r="J4386" s="1" t="s">
        <v>128</v>
      </c>
      <c r="K4386" s="1">
        <v>43142.453784722202</v>
      </c>
      <c r="L4386" s="1">
        <v>43142.492361111101</v>
      </c>
      <c r="M4386" s="1">
        <v>0.91700000000000004</v>
      </c>
      <c r="N4386" s="1">
        <v>0</v>
      </c>
      <c r="O4386" s="1">
        <v>0</v>
      </c>
      <c r="P4386" s="1">
        <v>0</v>
      </c>
      <c r="Q4386" s="1">
        <v>1377.28</v>
      </c>
      <c r="R4386" s="1">
        <v>0</v>
      </c>
      <c r="S4386" s="1">
        <v>0</v>
      </c>
      <c r="T4386" s="1">
        <v>0</v>
      </c>
      <c r="U4386" s="1">
        <v>1262.96576</v>
      </c>
    </row>
    <row r="4387" spans="1:21" x14ac:dyDescent="0.3">
      <c r="A4387" s="1" t="s">
        <v>8115</v>
      </c>
      <c r="B4387" s="1">
        <v>1</v>
      </c>
      <c r="C4387" s="1" t="s">
        <v>79</v>
      </c>
      <c r="D4387" s="1" t="s">
        <v>183</v>
      </c>
      <c r="E4387" s="1" t="s">
        <v>7951</v>
      </c>
      <c r="F4387" s="1" t="s">
        <v>157</v>
      </c>
      <c r="G4387" s="1" t="s">
        <v>72</v>
      </c>
      <c r="H4387" s="1" t="s">
        <v>127</v>
      </c>
      <c r="I4387" s="1" t="s">
        <v>22</v>
      </c>
      <c r="J4387" s="1" t="s">
        <v>128</v>
      </c>
      <c r="K4387" s="1">
        <v>43142.4057060185</v>
      </c>
      <c r="L4387" s="1">
        <v>43142.6472222222</v>
      </c>
      <c r="M4387" s="1">
        <v>5.7830000000000004</v>
      </c>
      <c r="N4387" s="1">
        <v>0</v>
      </c>
      <c r="O4387" s="1">
        <v>0</v>
      </c>
      <c r="P4387" s="1">
        <v>0</v>
      </c>
      <c r="Q4387" s="1">
        <v>550.91</v>
      </c>
      <c r="R4387" s="1">
        <v>0</v>
      </c>
      <c r="S4387" s="1">
        <v>0</v>
      </c>
      <c r="T4387" s="1">
        <v>0</v>
      </c>
      <c r="U4387" s="1">
        <v>3185.9125300000001</v>
      </c>
    </row>
    <row r="4388" spans="1:21" x14ac:dyDescent="0.3">
      <c r="A4388" s="1" t="s">
        <v>8116</v>
      </c>
      <c r="B4388" s="1">
        <v>1</v>
      </c>
      <c r="C4388" s="1" t="s">
        <v>79</v>
      </c>
      <c r="D4388" s="1" t="s">
        <v>183</v>
      </c>
      <c r="E4388" s="1" t="s">
        <v>7908</v>
      </c>
      <c r="F4388" s="1" t="s">
        <v>131</v>
      </c>
      <c r="G4388" s="1" t="s">
        <v>72</v>
      </c>
      <c r="H4388" s="1" t="s">
        <v>127</v>
      </c>
      <c r="I4388" s="1" t="s">
        <v>22</v>
      </c>
      <c r="J4388" s="1" t="s">
        <v>130</v>
      </c>
      <c r="K4388" s="1">
        <v>43142.380324074104</v>
      </c>
      <c r="L4388" s="1">
        <v>43142.590972222199</v>
      </c>
      <c r="M4388" s="1">
        <v>5.05</v>
      </c>
      <c r="N4388" s="1">
        <v>0</v>
      </c>
      <c r="O4388" s="1">
        <v>0</v>
      </c>
      <c r="P4388" s="1">
        <v>0</v>
      </c>
      <c r="Q4388" s="1">
        <v>1377.28</v>
      </c>
      <c r="R4388" s="1">
        <v>0</v>
      </c>
      <c r="S4388" s="1">
        <v>0</v>
      </c>
      <c r="T4388" s="1">
        <v>0</v>
      </c>
      <c r="U4388" s="1">
        <v>6955.2639999999992</v>
      </c>
    </row>
    <row r="4389" spans="1:21" x14ac:dyDescent="0.3">
      <c r="A4389" s="1" t="s">
        <v>8117</v>
      </c>
      <c r="B4389" s="1">
        <v>1</v>
      </c>
      <c r="C4389" s="1" t="s">
        <v>79</v>
      </c>
      <c r="D4389" s="1" t="s">
        <v>183</v>
      </c>
      <c r="E4389" s="1" t="s">
        <v>2232</v>
      </c>
      <c r="F4389" s="1" t="s">
        <v>157</v>
      </c>
      <c r="G4389" s="1" t="s">
        <v>72</v>
      </c>
      <c r="H4389" s="1" t="s">
        <v>127</v>
      </c>
      <c r="I4389" s="1" t="s">
        <v>22</v>
      </c>
      <c r="J4389" s="1" t="s">
        <v>128</v>
      </c>
      <c r="K4389" s="1">
        <v>43142.376597222203</v>
      </c>
      <c r="L4389" s="1">
        <v>43142.454861111102</v>
      </c>
      <c r="M4389" s="1">
        <v>1.867</v>
      </c>
      <c r="N4389" s="1">
        <v>0</v>
      </c>
      <c r="O4389" s="1">
        <v>0</v>
      </c>
      <c r="P4389" s="1">
        <v>0</v>
      </c>
      <c r="Q4389" s="1">
        <v>550.91</v>
      </c>
      <c r="R4389" s="1">
        <v>0</v>
      </c>
      <c r="S4389" s="1">
        <v>0</v>
      </c>
      <c r="T4389" s="1">
        <v>0</v>
      </c>
      <c r="U4389" s="1">
        <v>1028.5489699999998</v>
      </c>
    </row>
    <row r="4390" spans="1:21" x14ac:dyDescent="0.3">
      <c r="A4390" s="1" t="s">
        <v>8118</v>
      </c>
      <c r="B4390" s="1">
        <v>1</v>
      </c>
      <c r="C4390" s="1" t="s">
        <v>79</v>
      </c>
      <c r="D4390" s="1" t="s">
        <v>183</v>
      </c>
      <c r="E4390" s="1" t="s">
        <v>8016</v>
      </c>
      <c r="F4390" s="1" t="s">
        <v>133</v>
      </c>
      <c r="G4390" s="1" t="s">
        <v>72</v>
      </c>
      <c r="H4390" s="1" t="s">
        <v>127</v>
      </c>
      <c r="I4390" s="1" t="s">
        <v>22</v>
      </c>
      <c r="J4390" s="1" t="s">
        <v>128</v>
      </c>
      <c r="K4390" s="1">
        <v>43142.297025462998</v>
      </c>
      <c r="L4390" s="1">
        <v>43142.559722222199</v>
      </c>
      <c r="M4390" s="1">
        <v>6.3</v>
      </c>
      <c r="N4390" s="1">
        <v>0</v>
      </c>
      <c r="O4390" s="1">
        <v>0</v>
      </c>
      <c r="P4390" s="1">
        <v>0</v>
      </c>
      <c r="Q4390" s="1">
        <v>550.91</v>
      </c>
      <c r="R4390" s="1">
        <v>0</v>
      </c>
      <c r="S4390" s="1">
        <v>0</v>
      </c>
      <c r="T4390" s="1">
        <v>0</v>
      </c>
      <c r="U4390" s="1">
        <v>3470.7329999999997</v>
      </c>
    </row>
    <row r="4391" spans="1:21" x14ac:dyDescent="0.3">
      <c r="A4391" s="1" t="s">
        <v>8119</v>
      </c>
      <c r="B4391" s="1">
        <v>1</v>
      </c>
      <c r="C4391" s="1" t="s">
        <v>79</v>
      </c>
      <c r="D4391" s="1" t="s">
        <v>183</v>
      </c>
      <c r="E4391" s="1" t="s">
        <v>8120</v>
      </c>
      <c r="F4391" s="1" t="s">
        <v>157</v>
      </c>
      <c r="G4391" s="1" t="s">
        <v>72</v>
      </c>
      <c r="H4391" s="1" t="s">
        <v>127</v>
      </c>
      <c r="I4391" s="1" t="s">
        <v>22</v>
      </c>
      <c r="J4391" s="1" t="s">
        <v>128</v>
      </c>
      <c r="K4391" s="1">
        <v>43142.294212963003</v>
      </c>
      <c r="L4391" s="1">
        <v>43142.313194444403</v>
      </c>
      <c r="M4391" s="1">
        <v>0.45</v>
      </c>
      <c r="N4391" s="1">
        <v>0</v>
      </c>
      <c r="O4391" s="1">
        <v>0</v>
      </c>
      <c r="P4391" s="1">
        <v>0</v>
      </c>
      <c r="Q4391" s="1">
        <v>826.37</v>
      </c>
      <c r="R4391" s="1">
        <v>0</v>
      </c>
      <c r="S4391" s="1">
        <v>0</v>
      </c>
      <c r="T4391" s="1">
        <v>0</v>
      </c>
      <c r="U4391" s="1">
        <v>371.86650000000003</v>
      </c>
    </row>
    <row r="4392" spans="1:21" x14ac:dyDescent="0.3">
      <c r="A4392" s="1" t="s">
        <v>8121</v>
      </c>
      <c r="B4392" s="1">
        <v>1</v>
      </c>
      <c r="C4392" s="1" t="s">
        <v>79</v>
      </c>
      <c r="D4392" s="1" t="s">
        <v>183</v>
      </c>
      <c r="E4392" s="1" t="s">
        <v>7937</v>
      </c>
      <c r="F4392" s="1" t="s">
        <v>140</v>
      </c>
      <c r="G4392" s="1" t="s">
        <v>72</v>
      </c>
      <c r="H4392" s="1" t="s">
        <v>127</v>
      </c>
      <c r="I4392" s="1" t="s">
        <v>22</v>
      </c>
      <c r="J4392" s="1" t="s">
        <v>128</v>
      </c>
      <c r="K4392" s="1">
        <v>43142.1558449074</v>
      </c>
      <c r="L4392" s="1">
        <v>43142.308333333298</v>
      </c>
      <c r="M4392" s="1">
        <v>3.65</v>
      </c>
      <c r="N4392" s="1">
        <v>0</v>
      </c>
      <c r="O4392" s="1">
        <v>0</v>
      </c>
      <c r="P4392" s="1">
        <v>0</v>
      </c>
      <c r="Q4392" s="1">
        <v>1101.82</v>
      </c>
      <c r="R4392" s="1">
        <v>0</v>
      </c>
      <c r="S4392" s="1">
        <v>0</v>
      </c>
      <c r="T4392" s="1">
        <v>0</v>
      </c>
      <c r="U4392" s="1">
        <v>4021.6429999999996</v>
      </c>
    </row>
    <row r="4393" spans="1:21" x14ac:dyDescent="0.3">
      <c r="A4393" s="1" t="s">
        <v>8122</v>
      </c>
      <c r="B4393" s="1">
        <v>1</v>
      </c>
      <c r="C4393" s="1" t="s">
        <v>79</v>
      </c>
      <c r="D4393" s="1" t="s">
        <v>183</v>
      </c>
      <c r="E4393" s="1" t="s">
        <v>7883</v>
      </c>
      <c r="F4393" s="1" t="s">
        <v>145</v>
      </c>
      <c r="G4393" s="1" t="s">
        <v>72</v>
      </c>
      <c r="H4393" s="1" t="s">
        <v>127</v>
      </c>
      <c r="I4393" s="1" t="s">
        <v>22</v>
      </c>
      <c r="J4393" s="1" t="s">
        <v>128</v>
      </c>
      <c r="K4393" s="1">
        <v>43142.128726851901</v>
      </c>
      <c r="L4393" s="1">
        <v>43142.588194444397</v>
      </c>
      <c r="M4393" s="1">
        <v>11.016999999999999</v>
      </c>
      <c r="N4393" s="1">
        <v>0</v>
      </c>
      <c r="O4393" s="1">
        <v>0</v>
      </c>
      <c r="P4393" s="1">
        <v>0</v>
      </c>
      <c r="Q4393" s="1">
        <v>826.37</v>
      </c>
      <c r="R4393" s="1">
        <v>0</v>
      </c>
      <c r="S4393" s="1">
        <v>0</v>
      </c>
      <c r="T4393" s="1">
        <v>0</v>
      </c>
      <c r="U4393" s="1">
        <v>9104.1182900000003</v>
      </c>
    </row>
    <row r="4394" spans="1:21" x14ac:dyDescent="0.3">
      <c r="A4394" s="1" t="s">
        <v>8123</v>
      </c>
      <c r="B4394" s="1">
        <v>1</v>
      </c>
      <c r="C4394" s="1" t="s">
        <v>79</v>
      </c>
      <c r="D4394" s="1" t="s">
        <v>183</v>
      </c>
      <c r="E4394" s="1" t="s">
        <v>8016</v>
      </c>
      <c r="F4394" s="1" t="s">
        <v>133</v>
      </c>
      <c r="G4394" s="1" t="s">
        <v>72</v>
      </c>
      <c r="H4394" s="1" t="s">
        <v>127</v>
      </c>
      <c r="I4394" s="1" t="s">
        <v>22</v>
      </c>
      <c r="J4394" s="1" t="s">
        <v>128</v>
      </c>
      <c r="K4394" s="1">
        <v>43142.058032407404</v>
      </c>
      <c r="L4394" s="1">
        <v>43142.276388888902</v>
      </c>
      <c r="M4394" s="1">
        <v>5.2329999999999997</v>
      </c>
      <c r="N4394" s="1">
        <v>0</v>
      </c>
      <c r="O4394" s="1">
        <v>0</v>
      </c>
      <c r="P4394" s="1">
        <v>0</v>
      </c>
      <c r="Q4394" s="1">
        <v>826.37</v>
      </c>
      <c r="R4394" s="1">
        <v>0</v>
      </c>
      <c r="S4394" s="1">
        <v>0</v>
      </c>
      <c r="T4394" s="1">
        <v>0</v>
      </c>
      <c r="U4394" s="1">
        <v>4324.3942099999995</v>
      </c>
    </row>
    <row r="4395" spans="1:21" x14ac:dyDescent="0.3">
      <c r="A4395" s="1" t="s">
        <v>8124</v>
      </c>
      <c r="B4395" s="1">
        <v>1</v>
      </c>
      <c r="C4395" s="1" t="s">
        <v>79</v>
      </c>
      <c r="D4395" s="1" t="s">
        <v>183</v>
      </c>
      <c r="E4395" s="1" t="s">
        <v>8120</v>
      </c>
      <c r="F4395" s="1" t="s">
        <v>157</v>
      </c>
      <c r="G4395" s="1" t="s">
        <v>72</v>
      </c>
      <c r="H4395" s="1" t="s">
        <v>127</v>
      </c>
      <c r="I4395" s="1" t="s">
        <v>22</v>
      </c>
      <c r="J4395" s="1" t="s">
        <v>128</v>
      </c>
      <c r="K4395" s="1">
        <v>43142.037187499998</v>
      </c>
      <c r="L4395" s="1">
        <v>43142.094444444403</v>
      </c>
      <c r="M4395" s="1">
        <v>1.367</v>
      </c>
      <c r="N4395" s="1">
        <v>0</v>
      </c>
      <c r="O4395" s="1">
        <v>0</v>
      </c>
      <c r="P4395" s="1">
        <v>0</v>
      </c>
      <c r="Q4395" s="1">
        <v>826.37</v>
      </c>
      <c r="R4395" s="1">
        <v>0</v>
      </c>
      <c r="S4395" s="1">
        <v>0</v>
      </c>
      <c r="T4395" s="1">
        <v>0</v>
      </c>
      <c r="U4395" s="1">
        <v>1129.64779</v>
      </c>
    </row>
    <row r="4396" spans="1:21" x14ac:dyDescent="0.3">
      <c r="A4396" s="1" t="s">
        <v>8125</v>
      </c>
      <c r="B4396" s="1">
        <v>1</v>
      </c>
      <c r="C4396" s="1" t="s">
        <v>79</v>
      </c>
      <c r="D4396" s="1" t="s">
        <v>183</v>
      </c>
      <c r="E4396" s="1" t="s">
        <v>8126</v>
      </c>
      <c r="F4396" s="1" t="s">
        <v>158</v>
      </c>
      <c r="G4396" s="1" t="s">
        <v>72</v>
      </c>
      <c r="H4396" s="1" t="s">
        <v>127</v>
      </c>
      <c r="I4396" s="1" t="s">
        <v>22</v>
      </c>
      <c r="J4396" s="1" t="s">
        <v>128</v>
      </c>
      <c r="K4396" s="1">
        <v>43141.445868055598</v>
      </c>
      <c r="L4396" s="1">
        <v>43141.497222222199</v>
      </c>
      <c r="M4396" s="1">
        <v>1.2170000000000001</v>
      </c>
      <c r="N4396" s="1">
        <v>0</v>
      </c>
      <c r="O4396" s="1">
        <v>0</v>
      </c>
      <c r="P4396" s="1">
        <v>0</v>
      </c>
      <c r="Q4396" s="1">
        <v>1101.82</v>
      </c>
      <c r="R4396" s="1">
        <v>0</v>
      </c>
      <c r="S4396" s="1">
        <v>0</v>
      </c>
      <c r="T4396" s="1">
        <v>0</v>
      </c>
      <c r="U4396" s="1">
        <v>1340.9149400000001</v>
      </c>
    </row>
    <row r="4397" spans="1:21" x14ac:dyDescent="0.3">
      <c r="A4397" s="1" t="s">
        <v>8127</v>
      </c>
      <c r="B4397" s="1">
        <v>1</v>
      </c>
      <c r="C4397" s="1" t="s">
        <v>79</v>
      </c>
      <c r="D4397" s="1" t="s">
        <v>183</v>
      </c>
      <c r="E4397" s="1" t="s">
        <v>2565</v>
      </c>
      <c r="F4397" s="1" t="s">
        <v>157</v>
      </c>
      <c r="G4397" s="1" t="s">
        <v>72</v>
      </c>
      <c r="H4397" s="1" t="s">
        <v>127</v>
      </c>
      <c r="I4397" s="1" t="s">
        <v>22</v>
      </c>
      <c r="J4397" s="1" t="s">
        <v>128</v>
      </c>
      <c r="K4397" s="1">
        <v>43141.400069444397</v>
      </c>
      <c r="L4397" s="1">
        <v>43141.443749999999</v>
      </c>
      <c r="M4397" s="1">
        <v>1.0329999999999999</v>
      </c>
      <c r="N4397" s="1">
        <v>0</v>
      </c>
      <c r="O4397" s="1">
        <v>0</v>
      </c>
      <c r="P4397" s="1">
        <v>0</v>
      </c>
      <c r="Q4397" s="1">
        <v>550.91</v>
      </c>
      <c r="R4397" s="1">
        <v>0</v>
      </c>
      <c r="S4397" s="1">
        <v>0</v>
      </c>
      <c r="T4397" s="1">
        <v>0</v>
      </c>
      <c r="U4397" s="1">
        <v>569.09002999999996</v>
      </c>
    </row>
    <row r="4398" spans="1:21" x14ac:dyDescent="0.3">
      <c r="A4398" s="1" t="s">
        <v>8128</v>
      </c>
      <c r="B4398" s="1">
        <v>1</v>
      </c>
      <c r="C4398" s="1" t="s">
        <v>79</v>
      </c>
      <c r="D4398" s="1" t="s">
        <v>183</v>
      </c>
      <c r="E4398" s="1" t="s">
        <v>8085</v>
      </c>
      <c r="F4398" s="1" t="s">
        <v>157</v>
      </c>
      <c r="G4398" s="1" t="s">
        <v>72</v>
      </c>
      <c r="H4398" s="1" t="s">
        <v>127</v>
      </c>
      <c r="I4398" s="1" t="s">
        <v>22</v>
      </c>
      <c r="J4398" s="1" t="s">
        <v>128</v>
      </c>
      <c r="K4398" s="1">
        <v>43141.394618055601</v>
      </c>
      <c r="L4398" s="1">
        <v>43141.401388888902</v>
      </c>
      <c r="M4398" s="1">
        <v>0.15</v>
      </c>
      <c r="N4398" s="1">
        <v>0</v>
      </c>
      <c r="O4398" s="1">
        <v>0</v>
      </c>
      <c r="P4398" s="1">
        <v>0</v>
      </c>
      <c r="Q4398" s="1">
        <v>550.91</v>
      </c>
      <c r="R4398" s="1">
        <v>0</v>
      </c>
      <c r="S4398" s="1">
        <v>0</v>
      </c>
      <c r="T4398" s="1">
        <v>0</v>
      </c>
      <c r="U4398" s="1">
        <v>82.636499999999998</v>
      </c>
    </row>
    <row r="4399" spans="1:21" x14ac:dyDescent="0.3">
      <c r="A4399" s="1" t="s">
        <v>8129</v>
      </c>
      <c r="B4399" s="1">
        <v>1</v>
      </c>
      <c r="C4399" s="1" t="s">
        <v>79</v>
      </c>
      <c r="D4399" s="1" t="s">
        <v>183</v>
      </c>
      <c r="E4399" s="1" t="s">
        <v>8126</v>
      </c>
      <c r="F4399" s="1" t="s">
        <v>157</v>
      </c>
      <c r="G4399" s="1" t="s">
        <v>72</v>
      </c>
      <c r="H4399" s="1" t="s">
        <v>127</v>
      </c>
      <c r="I4399" s="1" t="s">
        <v>22</v>
      </c>
      <c r="J4399" s="1" t="s">
        <v>128</v>
      </c>
      <c r="K4399" s="1">
        <v>43140.362129629597</v>
      </c>
      <c r="L4399" s="1">
        <v>43140.390972222202</v>
      </c>
      <c r="M4399" s="1">
        <v>0.68300000000000005</v>
      </c>
      <c r="N4399" s="1">
        <v>0</v>
      </c>
      <c r="O4399" s="1">
        <v>0</v>
      </c>
      <c r="P4399" s="1">
        <v>0</v>
      </c>
      <c r="Q4399" s="1">
        <v>1101.82</v>
      </c>
      <c r="R4399" s="1">
        <v>0</v>
      </c>
      <c r="S4399" s="1">
        <v>0</v>
      </c>
      <c r="T4399" s="1">
        <v>0</v>
      </c>
      <c r="U4399" s="1">
        <v>752.54305999999997</v>
      </c>
    </row>
    <row r="4400" spans="1:21" x14ac:dyDescent="0.3">
      <c r="A4400" s="1" t="s">
        <v>8130</v>
      </c>
      <c r="B4400" s="1">
        <v>1</v>
      </c>
      <c r="C4400" s="1" t="s">
        <v>79</v>
      </c>
      <c r="D4400" s="1" t="s">
        <v>183</v>
      </c>
      <c r="E4400" s="1" t="s">
        <v>2512</v>
      </c>
      <c r="F4400" s="1" t="s">
        <v>133</v>
      </c>
      <c r="G4400" s="1" t="s">
        <v>72</v>
      </c>
      <c r="H4400" s="1" t="s">
        <v>127</v>
      </c>
      <c r="I4400" s="1" t="s">
        <v>22</v>
      </c>
      <c r="J4400" s="1" t="s">
        <v>128</v>
      </c>
      <c r="K4400" s="1">
        <v>43139.503136574102</v>
      </c>
      <c r="L4400" s="1">
        <v>43139.527083333298</v>
      </c>
      <c r="M4400" s="1">
        <v>0.56699999999999995</v>
      </c>
      <c r="N4400" s="1">
        <v>0</v>
      </c>
      <c r="O4400" s="1">
        <v>0</v>
      </c>
      <c r="P4400" s="1">
        <v>0</v>
      </c>
      <c r="Q4400" s="1">
        <v>1928.19</v>
      </c>
      <c r="R4400" s="1">
        <v>0</v>
      </c>
      <c r="S4400" s="1">
        <v>0</v>
      </c>
      <c r="T4400" s="1">
        <v>0</v>
      </c>
      <c r="U4400" s="1">
        <v>1093.2837299999999</v>
      </c>
    </row>
    <row r="4401" spans="1:21" x14ac:dyDescent="0.3">
      <c r="A4401" s="1" t="s">
        <v>8131</v>
      </c>
      <c r="B4401" s="1">
        <v>1</v>
      </c>
      <c r="C4401" s="1" t="s">
        <v>79</v>
      </c>
      <c r="D4401" s="1" t="s">
        <v>183</v>
      </c>
      <c r="E4401" s="1" t="s">
        <v>8132</v>
      </c>
      <c r="F4401" s="1" t="s">
        <v>133</v>
      </c>
      <c r="G4401" s="1" t="s">
        <v>72</v>
      </c>
      <c r="H4401" s="1" t="s">
        <v>127</v>
      </c>
      <c r="I4401" s="1" t="s">
        <v>22</v>
      </c>
      <c r="J4401" s="1" t="s">
        <v>128</v>
      </c>
      <c r="K4401" s="1">
        <v>43139.429293981499</v>
      </c>
      <c r="L4401" s="1">
        <v>43139.466666666704</v>
      </c>
      <c r="M4401" s="1">
        <v>0.88300000000000001</v>
      </c>
      <c r="N4401" s="1">
        <v>0</v>
      </c>
      <c r="O4401" s="1">
        <v>0</v>
      </c>
      <c r="P4401" s="1">
        <v>0</v>
      </c>
      <c r="Q4401" s="1">
        <v>826.37</v>
      </c>
      <c r="R4401" s="1">
        <v>0</v>
      </c>
      <c r="S4401" s="1">
        <v>0</v>
      </c>
      <c r="T4401" s="1">
        <v>0</v>
      </c>
      <c r="U4401" s="1">
        <v>729.68471</v>
      </c>
    </row>
    <row r="4402" spans="1:21" x14ac:dyDescent="0.3">
      <c r="A4402" s="1" t="s">
        <v>8133</v>
      </c>
      <c r="B4402" s="1">
        <v>1</v>
      </c>
      <c r="C4402" s="1" t="s">
        <v>79</v>
      </c>
      <c r="D4402" s="1" t="s">
        <v>183</v>
      </c>
      <c r="E4402" s="1" t="s">
        <v>2409</v>
      </c>
      <c r="F4402" s="1" t="s">
        <v>133</v>
      </c>
      <c r="G4402" s="1" t="s">
        <v>72</v>
      </c>
      <c r="H4402" s="1" t="s">
        <v>127</v>
      </c>
      <c r="I4402" s="1" t="s">
        <v>22</v>
      </c>
      <c r="J4402" s="1" t="s">
        <v>128</v>
      </c>
      <c r="K4402" s="1">
        <v>43138.647997685199</v>
      </c>
      <c r="L4402" s="1">
        <v>43138.790972222203</v>
      </c>
      <c r="M4402" s="1">
        <v>3.4169999999999998</v>
      </c>
      <c r="N4402" s="1">
        <v>0</v>
      </c>
      <c r="O4402" s="1">
        <v>0</v>
      </c>
      <c r="P4402" s="1">
        <v>0</v>
      </c>
      <c r="Q4402" s="1">
        <v>826.37</v>
      </c>
      <c r="R4402" s="1">
        <v>0</v>
      </c>
      <c r="S4402" s="1">
        <v>0</v>
      </c>
      <c r="T4402" s="1">
        <v>0</v>
      </c>
      <c r="U4402" s="1">
        <v>2823.7062900000001</v>
      </c>
    </row>
    <row r="4403" spans="1:21" x14ac:dyDescent="0.3">
      <c r="A4403" s="1" t="s">
        <v>8134</v>
      </c>
      <c r="B4403" s="1">
        <v>1</v>
      </c>
      <c r="C4403" s="1" t="s">
        <v>79</v>
      </c>
      <c r="D4403" s="1" t="s">
        <v>183</v>
      </c>
      <c r="E4403" s="1" t="s">
        <v>7883</v>
      </c>
      <c r="F4403" s="1" t="s">
        <v>157</v>
      </c>
      <c r="G4403" s="1" t="s">
        <v>72</v>
      </c>
      <c r="H4403" s="1" t="s">
        <v>127</v>
      </c>
      <c r="I4403" s="1" t="s">
        <v>22</v>
      </c>
      <c r="J4403" s="1" t="s">
        <v>128</v>
      </c>
      <c r="K4403" s="1">
        <v>43138.519988425898</v>
      </c>
      <c r="L4403" s="1">
        <v>43138.59375</v>
      </c>
      <c r="M4403" s="1">
        <v>1.7669999999999999</v>
      </c>
      <c r="N4403" s="1">
        <v>0</v>
      </c>
      <c r="O4403" s="1">
        <v>0</v>
      </c>
      <c r="P4403" s="1">
        <v>0</v>
      </c>
      <c r="Q4403" s="1">
        <v>1101.82</v>
      </c>
      <c r="R4403" s="1">
        <v>0</v>
      </c>
      <c r="S4403" s="1">
        <v>0</v>
      </c>
      <c r="T4403" s="1">
        <v>0</v>
      </c>
      <c r="U4403" s="1">
        <v>1946.9159399999999</v>
      </c>
    </row>
    <row r="4404" spans="1:21" x14ac:dyDescent="0.3">
      <c r="A4404" s="1" t="s">
        <v>8135</v>
      </c>
      <c r="B4404" s="1">
        <v>1</v>
      </c>
      <c r="C4404" s="1" t="s">
        <v>79</v>
      </c>
      <c r="D4404" s="1" t="s">
        <v>183</v>
      </c>
      <c r="E4404" s="1" t="s">
        <v>8063</v>
      </c>
      <c r="F4404" s="1" t="s">
        <v>157</v>
      </c>
      <c r="G4404" s="1" t="s">
        <v>72</v>
      </c>
      <c r="H4404" s="1" t="s">
        <v>127</v>
      </c>
      <c r="I4404" s="1" t="s">
        <v>22</v>
      </c>
      <c r="J4404" s="1" t="s">
        <v>128</v>
      </c>
      <c r="K4404" s="1">
        <v>43137.687708333302</v>
      </c>
      <c r="L4404" s="1">
        <v>43137.71875</v>
      </c>
      <c r="M4404" s="1">
        <v>0.73299999999999998</v>
      </c>
      <c r="N4404" s="1">
        <v>0</v>
      </c>
      <c r="O4404" s="1">
        <v>0</v>
      </c>
      <c r="P4404" s="1">
        <v>0</v>
      </c>
      <c r="Q4404" s="1">
        <v>550.91</v>
      </c>
      <c r="R4404" s="1">
        <v>0</v>
      </c>
      <c r="S4404" s="1">
        <v>0</v>
      </c>
      <c r="T4404" s="1">
        <v>0</v>
      </c>
      <c r="U4404" s="1">
        <v>403.81702999999999</v>
      </c>
    </row>
    <row r="4405" spans="1:21" x14ac:dyDescent="0.3">
      <c r="A4405" s="1" t="s">
        <v>8136</v>
      </c>
      <c r="B4405" s="1">
        <v>1</v>
      </c>
      <c r="C4405" s="1" t="s">
        <v>79</v>
      </c>
      <c r="D4405" s="1" t="s">
        <v>183</v>
      </c>
      <c r="E4405" s="1" t="s">
        <v>2556</v>
      </c>
      <c r="F4405" s="1" t="s">
        <v>134</v>
      </c>
      <c r="G4405" s="1" t="s">
        <v>72</v>
      </c>
      <c r="H4405" s="1" t="s">
        <v>127</v>
      </c>
      <c r="I4405" s="1" t="s">
        <v>22</v>
      </c>
      <c r="J4405" s="1" t="s">
        <v>130</v>
      </c>
      <c r="K4405" s="1">
        <v>43137.419305555602</v>
      </c>
      <c r="L4405" s="1">
        <v>43137.726388888899</v>
      </c>
      <c r="M4405" s="1">
        <v>7.367</v>
      </c>
      <c r="N4405" s="1">
        <v>0</v>
      </c>
      <c r="O4405" s="1">
        <v>0</v>
      </c>
      <c r="P4405" s="1">
        <v>0</v>
      </c>
      <c r="Q4405" s="1">
        <v>550.91</v>
      </c>
      <c r="R4405" s="1">
        <v>0</v>
      </c>
      <c r="S4405" s="1">
        <v>0</v>
      </c>
      <c r="T4405" s="1">
        <v>0</v>
      </c>
      <c r="U4405" s="1">
        <v>4058.5539699999999</v>
      </c>
    </row>
    <row r="4406" spans="1:21" x14ac:dyDescent="0.3">
      <c r="A4406" s="1" t="s">
        <v>8137</v>
      </c>
      <c r="B4406" s="1">
        <v>1</v>
      </c>
      <c r="C4406" s="1" t="s">
        <v>79</v>
      </c>
      <c r="D4406" s="1" t="s">
        <v>183</v>
      </c>
      <c r="E4406" s="1" t="s">
        <v>2554</v>
      </c>
      <c r="F4406" s="1" t="s">
        <v>134</v>
      </c>
      <c r="G4406" s="1" t="s">
        <v>72</v>
      </c>
      <c r="H4406" s="1" t="s">
        <v>127</v>
      </c>
      <c r="I4406" s="1" t="s">
        <v>22</v>
      </c>
      <c r="J4406" s="1" t="s">
        <v>130</v>
      </c>
      <c r="K4406" s="1">
        <v>43137.392175925903</v>
      </c>
      <c r="L4406" s="1">
        <v>43137.726388888899</v>
      </c>
      <c r="M4406" s="1">
        <v>8.0169999999999995</v>
      </c>
      <c r="N4406" s="1">
        <v>0</v>
      </c>
      <c r="O4406" s="1">
        <v>550.91</v>
      </c>
      <c r="P4406" s="1">
        <v>0</v>
      </c>
      <c r="Q4406" s="1">
        <v>0</v>
      </c>
      <c r="R4406" s="1">
        <v>0</v>
      </c>
      <c r="S4406" s="1">
        <v>4416.6454699999995</v>
      </c>
      <c r="T4406" s="1">
        <v>0</v>
      </c>
      <c r="U4406" s="1">
        <v>0</v>
      </c>
    </row>
    <row r="4407" spans="1:21" x14ac:dyDescent="0.3">
      <c r="A4407" s="1" t="s">
        <v>8138</v>
      </c>
      <c r="B4407" s="1">
        <v>1</v>
      </c>
      <c r="C4407" s="1" t="s">
        <v>79</v>
      </c>
      <c r="D4407" s="1" t="s">
        <v>183</v>
      </c>
      <c r="E4407" s="1" t="s">
        <v>7937</v>
      </c>
      <c r="F4407" s="1" t="s">
        <v>133</v>
      </c>
      <c r="G4407" s="1" t="s">
        <v>72</v>
      </c>
      <c r="H4407" s="1" t="s">
        <v>127</v>
      </c>
      <c r="I4407" s="1" t="s">
        <v>22</v>
      </c>
      <c r="J4407" s="1" t="s">
        <v>128</v>
      </c>
      <c r="K4407" s="1">
        <v>43136.412777777798</v>
      </c>
      <c r="L4407" s="1">
        <v>43136.443749999999</v>
      </c>
      <c r="M4407" s="1">
        <v>0.73299999999999998</v>
      </c>
      <c r="N4407" s="1">
        <v>0</v>
      </c>
      <c r="O4407" s="1">
        <v>0</v>
      </c>
      <c r="P4407" s="1">
        <v>0</v>
      </c>
      <c r="Q4407" s="1">
        <v>826.37</v>
      </c>
      <c r="R4407" s="1">
        <v>0</v>
      </c>
      <c r="S4407" s="1">
        <v>0</v>
      </c>
      <c r="T4407" s="1">
        <v>0</v>
      </c>
      <c r="U4407" s="1">
        <v>605.72920999999997</v>
      </c>
    </row>
    <row r="4408" spans="1:21" x14ac:dyDescent="0.3">
      <c r="A4408" s="1" t="s">
        <v>8139</v>
      </c>
      <c r="B4408" s="1">
        <v>1</v>
      </c>
      <c r="C4408" s="1" t="s">
        <v>79</v>
      </c>
      <c r="D4408" s="1" t="s">
        <v>183</v>
      </c>
      <c r="E4408" s="1" t="s">
        <v>8140</v>
      </c>
      <c r="F4408" s="1" t="s">
        <v>144</v>
      </c>
      <c r="G4408" s="1" t="s">
        <v>72</v>
      </c>
      <c r="H4408" s="1" t="s">
        <v>127</v>
      </c>
      <c r="I4408" s="1" t="s">
        <v>22</v>
      </c>
      <c r="J4408" s="1" t="s">
        <v>128</v>
      </c>
      <c r="K4408" s="1">
        <v>43136.346331018503</v>
      </c>
      <c r="L4408" s="1">
        <v>43136.402083333298</v>
      </c>
      <c r="M4408" s="1">
        <v>1.333</v>
      </c>
      <c r="N4408" s="1">
        <v>0</v>
      </c>
      <c r="O4408" s="1">
        <v>0</v>
      </c>
      <c r="P4408" s="1">
        <v>0</v>
      </c>
      <c r="Q4408" s="1">
        <v>275.45999999999998</v>
      </c>
      <c r="R4408" s="1">
        <v>0</v>
      </c>
      <c r="S4408" s="1">
        <v>0</v>
      </c>
      <c r="T4408" s="1">
        <v>0</v>
      </c>
      <c r="U4408" s="1">
        <v>367.18817999999999</v>
      </c>
    </row>
    <row r="4409" spans="1:21" x14ac:dyDescent="0.3">
      <c r="A4409" s="1" t="s">
        <v>8141</v>
      </c>
      <c r="B4409" s="1">
        <v>1</v>
      </c>
      <c r="C4409" s="1" t="s">
        <v>79</v>
      </c>
      <c r="D4409" s="1" t="s">
        <v>183</v>
      </c>
      <c r="E4409" s="1" t="s">
        <v>2556</v>
      </c>
      <c r="F4409" s="1" t="s">
        <v>145</v>
      </c>
      <c r="G4409" s="1" t="s">
        <v>72</v>
      </c>
      <c r="H4409" s="1" t="s">
        <v>127</v>
      </c>
      <c r="I4409" s="1" t="s">
        <v>22</v>
      </c>
      <c r="J4409" s="1" t="s">
        <v>128</v>
      </c>
      <c r="K4409" s="1">
        <v>43136.003009259301</v>
      </c>
      <c r="L4409" s="1">
        <v>43136.206944444399</v>
      </c>
      <c r="M4409" s="1">
        <v>4.883</v>
      </c>
      <c r="N4409" s="1">
        <v>0</v>
      </c>
      <c r="O4409" s="1">
        <v>0</v>
      </c>
      <c r="P4409" s="1">
        <v>0</v>
      </c>
      <c r="Q4409" s="1">
        <v>1377.28</v>
      </c>
      <c r="R4409" s="1">
        <v>0</v>
      </c>
      <c r="S4409" s="1">
        <v>0</v>
      </c>
      <c r="T4409" s="1">
        <v>0</v>
      </c>
      <c r="U4409" s="1">
        <v>6725.2582400000001</v>
      </c>
    </row>
    <row r="4410" spans="1:21" x14ac:dyDescent="0.3">
      <c r="A4410" s="1" t="s">
        <v>8142</v>
      </c>
      <c r="B4410" s="1">
        <v>1</v>
      </c>
      <c r="C4410" s="1" t="s">
        <v>79</v>
      </c>
      <c r="D4410" s="1" t="s">
        <v>183</v>
      </c>
      <c r="E4410" s="1" t="s">
        <v>8143</v>
      </c>
      <c r="F4410" s="1" t="s">
        <v>157</v>
      </c>
      <c r="G4410" s="1" t="s">
        <v>72</v>
      </c>
      <c r="H4410" s="1" t="s">
        <v>127</v>
      </c>
      <c r="I4410" s="1" t="s">
        <v>22</v>
      </c>
      <c r="J4410" s="1" t="s">
        <v>128</v>
      </c>
      <c r="K4410" s="1">
        <v>43135.9686111111</v>
      </c>
      <c r="L4410" s="1">
        <v>43136.010416666701</v>
      </c>
      <c r="M4410" s="1">
        <v>1</v>
      </c>
      <c r="N4410" s="1">
        <v>0</v>
      </c>
      <c r="O4410" s="1">
        <v>0</v>
      </c>
      <c r="P4410" s="1">
        <v>0</v>
      </c>
      <c r="Q4410" s="1">
        <v>550.91</v>
      </c>
      <c r="R4410" s="1">
        <v>0</v>
      </c>
      <c r="S4410" s="1">
        <v>0</v>
      </c>
      <c r="T4410" s="1">
        <v>0</v>
      </c>
      <c r="U4410" s="1">
        <v>550.91</v>
      </c>
    </row>
    <row r="4411" spans="1:21" x14ac:dyDescent="0.3">
      <c r="A4411" s="1" t="s">
        <v>8144</v>
      </c>
      <c r="B4411" s="1">
        <v>1</v>
      </c>
      <c r="C4411" s="1" t="s">
        <v>79</v>
      </c>
      <c r="D4411" s="1" t="s">
        <v>183</v>
      </c>
      <c r="E4411" s="1" t="s">
        <v>2556</v>
      </c>
      <c r="F4411" s="1" t="s">
        <v>145</v>
      </c>
      <c r="G4411" s="1" t="s">
        <v>72</v>
      </c>
      <c r="H4411" s="1" t="s">
        <v>127</v>
      </c>
      <c r="I4411" s="1" t="s">
        <v>22</v>
      </c>
      <c r="J4411" s="1" t="s">
        <v>128</v>
      </c>
      <c r="K4411" s="1">
        <v>43135.836944444403</v>
      </c>
      <c r="L4411" s="1">
        <v>43135.887499999997</v>
      </c>
      <c r="M4411" s="1">
        <v>1.2</v>
      </c>
      <c r="N4411" s="1">
        <v>0</v>
      </c>
      <c r="O4411" s="1">
        <v>0</v>
      </c>
      <c r="P4411" s="1">
        <v>0</v>
      </c>
      <c r="Q4411" s="1">
        <v>1652.74</v>
      </c>
      <c r="R4411" s="1">
        <v>0</v>
      </c>
      <c r="S4411" s="1">
        <v>0</v>
      </c>
      <c r="T4411" s="1">
        <v>0</v>
      </c>
      <c r="U4411" s="1">
        <v>1983.288</v>
      </c>
    </row>
    <row r="4412" spans="1:21" x14ac:dyDescent="0.3">
      <c r="A4412" s="1" t="s">
        <v>8145</v>
      </c>
      <c r="B4412" s="1">
        <v>1</v>
      </c>
      <c r="C4412" s="1" t="s">
        <v>79</v>
      </c>
      <c r="D4412" s="1" t="s">
        <v>183</v>
      </c>
      <c r="E4412" s="1" t="s">
        <v>8146</v>
      </c>
      <c r="F4412" s="1" t="s">
        <v>158</v>
      </c>
      <c r="G4412" s="1" t="s">
        <v>72</v>
      </c>
      <c r="H4412" s="1" t="s">
        <v>127</v>
      </c>
      <c r="I4412" s="1" t="s">
        <v>22</v>
      </c>
      <c r="J4412" s="1" t="s">
        <v>128</v>
      </c>
      <c r="K4412" s="1">
        <v>43135.764016203699</v>
      </c>
      <c r="L4412" s="1">
        <v>43135.8930555556</v>
      </c>
      <c r="M4412" s="1">
        <v>3.0830000000000002</v>
      </c>
      <c r="N4412" s="1">
        <v>0</v>
      </c>
      <c r="O4412" s="1">
        <v>0</v>
      </c>
      <c r="P4412" s="1">
        <v>0</v>
      </c>
      <c r="Q4412" s="1">
        <v>1101.82</v>
      </c>
      <c r="R4412" s="1">
        <v>0</v>
      </c>
      <c r="S4412" s="1">
        <v>0</v>
      </c>
      <c r="T4412" s="1">
        <v>0</v>
      </c>
      <c r="U4412" s="1">
        <v>3396.9110599999999</v>
      </c>
    </row>
    <row r="4413" spans="1:21" x14ac:dyDescent="0.3">
      <c r="A4413" s="1" t="s">
        <v>8147</v>
      </c>
      <c r="B4413" s="1">
        <v>1</v>
      </c>
      <c r="C4413" s="1" t="s">
        <v>79</v>
      </c>
      <c r="D4413" s="1" t="s">
        <v>183</v>
      </c>
      <c r="E4413" s="1" t="s">
        <v>2556</v>
      </c>
      <c r="F4413" s="1" t="s">
        <v>145</v>
      </c>
      <c r="G4413" s="1" t="s">
        <v>72</v>
      </c>
      <c r="H4413" s="1" t="s">
        <v>127</v>
      </c>
      <c r="I4413" s="1" t="s">
        <v>22</v>
      </c>
      <c r="J4413" s="1" t="s">
        <v>128</v>
      </c>
      <c r="K4413" s="1">
        <v>43135.7406134259</v>
      </c>
      <c r="L4413" s="1">
        <v>43135.809722222199</v>
      </c>
      <c r="M4413" s="1">
        <v>1.65</v>
      </c>
      <c r="N4413" s="1">
        <v>0</v>
      </c>
      <c r="O4413" s="1">
        <v>0</v>
      </c>
      <c r="P4413" s="1">
        <v>0</v>
      </c>
      <c r="Q4413" s="1">
        <v>1101.82</v>
      </c>
      <c r="R4413" s="1">
        <v>0</v>
      </c>
      <c r="S4413" s="1">
        <v>0</v>
      </c>
      <c r="T4413" s="1">
        <v>0</v>
      </c>
      <c r="U4413" s="1">
        <v>1818.0029999999997</v>
      </c>
    </row>
    <row r="4414" spans="1:21" x14ac:dyDescent="0.3">
      <c r="A4414" s="1" t="s">
        <v>8148</v>
      </c>
      <c r="B4414" s="1">
        <v>1</v>
      </c>
      <c r="C4414" s="1" t="s">
        <v>79</v>
      </c>
      <c r="D4414" s="1" t="s">
        <v>183</v>
      </c>
      <c r="E4414" s="1" t="s">
        <v>7883</v>
      </c>
      <c r="F4414" s="1" t="s">
        <v>157</v>
      </c>
      <c r="G4414" s="1" t="s">
        <v>72</v>
      </c>
      <c r="H4414" s="1" t="s">
        <v>127</v>
      </c>
      <c r="I4414" s="1" t="s">
        <v>22</v>
      </c>
      <c r="J4414" s="1" t="s">
        <v>128</v>
      </c>
      <c r="K4414" s="1">
        <v>43135.667905092603</v>
      </c>
      <c r="L4414" s="1">
        <v>43135.699305555601</v>
      </c>
      <c r="M4414" s="1">
        <v>0.75</v>
      </c>
      <c r="N4414" s="1">
        <v>0</v>
      </c>
      <c r="O4414" s="1">
        <v>0</v>
      </c>
      <c r="P4414" s="1">
        <v>0</v>
      </c>
      <c r="Q4414" s="1">
        <v>550.91</v>
      </c>
      <c r="R4414" s="1">
        <v>0</v>
      </c>
      <c r="S4414" s="1">
        <v>0</v>
      </c>
      <c r="T4414" s="1">
        <v>0</v>
      </c>
      <c r="U4414" s="1">
        <v>413.1825</v>
      </c>
    </row>
    <row r="4415" spans="1:21" x14ac:dyDescent="0.3">
      <c r="A4415" s="1" t="s">
        <v>8149</v>
      </c>
      <c r="B4415" s="1">
        <v>1</v>
      </c>
      <c r="C4415" s="1" t="s">
        <v>79</v>
      </c>
      <c r="D4415" s="1" t="s">
        <v>183</v>
      </c>
      <c r="E4415" s="1" t="s">
        <v>2441</v>
      </c>
      <c r="F4415" s="1" t="s">
        <v>157</v>
      </c>
      <c r="G4415" s="1" t="s">
        <v>72</v>
      </c>
      <c r="H4415" s="1" t="s">
        <v>127</v>
      </c>
      <c r="I4415" s="1" t="s">
        <v>22</v>
      </c>
      <c r="J4415" s="1" t="s">
        <v>128</v>
      </c>
      <c r="K4415" s="1">
        <v>43135.650891203702</v>
      </c>
      <c r="L4415" s="1">
        <v>43135.756249999999</v>
      </c>
      <c r="M4415" s="1">
        <v>2.5169999999999999</v>
      </c>
      <c r="N4415" s="1">
        <v>0</v>
      </c>
      <c r="O4415" s="1">
        <v>0</v>
      </c>
      <c r="P4415" s="1">
        <v>0</v>
      </c>
      <c r="Q4415" s="1">
        <v>1101.82</v>
      </c>
      <c r="R4415" s="1">
        <v>0</v>
      </c>
      <c r="S4415" s="1">
        <v>0</v>
      </c>
      <c r="T4415" s="1">
        <v>0</v>
      </c>
      <c r="U4415" s="1">
        <v>2773.2809399999996</v>
      </c>
    </row>
    <row r="4416" spans="1:21" x14ac:dyDescent="0.3">
      <c r="A4416" s="1" t="s">
        <v>8150</v>
      </c>
      <c r="B4416" s="1">
        <v>1</v>
      </c>
      <c r="C4416" s="1" t="s">
        <v>79</v>
      </c>
      <c r="D4416" s="1" t="s">
        <v>183</v>
      </c>
      <c r="E4416" s="1" t="s">
        <v>7906</v>
      </c>
      <c r="F4416" s="1" t="s">
        <v>133</v>
      </c>
      <c r="G4416" s="1" t="s">
        <v>72</v>
      </c>
      <c r="H4416" s="1" t="s">
        <v>127</v>
      </c>
      <c r="I4416" s="1" t="s">
        <v>22</v>
      </c>
      <c r="J4416" s="1" t="s">
        <v>128</v>
      </c>
      <c r="K4416" s="1">
        <v>43135.6113078704</v>
      </c>
      <c r="L4416" s="1">
        <v>43135.654166666704</v>
      </c>
      <c r="M4416" s="1">
        <v>1.0169999999999999</v>
      </c>
      <c r="N4416" s="1">
        <v>0</v>
      </c>
      <c r="O4416" s="1">
        <v>0</v>
      </c>
      <c r="P4416" s="1">
        <v>0</v>
      </c>
      <c r="Q4416" s="1">
        <v>1377.28</v>
      </c>
      <c r="R4416" s="1">
        <v>0</v>
      </c>
      <c r="S4416" s="1">
        <v>0</v>
      </c>
      <c r="T4416" s="1">
        <v>0</v>
      </c>
      <c r="U4416" s="1">
        <v>1400.6937599999999</v>
      </c>
    </row>
    <row r="4417" spans="1:21" x14ac:dyDescent="0.3">
      <c r="A4417" s="1" t="s">
        <v>8151</v>
      </c>
      <c r="B4417" s="1">
        <v>1</v>
      </c>
      <c r="C4417" s="1" t="s">
        <v>79</v>
      </c>
      <c r="D4417" s="1" t="s">
        <v>183</v>
      </c>
      <c r="E4417" s="1" t="s">
        <v>8152</v>
      </c>
      <c r="F4417" s="1" t="s">
        <v>157</v>
      </c>
      <c r="G4417" s="1" t="s">
        <v>72</v>
      </c>
      <c r="H4417" s="1" t="s">
        <v>127</v>
      </c>
      <c r="I4417" s="1" t="s">
        <v>22</v>
      </c>
      <c r="J4417" s="1" t="s">
        <v>128</v>
      </c>
      <c r="K4417" s="1">
        <v>43135.604699074102</v>
      </c>
      <c r="L4417" s="1">
        <v>43135.618750000001</v>
      </c>
      <c r="M4417" s="1">
        <v>0.33300000000000002</v>
      </c>
      <c r="N4417" s="1">
        <v>3</v>
      </c>
      <c r="O4417" s="1">
        <v>0</v>
      </c>
      <c r="P4417" s="1">
        <v>0</v>
      </c>
      <c r="Q4417" s="1">
        <v>0</v>
      </c>
      <c r="R4417" s="1">
        <v>0.99900000000000011</v>
      </c>
      <c r="S4417" s="1">
        <v>0</v>
      </c>
      <c r="T4417" s="1">
        <v>0</v>
      </c>
      <c r="U4417" s="1">
        <v>0</v>
      </c>
    </row>
    <row r="4418" spans="1:21" x14ac:dyDescent="0.3">
      <c r="A4418" s="1" t="s">
        <v>8153</v>
      </c>
      <c r="B4418" s="1">
        <v>1</v>
      </c>
      <c r="C4418" s="1" t="s">
        <v>79</v>
      </c>
      <c r="D4418" s="1" t="s">
        <v>183</v>
      </c>
      <c r="E4418" s="1" t="s">
        <v>2556</v>
      </c>
      <c r="F4418" s="1" t="s">
        <v>157</v>
      </c>
      <c r="G4418" s="1" t="s">
        <v>72</v>
      </c>
      <c r="H4418" s="1" t="s">
        <v>127</v>
      </c>
      <c r="I4418" s="1" t="s">
        <v>22</v>
      </c>
      <c r="J4418" s="1" t="s">
        <v>128</v>
      </c>
      <c r="K4418" s="1">
        <v>43135.480185185203</v>
      </c>
      <c r="L4418" s="1">
        <v>43135.502083333296</v>
      </c>
      <c r="M4418" s="1">
        <v>0.51700000000000002</v>
      </c>
      <c r="N4418" s="1">
        <v>0</v>
      </c>
      <c r="O4418" s="1">
        <v>0</v>
      </c>
      <c r="P4418" s="1">
        <v>0</v>
      </c>
      <c r="Q4418" s="1">
        <v>275.45999999999998</v>
      </c>
      <c r="R4418" s="1">
        <v>0</v>
      </c>
      <c r="S4418" s="1">
        <v>0</v>
      </c>
      <c r="T4418" s="1">
        <v>0</v>
      </c>
      <c r="U4418" s="1">
        <v>142.41281999999998</v>
      </c>
    </row>
    <row r="4419" spans="1:21" x14ac:dyDescent="0.3">
      <c r="A4419" s="1" t="s">
        <v>8154</v>
      </c>
      <c r="B4419" s="1">
        <v>1</v>
      </c>
      <c r="C4419" s="1" t="s">
        <v>79</v>
      </c>
      <c r="D4419" s="1" t="s">
        <v>183</v>
      </c>
      <c r="E4419" s="1" t="s">
        <v>8063</v>
      </c>
      <c r="F4419" s="1" t="s">
        <v>157</v>
      </c>
      <c r="G4419" s="1" t="s">
        <v>72</v>
      </c>
      <c r="H4419" s="1" t="s">
        <v>127</v>
      </c>
      <c r="I4419" s="1" t="s">
        <v>22</v>
      </c>
      <c r="J4419" s="1" t="s">
        <v>128</v>
      </c>
      <c r="K4419" s="1">
        <v>43135.476006944402</v>
      </c>
      <c r="L4419" s="1">
        <v>43135.484722222202</v>
      </c>
      <c r="M4419" s="1">
        <v>0.2</v>
      </c>
      <c r="N4419" s="1">
        <v>0</v>
      </c>
      <c r="O4419" s="1">
        <v>0</v>
      </c>
      <c r="P4419" s="1">
        <v>0</v>
      </c>
      <c r="Q4419" s="1">
        <v>826.37</v>
      </c>
      <c r="R4419" s="1">
        <v>0</v>
      </c>
      <c r="S4419" s="1">
        <v>0</v>
      </c>
      <c r="T4419" s="1">
        <v>0</v>
      </c>
      <c r="U4419" s="1">
        <v>165.274</v>
      </c>
    </row>
    <row r="4420" spans="1:21" x14ac:dyDescent="0.3">
      <c r="A4420" s="1" t="s">
        <v>8155</v>
      </c>
      <c r="B4420" s="1">
        <v>1</v>
      </c>
      <c r="C4420" s="1" t="s">
        <v>79</v>
      </c>
      <c r="D4420" s="1" t="s">
        <v>183</v>
      </c>
      <c r="E4420" s="1" t="s">
        <v>8156</v>
      </c>
      <c r="F4420" s="1" t="s">
        <v>157</v>
      </c>
      <c r="G4420" s="1" t="s">
        <v>72</v>
      </c>
      <c r="H4420" s="1" t="s">
        <v>127</v>
      </c>
      <c r="I4420" s="1" t="s">
        <v>22</v>
      </c>
      <c r="J4420" s="1" t="s">
        <v>128</v>
      </c>
      <c r="K4420" s="1">
        <v>43135.392060185201</v>
      </c>
      <c r="L4420" s="1">
        <v>43135.405555555597</v>
      </c>
      <c r="M4420" s="1">
        <v>0.317</v>
      </c>
      <c r="N4420" s="1">
        <v>0</v>
      </c>
      <c r="O4420" s="1">
        <v>0</v>
      </c>
      <c r="P4420" s="1">
        <v>0</v>
      </c>
      <c r="Q4420" s="1">
        <v>1377.28</v>
      </c>
      <c r="R4420" s="1">
        <v>0</v>
      </c>
      <c r="S4420" s="1">
        <v>0</v>
      </c>
      <c r="T4420" s="1">
        <v>0</v>
      </c>
      <c r="U4420" s="1">
        <v>436.59775999999999</v>
      </c>
    </row>
    <row r="4421" spans="1:21" x14ac:dyDescent="0.3">
      <c r="A4421" s="1" t="s">
        <v>8157</v>
      </c>
      <c r="B4421" s="1">
        <v>1</v>
      </c>
      <c r="C4421" s="1" t="s">
        <v>79</v>
      </c>
      <c r="D4421" s="1" t="s">
        <v>183</v>
      </c>
      <c r="E4421" s="1" t="s">
        <v>2554</v>
      </c>
      <c r="F4421" s="1" t="s">
        <v>134</v>
      </c>
      <c r="G4421" s="1" t="s">
        <v>72</v>
      </c>
      <c r="H4421" s="1" t="s">
        <v>127</v>
      </c>
      <c r="I4421" s="1" t="s">
        <v>22</v>
      </c>
      <c r="J4421" s="1" t="s">
        <v>130</v>
      </c>
      <c r="K4421" s="1">
        <v>43135.379675925898</v>
      </c>
      <c r="L4421" s="1">
        <v>43135.734027777798</v>
      </c>
      <c r="M4421" s="1">
        <v>8.5</v>
      </c>
      <c r="N4421" s="1">
        <v>0</v>
      </c>
      <c r="O4421" s="1">
        <v>1101.82</v>
      </c>
      <c r="P4421" s="1">
        <v>0</v>
      </c>
      <c r="Q4421" s="1">
        <v>0</v>
      </c>
      <c r="R4421" s="1">
        <v>0</v>
      </c>
      <c r="S4421" s="1">
        <v>9365.4699999999993</v>
      </c>
      <c r="T4421" s="1">
        <v>0</v>
      </c>
      <c r="U4421" s="1">
        <v>0</v>
      </c>
    </row>
    <row r="4422" spans="1:21" x14ac:dyDescent="0.3">
      <c r="A4422" s="1" t="s">
        <v>8158</v>
      </c>
      <c r="B4422" s="1">
        <v>1</v>
      </c>
      <c r="C4422" s="1" t="s">
        <v>79</v>
      </c>
      <c r="D4422" s="1" t="s">
        <v>183</v>
      </c>
      <c r="E4422" s="1" t="s">
        <v>8063</v>
      </c>
      <c r="F4422" s="1" t="s">
        <v>157</v>
      </c>
      <c r="G4422" s="1" t="s">
        <v>72</v>
      </c>
      <c r="H4422" s="1" t="s">
        <v>127</v>
      </c>
      <c r="I4422" s="1" t="s">
        <v>22</v>
      </c>
      <c r="J4422" s="1" t="s">
        <v>128</v>
      </c>
      <c r="K4422" s="1">
        <v>43134.887048611097</v>
      </c>
      <c r="L4422" s="1">
        <v>43134.948611111096</v>
      </c>
      <c r="M4422" s="1">
        <v>1.4670000000000001</v>
      </c>
      <c r="N4422" s="1">
        <v>0</v>
      </c>
      <c r="O4422" s="1">
        <v>0</v>
      </c>
      <c r="P4422" s="1">
        <v>0</v>
      </c>
      <c r="Q4422" s="1">
        <v>1101.82</v>
      </c>
      <c r="R4422" s="1">
        <v>0</v>
      </c>
      <c r="S4422" s="1">
        <v>0</v>
      </c>
      <c r="T4422" s="1">
        <v>0</v>
      </c>
      <c r="U4422" s="1">
        <v>1616.36994</v>
      </c>
    </row>
    <row r="4423" spans="1:21" x14ac:dyDescent="0.3">
      <c r="A4423" s="1" t="s">
        <v>8159</v>
      </c>
      <c r="B4423" s="1">
        <v>1</v>
      </c>
      <c r="C4423" s="1" t="s">
        <v>79</v>
      </c>
      <c r="D4423" s="1" t="s">
        <v>183</v>
      </c>
      <c r="E4423" s="1" t="s">
        <v>8063</v>
      </c>
      <c r="F4423" s="1" t="s">
        <v>157</v>
      </c>
      <c r="G4423" s="1" t="s">
        <v>72</v>
      </c>
      <c r="H4423" s="1" t="s">
        <v>127</v>
      </c>
      <c r="I4423" s="1" t="s">
        <v>22</v>
      </c>
      <c r="J4423" s="1" t="s">
        <v>128</v>
      </c>
      <c r="K4423" s="1">
        <v>43134.798321759299</v>
      </c>
      <c r="L4423" s="1">
        <v>43134.846527777801</v>
      </c>
      <c r="M4423" s="1">
        <v>1.1499999999999999</v>
      </c>
      <c r="N4423" s="1">
        <v>0</v>
      </c>
      <c r="O4423" s="1">
        <v>0</v>
      </c>
      <c r="P4423" s="1">
        <v>0</v>
      </c>
      <c r="Q4423" s="1">
        <v>826.37</v>
      </c>
      <c r="R4423" s="1">
        <v>0</v>
      </c>
      <c r="S4423" s="1">
        <v>0</v>
      </c>
      <c r="T4423" s="1">
        <v>0</v>
      </c>
      <c r="U4423" s="1">
        <v>950.32549999999992</v>
      </c>
    </row>
    <row r="4424" spans="1:21" x14ac:dyDescent="0.3">
      <c r="A4424" s="1" t="s">
        <v>8160</v>
      </c>
      <c r="B4424" s="1">
        <v>1</v>
      </c>
      <c r="C4424" s="1" t="s">
        <v>79</v>
      </c>
      <c r="D4424" s="1" t="s">
        <v>183</v>
      </c>
      <c r="E4424" s="1" t="s">
        <v>8161</v>
      </c>
      <c r="F4424" s="1" t="s">
        <v>133</v>
      </c>
      <c r="G4424" s="1" t="s">
        <v>72</v>
      </c>
      <c r="H4424" s="1" t="s">
        <v>127</v>
      </c>
      <c r="I4424" s="1" t="s">
        <v>22</v>
      </c>
      <c r="J4424" s="1" t="s">
        <v>128</v>
      </c>
      <c r="K4424" s="1">
        <v>43134.768171296302</v>
      </c>
      <c r="L4424" s="1">
        <v>43134.818055555603</v>
      </c>
      <c r="M4424" s="1">
        <v>1.1830000000000001</v>
      </c>
      <c r="N4424" s="1">
        <v>0</v>
      </c>
      <c r="O4424" s="1">
        <v>0</v>
      </c>
      <c r="P4424" s="1">
        <v>0</v>
      </c>
      <c r="Q4424" s="1">
        <v>1101.82</v>
      </c>
      <c r="R4424" s="1">
        <v>0</v>
      </c>
      <c r="S4424" s="1">
        <v>0</v>
      </c>
      <c r="T4424" s="1">
        <v>0</v>
      </c>
      <c r="U4424" s="1">
        <v>1303.4530600000001</v>
      </c>
    </row>
    <row r="4425" spans="1:21" x14ac:dyDescent="0.3">
      <c r="A4425" s="1" t="s">
        <v>8162</v>
      </c>
      <c r="B4425" s="1">
        <v>1</v>
      </c>
      <c r="C4425" s="1" t="s">
        <v>79</v>
      </c>
      <c r="D4425" s="1" t="s">
        <v>183</v>
      </c>
      <c r="E4425" s="1" t="s">
        <v>8163</v>
      </c>
      <c r="F4425" s="1" t="s">
        <v>158</v>
      </c>
      <c r="G4425" s="1" t="s">
        <v>72</v>
      </c>
      <c r="H4425" s="1" t="s">
        <v>127</v>
      </c>
      <c r="I4425" s="1" t="s">
        <v>22</v>
      </c>
      <c r="J4425" s="1" t="s">
        <v>128</v>
      </c>
      <c r="K4425" s="1">
        <v>43134.6960763889</v>
      </c>
      <c r="L4425" s="1">
        <v>43134.776388888902</v>
      </c>
      <c r="M4425" s="1">
        <v>1.917</v>
      </c>
      <c r="N4425" s="1">
        <v>0</v>
      </c>
      <c r="O4425" s="1">
        <v>0</v>
      </c>
      <c r="P4425" s="1">
        <v>0</v>
      </c>
      <c r="Q4425" s="1">
        <v>826.37</v>
      </c>
      <c r="R4425" s="1">
        <v>0</v>
      </c>
      <c r="S4425" s="1">
        <v>0</v>
      </c>
      <c r="T4425" s="1">
        <v>0</v>
      </c>
      <c r="U4425" s="1">
        <v>1584.15129</v>
      </c>
    </row>
    <row r="4426" spans="1:21" x14ac:dyDescent="0.3">
      <c r="A4426" s="1" t="s">
        <v>8164</v>
      </c>
      <c r="B4426" s="1">
        <v>1</v>
      </c>
      <c r="C4426" s="1" t="s">
        <v>79</v>
      </c>
      <c r="D4426" s="1" t="s">
        <v>183</v>
      </c>
      <c r="E4426" s="1" t="s">
        <v>8165</v>
      </c>
      <c r="F4426" s="1" t="s">
        <v>133</v>
      </c>
      <c r="G4426" s="1" t="s">
        <v>72</v>
      </c>
      <c r="H4426" s="1" t="s">
        <v>127</v>
      </c>
      <c r="I4426" s="1" t="s">
        <v>22</v>
      </c>
      <c r="J4426" s="1" t="s">
        <v>128</v>
      </c>
      <c r="K4426" s="1">
        <v>43134.528391203698</v>
      </c>
      <c r="L4426" s="1">
        <v>43134.583333333299</v>
      </c>
      <c r="M4426" s="1">
        <v>1.3169999999999999</v>
      </c>
      <c r="N4426" s="1">
        <v>0</v>
      </c>
      <c r="O4426" s="1">
        <v>0</v>
      </c>
      <c r="P4426" s="1">
        <v>0</v>
      </c>
      <c r="Q4426" s="1">
        <v>550.91</v>
      </c>
      <c r="R4426" s="1">
        <v>0</v>
      </c>
      <c r="S4426" s="1">
        <v>0</v>
      </c>
      <c r="T4426" s="1">
        <v>0</v>
      </c>
      <c r="U4426" s="1">
        <v>725.54846999999995</v>
      </c>
    </row>
    <row r="4427" spans="1:21" x14ac:dyDescent="0.3">
      <c r="A4427" s="1" t="s">
        <v>8166</v>
      </c>
      <c r="B4427" s="1">
        <v>1</v>
      </c>
      <c r="C4427" s="1" t="s">
        <v>79</v>
      </c>
      <c r="D4427" s="1" t="s">
        <v>183</v>
      </c>
      <c r="E4427" s="1" t="s">
        <v>8167</v>
      </c>
      <c r="F4427" s="1" t="s">
        <v>133</v>
      </c>
      <c r="G4427" s="1" t="s">
        <v>72</v>
      </c>
      <c r="H4427" s="1" t="s">
        <v>127</v>
      </c>
      <c r="I4427" s="1" t="s">
        <v>22</v>
      </c>
      <c r="J4427" s="1" t="s">
        <v>128</v>
      </c>
      <c r="K4427" s="1">
        <v>43134.508229166699</v>
      </c>
      <c r="L4427" s="1">
        <v>43134.6381944444</v>
      </c>
      <c r="M4427" s="1">
        <v>3.117</v>
      </c>
      <c r="N4427" s="1">
        <v>0</v>
      </c>
      <c r="O4427" s="1">
        <v>0</v>
      </c>
      <c r="P4427" s="1">
        <v>0</v>
      </c>
      <c r="Q4427" s="1">
        <v>1101.82</v>
      </c>
      <c r="R4427" s="1">
        <v>0</v>
      </c>
      <c r="S4427" s="1">
        <v>0</v>
      </c>
      <c r="T4427" s="1">
        <v>0</v>
      </c>
      <c r="U4427" s="1">
        <v>3434.3729399999997</v>
      </c>
    </row>
    <row r="4428" spans="1:21" x14ac:dyDescent="0.3">
      <c r="A4428" s="1" t="s">
        <v>8168</v>
      </c>
      <c r="B4428" s="1">
        <v>1</v>
      </c>
      <c r="C4428" s="1" t="s">
        <v>79</v>
      </c>
      <c r="D4428" s="1" t="s">
        <v>183</v>
      </c>
      <c r="E4428" s="1" t="s">
        <v>8169</v>
      </c>
      <c r="F4428" s="1" t="s">
        <v>157</v>
      </c>
      <c r="G4428" s="1" t="s">
        <v>72</v>
      </c>
      <c r="H4428" s="1" t="s">
        <v>127</v>
      </c>
      <c r="I4428" s="1" t="s">
        <v>22</v>
      </c>
      <c r="J4428" s="1" t="s">
        <v>128</v>
      </c>
      <c r="K4428" s="1">
        <v>43134.4281597222</v>
      </c>
      <c r="L4428" s="1">
        <v>43134.559027777803</v>
      </c>
      <c r="M4428" s="1">
        <v>3.133</v>
      </c>
      <c r="N4428" s="1">
        <v>0</v>
      </c>
      <c r="O4428" s="1">
        <v>0</v>
      </c>
      <c r="P4428" s="1">
        <v>0</v>
      </c>
      <c r="Q4428" s="1">
        <v>826.37</v>
      </c>
      <c r="R4428" s="1">
        <v>0</v>
      </c>
      <c r="S4428" s="1">
        <v>0</v>
      </c>
      <c r="T4428" s="1">
        <v>0</v>
      </c>
      <c r="U4428" s="1">
        <v>2589.01721</v>
      </c>
    </row>
    <row r="4429" spans="1:21" x14ac:dyDescent="0.3">
      <c r="A4429" s="1" t="s">
        <v>8170</v>
      </c>
      <c r="B4429" s="1">
        <v>1</v>
      </c>
      <c r="C4429" s="1" t="s">
        <v>79</v>
      </c>
      <c r="D4429" s="1" t="s">
        <v>183</v>
      </c>
      <c r="E4429" s="1" t="s">
        <v>8171</v>
      </c>
      <c r="F4429" s="1" t="s">
        <v>157</v>
      </c>
      <c r="G4429" s="1" t="s">
        <v>72</v>
      </c>
      <c r="H4429" s="1" t="s">
        <v>127</v>
      </c>
      <c r="I4429" s="1" t="s">
        <v>22</v>
      </c>
      <c r="J4429" s="1" t="s">
        <v>128</v>
      </c>
      <c r="K4429" s="1">
        <v>43134.386226851901</v>
      </c>
      <c r="L4429" s="1">
        <v>43134.425000000003</v>
      </c>
      <c r="M4429" s="1">
        <v>0.91700000000000004</v>
      </c>
      <c r="N4429" s="1">
        <v>0</v>
      </c>
      <c r="O4429" s="1">
        <v>0</v>
      </c>
      <c r="P4429" s="1">
        <v>0</v>
      </c>
      <c r="Q4429" s="1">
        <v>1101.82</v>
      </c>
      <c r="R4429" s="1">
        <v>0</v>
      </c>
      <c r="S4429" s="1">
        <v>0</v>
      </c>
      <c r="T4429" s="1">
        <v>0</v>
      </c>
      <c r="U4429" s="1">
        <v>1010.36894</v>
      </c>
    </row>
    <row r="4430" spans="1:21" x14ac:dyDescent="0.3">
      <c r="A4430" s="1" t="s">
        <v>8172</v>
      </c>
      <c r="B4430" s="1">
        <v>1</v>
      </c>
      <c r="C4430" s="1" t="s">
        <v>79</v>
      </c>
      <c r="D4430" s="1" t="s">
        <v>183</v>
      </c>
      <c r="E4430" s="1" t="s">
        <v>2305</v>
      </c>
      <c r="F4430" s="1" t="s">
        <v>139</v>
      </c>
      <c r="G4430" s="1" t="s">
        <v>72</v>
      </c>
      <c r="H4430" s="1" t="s">
        <v>127</v>
      </c>
      <c r="I4430" s="1" t="s">
        <v>22</v>
      </c>
      <c r="J4430" s="1" t="s">
        <v>128</v>
      </c>
      <c r="K4430" s="1">
        <v>43134.296666666698</v>
      </c>
      <c r="L4430" s="1">
        <v>43134.379861111098</v>
      </c>
      <c r="M4430" s="1">
        <v>1.9830000000000001</v>
      </c>
      <c r="N4430" s="1">
        <v>0</v>
      </c>
      <c r="O4430" s="1">
        <v>0</v>
      </c>
      <c r="P4430" s="1">
        <v>0</v>
      </c>
      <c r="Q4430" s="1">
        <v>1101.82</v>
      </c>
      <c r="R4430" s="1">
        <v>0</v>
      </c>
      <c r="S4430" s="1">
        <v>0</v>
      </c>
      <c r="T4430" s="1">
        <v>0</v>
      </c>
      <c r="U4430" s="1">
        <v>2184.90906</v>
      </c>
    </row>
    <row r="4431" spans="1:21" x14ac:dyDescent="0.3">
      <c r="A4431" s="1" t="s">
        <v>8173</v>
      </c>
      <c r="B4431" s="1">
        <v>1</v>
      </c>
      <c r="C4431" s="1" t="s">
        <v>79</v>
      </c>
      <c r="D4431" s="1" t="s">
        <v>183</v>
      </c>
      <c r="E4431" s="1" t="s">
        <v>8167</v>
      </c>
      <c r="F4431" s="1" t="s">
        <v>133</v>
      </c>
      <c r="G4431" s="1" t="s">
        <v>72</v>
      </c>
      <c r="H4431" s="1" t="s">
        <v>127</v>
      </c>
      <c r="I4431" s="1" t="s">
        <v>22</v>
      </c>
      <c r="J4431" s="1" t="s">
        <v>128</v>
      </c>
      <c r="K4431" s="1">
        <v>43133.513715277797</v>
      </c>
      <c r="L4431" s="1">
        <v>43133.545138888898</v>
      </c>
      <c r="M4431" s="1">
        <v>0.75</v>
      </c>
      <c r="N4431" s="1">
        <v>0</v>
      </c>
      <c r="O4431" s="1">
        <v>0</v>
      </c>
      <c r="P4431" s="1">
        <v>0</v>
      </c>
      <c r="Q4431" s="1">
        <v>826.37</v>
      </c>
      <c r="R4431" s="1">
        <v>0</v>
      </c>
      <c r="S4431" s="1">
        <v>0</v>
      </c>
      <c r="T4431" s="1">
        <v>0</v>
      </c>
      <c r="U4431" s="1">
        <v>619.77750000000003</v>
      </c>
    </row>
    <row r="4432" spans="1:21" x14ac:dyDescent="0.3">
      <c r="A4432" s="1" t="s">
        <v>8174</v>
      </c>
      <c r="B4432" s="1">
        <v>1</v>
      </c>
      <c r="C4432" s="1" t="s">
        <v>79</v>
      </c>
      <c r="D4432" s="1" t="s">
        <v>183</v>
      </c>
      <c r="E4432" s="1" t="s">
        <v>8126</v>
      </c>
      <c r="F4432" s="1" t="s">
        <v>157</v>
      </c>
      <c r="G4432" s="1" t="s">
        <v>72</v>
      </c>
      <c r="H4432" s="1" t="s">
        <v>127</v>
      </c>
      <c r="I4432" s="1" t="s">
        <v>22</v>
      </c>
      <c r="J4432" s="1" t="s">
        <v>128</v>
      </c>
      <c r="K4432" s="1">
        <v>43133.395266203697</v>
      </c>
      <c r="L4432" s="1">
        <v>43133.408333333296</v>
      </c>
      <c r="M4432" s="1">
        <v>0.3</v>
      </c>
      <c r="N4432" s="1">
        <v>0</v>
      </c>
      <c r="O4432" s="1">
        <v>0</v>
      </c>
      <c r="P4432" s="1">
        <v>0</v>
      </c>
      <c r="Q4432" s="1">
        <v>1652.74</v>
      </c>
      <c r="R4432" s="1">
        <v>0</v>
      </c>
      <c r="S4432" s="1">
        <v>0</v>
      </c>
      <c r="T4432" s="1">
        <v>0</v>
      </c>
      <c r="U4432" s="1">
        <v>495.822</v>
      </c>
    </row>
    <row r="4433" spans="1:21" x14ac:dyDescent="0.3">
      <c r="A4433" s="1" t="s">
        <v>8175</v>
      </c>
      <c r="B4433" s="1">
        <v>1</v>
      </c>
      <c r="C4433" s="1" t="s">
        <v>79</v>
      </c>
      <c r="D4433" s="1" t="s">
        <v>183</v>
      </c>
      <c r="E4433" s="1" t="s">
        <v>8176</v>
      </c>
      <c r="F4433" s="1" t="s">
        <v>131</v>
      </c>
      <c r="G4433" s="1" t="s">
        <v>72</v>
      </c>
      <c r="H4433" s="1" t="s">
        <v>127</v>
      </c>
      <c r="I4433" s="1" t="s">
        <v>22</v>
      </c>
      <c r="J4433" s="1" t="s">
        <v>130</v>
      </c>
      <c r="K4433" s="1">
        <v>43132.510856481502</v>
      </c>
      <c r="L4433" s="1">
        <v>43132.528472222199</v>
      </c>
      <c r="M4433" s="1">
        <v>0.41699999999999998</v>
      </c>
      <c r="N4433" s="1">
        <v>5</v>
      </c>
      <c r="O4433" s="1">
        <v>0</v>
      </c>
      <c r="P4433" s="1">
        <v>0</v>
      </c>
      <c r="Q4433" s="1">
        <v>0</v>
      </c>
      <c r="R4433" s="1">
        <v>2.085</v>
      </c>
      <c r="S4433" s="1">
        <v>0</v>
      </c>
      <c r="T4433" s="1">
        <v>0</v>
      </c>
      <c r="U4433" s="1">
        <v>0</v>
      </c>
    </row>
    <row r="4434" spans="1:21" x14ac:dyDescent="0.3">
      <c r="A4434" s="1" t="s">
        <v>8177</v>
      </c>
      <c r="B4434" s="1">
        <v>1</v>
      </c>
      <c r="C4434" s="1" t="s">
        <v>79</v>
      </c>
      <c r="D4434" s="1" t="s">
        <v>183</v>
      </c>
      <c r="E4434" s="1" t="s">
        <v>8178</v>
      </c>
      <c r="F4434" s="1" t="s">
        <v>157</v>
      </c>
      <c r="G4434" s="1" t="s">
        <v>72</v>
      </c>
      <c r="H4434" s="1" t="s">
        <v>127</v>
      </c>
      <c r="I4434" s="1" t="s">
        <v>22</v>
      </c>
      <c r="J4434" s="1" t="s">
        <v>128</v>
      </c>
      <c r="K4434" s="1">
        <v>43132.4284259259</v>
      </c>
      <c r="L4434" s="1">
        <v>43132.463888888902</v>
      </c>
      <c r="M4434" s="1">
        <v>0.85</v>
      </c>
      <c r="N4434" s="1">
        <v>0</v>
      </c>
      <c r="O4434" s="1">
        <v>0</v>
      </c>
      <c r="P4434" s="1">
        <v>0</v>
      </c>
      <c r="Q4434" s="1">
        <v>1377.28</v>
      </c>
      <c r="R4434" s="1">
        <v>0</v>
      </c>
      <c r="S4434" s="1">
        <v>0</v>
      </c>
      <c r="T4434" s="1">
        <v>0</v>
      </c>
      <c r="U4434" s="1">
        <v>1170.6879999999999</v>
      </c>
    </row>
    <row r="4435" spans="1:21" x14ac:dyDescent="0.3">
      <c r="A4435" s="1" t="s">
        <v>8179</v>
      </c>
      <c r="B4435" s="1">
        <v>1</v>
      </c>
      <c r="C4435" s="1" t="s">
        <v>79</v>
      </c>
      <c r="D4435" s="1" t="s">
        <v>183</v>
      </c>
      <c r="E4435" s="1" t="s">
        <v>8180</v>
      </c>
      <c r="F4435" s="1" t="s">
        <v>157</v>
      </c>
      <c r="G4435" s="1" t="s">
        <v>72</v>
      </c>
      <c r="H4435" s="1" t="s">
        <v>127</v>
      </c>
      <c r="I4435" s="1" t="s">
        <v>22</v>
      </c>
      <c r="J4435" s="1" t="s">
        <v>128</v>
      </c>
      <c r="K4435" s="1">
        <v>43132.019386574102</v>
      </c>
      <c r="L4435" s="1">
        <v>43132.063194444403</v>
      </c>
      <c r="M4435" s="1">
        <v>1.05</v>
      </c>
      <c r="N4435" s="1">
        <v>0</v>
      </c>
      <c r="O4435" s="1">
        <v>0</v>
      </c>
      <c r="P4435" s="1">
        <v>0</v>
      </c>
      <c r="Q4435" s="1">
        <v>1101.82</v>
      </c>
      <c r="R4435" s="1">
        <v>0</v>
      </c>
      <c r="S4435" s="1">
        <v>0</v>
      </c>
      <c r="T4435" s="1">
        <v>0</v>
      </c>
      <c r="U4435" s="1">
        <v>1156.9110000000001</v>
      </c>
    </row>
    <row r="4436" spans="1:21" x14ac:dyDescent="0.3">
      <c r="A4436" s="1" t="s">
        <v>8181</v>
      </c>
      <c r="B4436" s="1">
        <v>1</v>
      </c>
      <c r="C4436" s="1" t="s">
        <v>78</v>
      </c>
      <c r="D4436" s="1" t="s">
        <v>91</v>
      </c>
      <c r="E4436" s="1" t="s">
        <v>8182</v>
      </c>
      <c r="F4436" s="1" t="s">
        <v>144</v>
      </c>
      <c r="G4436" s="1" t="s">
        <v>72</v>
      </c>
      <c r="H4436" s="1" t="s">
        <v>127</v>
      </c>
      <c r="I4436" s="1" t="s">
        <v>22</v>
      </c>
      <c r="J4436" s="1" t="s">
        <v>128</v>
      </c>
      <c r="K4436" s="1">
        <v>43159.6012962963</v>
      </c>
      <c r="L4436" s="1">
        <v>43159.649305555598</v>
      </c>
      <c r="M4436" s="1">
        <v>1.1499999999999999</v>
      </c>
      <c r="N4436" s="1">
        <v>0</v>
      </c>
      <c r="O4436" s="1">
        <v>0</v>
      </c>
      <c r="P4436" s="1">
        <v>4</v>
      </c>
      <c r="Q4436" s="1">
        <v>693.68</v>
      </c>
      <c r="R4436" s="1">
        <v>0</v>
      </c>
      <c r="S4436" s="1">
        <v>0</v>
      </c>
      <c r="T4436" s="1">
        <v>4.5999999999999996</v>
      </c>
      <c r="U4436" s="1">
        <v>797.73199999999986</v>
      </c>
    </row>
    <row r="4437" spans="1:21" x14ac:dyDescent="0.3">
      <c r="A4437" s="1" t="s">
        <v>8183</v>
      </c>
      <c r="B4437" s="1">
        <v>1</v>
      </c>
      <c r="C4437" s="1" t="s">
        <v>78</v>
      </c>
      <c r="D4437" s="1" t="s">
        <v>91</v>
      </c>
      <c r="E4437" s="1" t="s">
        <v>8184</v>
      </c>
      <c r="F4437" s="1" t="s">
        <v>135</v>
      </c>
      <c r="G4437" s="1" t="s">
        <v>72</v>
      </c>
      <c r="H4437" s="1" t="s">
        <v>127</v>
      </c>
      <c r="I4437" s="1" t="s">
        <v>22</v>
      </c>
      <c r="J4437" s="1" t="s">
        <v>128</v>
      </c>
      <c r="K4437" s="1">
        <v>43159.571909722203</v>
      </c>
      <c r="L4437" s="1">
        <v>43159.792361111096</v>
      </c>
      <c r="M4437" s="1">
        <v>5.2830000000000004</v>
      </c>
      <c r="N4437" s="1">
        <v>0</v>
      </c>
      <c r="O4437" s="1">
        <v>0</v>
      </c>
      <c r="P4437" s="1">
        <v>3</v>
      </c>
      <c r="Q4437" s="1">
        <v>1526.1</v>
      </c>
      <c r="R4437" s="1">
        <v>0</v>
      </c>
      <c r="S4437" s="1">
        <v>0</v>
      </c>
      <c r="T4437" s="1">
        <v>15.849</v>
      </c>
      <c r="U4437" s="1">
        <v>8062.3863000000001</v>
      </c>
    </row>
    <row r="4438" spans="1:21" x14ac:dyDescent="0.3">
      <c r="A4438" s="1" t="s">
        <v>8185</v>
      </c>
      <c r="B4438" s="1">
        <v>1</v>
      </c>
      <c r="C4438" s="1" t="s">
        <v>78</v>
      </c>
      <c r="D4438" s="1" t="s">
        <v>91</v>
      </c>
      <c r="E4438" s="1" t="s">
        <v>8182</v>
      </c>
      <c r="F4438" s="1" t="s">
        <v>157</v>
      </c>
      <c r="G4438" s="1" t="s">
        <v>72</v>
      </c>
      <c r="H4438" s="1" t="s">
        <v>127</v>
      </c>
      <c r="I4438" s="1" t="s">
        <v>22</v>
      </c>
      <c r="J4438" s="1" t="s">
        <v>128</v>
      </c>
      <c r="K4438" s="1">
        <v>43159.540312500001</v>
      </c>
      <c r="L4438" s="1">
        <v>43159.557638888902</v>
      </c>
      <c r="M4438" s="1">
        <v>0.4</v>
      </c>
      <c r="N4438" s="1">
        <v>7</v>
      </c>
      <c r="O4438" s="1">
        <v>4717.04</v>
      </c>
      <c r="P4438" s="1">
        <v>0</v>
      </c>
      <c r="Q4438" s="1">
        <v>0</v>
      </c>
      <c r="R4438" s="1">
        <v>2.8000000000000003</v>
      </c>
      <c r="S4438" s="1">
        <v>1886.816</v>
      </c>
      <c r="T4438" s="1">
        <v>0</v>
      </c>
      <c r="U4438" s="1">
        <v>0</v>
      </c>
    </row>
    <row r="4439" spans="1:21" x14ac:dyDescent="0.3">
      <c r="A4439" s="1" t="s">
        <v>8186</v>
      </c>
      <c r="B4439" s="1">
        <v>1</v>
      </c>
      <c r="C4439" s="1" t="s">
        <v>78</v>
      </c>
      <c r="D4439" s="1" t="s">
        <v>91</v>
      </c>
      <c r="E4439" s="1" t="s">
        <v>8187</v>
      </c>
      <c r="F4439" s="1" t="s">
        <v>157</v>
      </c>
      <c r="G4439" s="1" t="s">
        <v>72</v>
      </c>
      <c r="H4439" s="1" t="s">
        <v>127</v>
      </c>
      <c r="I4439" s="1" t="s">
        <v>22</v>
      </c>
      <c r="J4439" s="1" t="s">
        <v>128</v>
      </c>
      <c r="K4439" s="1">
        <v>43159.2494560185</v>
      </c>
      <c r="L4439" s="1">
        <v>43159.3034722222</v>
      </c>
      <c r="M4439" s="1">
        <v>1.2829999999999999</v>
      </c>
      <c r="N4439" s="1">
        <v>0</v>
      </c>
      <c r="O4439" s="1">
        <v>0</v>
      </c>
      <c r="P4439" s="1">
        <v>7</v>
      </c>
      <c r="Q4439" s="1">
        <v>693.68</v>
      </c>
      <c r="R4439" s="1">
        <v>0</v>
      </c>
      <c r="S4439" s="1">
        <v>0</v>
      </c>
      <c r="T4439" s="1">
        <v>8.9809999999999999</v>
      </c>
      <c r="U4439" s="1">
        <v>889.9914399999999</v>
      </c>
    </row>
    <row r="4440" spans="1:21" x14ac:dyDescent="0.3">
      <c r="A4440" s="1" t="s">
        <v>8188</v>
      </c>
      <c r="B4440" s="1">
        <v>1</v>
      </c>
      <c r="C4440" s="1" t="s">
        <v>78</v>
      </c>
      <c r="D4440" s="1" t="s">
        <v>91</v>
      </c>
      <c r="E4440" s="1" t="s">
        <v>8189</v>
      </c>
      <c r="F4440" s="1" t="s">
        <v>157</v>
      </c>
      <c r="G4440" s="1" t="s">
        <v>72</v>
      </c>
      <c r="H4440" s="1" t="s">
        <v>127</v>
      </c>
      <c r="I4440" s="1" t="s">
        <v>22</v>
      </c>
      <c r="J4440" s="1" t="s">
        <v>128</v>
      </c>
      <c r="K4440" s="1">
        <v>43158.404571759304</v>
      </c>
      <c r="L4440" s="1">
        <v>43158.429166666698</v>
      </c>
      <c r="M4440" s="1">
        <v>0.58299999999999996</v>
      </c>
      <c r="N4440" s="1">
        <v>0</v>
      </c>
      <c r="O4440" s="1">
        <v>0</v>
      </c>
      <c r="P4440" s="1">
        <v>15</v>
      </c>
      <c r="Q4440" s="1">
        <v>693.68</v>
      </c>
      <c r="R4440" s="1">
        <v>0</v>
      </c>
      <c r="S4440" s="1">
        <v>0</v>
      </c>
      <c r="T4440" s="1">
        <v>8.7449999999999992</v>
      </c>
      <c r="U4440" s="1">
        <v>404.41543999999993</v>
      </c>
    </row>
    <row r="4441" spans="1:21" x14ac:dyDescent="0.3">
      <c r="A4441" s="1" t="s">
        <v>8190</v>
      </c>
      <c r="B4441" s="1">
        <v>1</v>
      </c>
      <c r="C4441" s="1" t="s">
        <v>78</v>
      </c>
      <c r="D4441" s="1" t="s">
        <v>91</v>
      </c>
      <c r="E4441" s="1" t="s">
        <v>8191</v>
      </c>
      <c r="F4441" s="1" t="s">
        <v>157</v>
      </c>
      <c r="G4441" s="1" t="s">
        <v>72</v>
      </c>
      <c r="H4441" s="1" t="s">
        <v>127</v>
      </c>
      <c r="I4441" s="1" t="s">
        <v>22</v>
      </c>
      <c r="J4441" s="1" t="s">
        <v>128</v>
      </c>
      <c r="K4441" s="1">
        <v>43157.734560185199</v>
      </c>
      <c r="L4441" s="1">
        <v>43157.798611111102</v>
      </c>
      <c r="M4441" s="1">
        <v>1.5329999999999999</v>
      </c>
      <c r="N4441" s="1">
        <v>0</v>
      </c>
      <c r="O4441" s="1">
        <v>0</v>
      </c>
      <c r="P4441" s="1">
        <v>5</v>
      </c>
      <c r="Q4441" s="1">
        <v>832.42</v>
      </c>
      <c r="R4441" s="1">
        <v>0</v>
      </c>
      <c r="S4441" s="1">
        <v>0</v>
      </c>
      <c r="T4441" s="1">
        <v>7.6649999999999991</v>
      </c>
      <c r="U4441" s="1">
        <v>1276.0998599999998</v>
      </c>
    </row>
    <row r="4442" spans="1:21" x14ac:dyDescent="0.3">
      <c r="A4442" s="1" t="s">
        <v>8192</v>
      </c>
      <c r="B4442" s="1">
        <v>1</v>
      </c>
      <c r="C4442" s="1" t="s">
        <v>78</v>
      </c>
      <c r="D4442" s="1" t="s">
        <v>91</v>
      </c>
      <c r="E4442" s="1" t="s">
        <v>8193</v>
      </c>
      <c r="F4442" s="1" t="s">
        <v>133</v>
      </c>
      <c r="G4442" s="1" t="s">
        <v>72</v>
      </c>
      <c r="H4442" s="1" t="s">
        <v>127</v>
      </c>
      <c r="I4442" s="1" t="s">
        <v>22</v>
      </c>
      <c r="J4442" s="1" t="s">
        <v>128</v>
      </c>
      <c r="K4442" s="1">
        <v>43157.388032407398</v>
      </c>
      <c r="L4442" s="1">
        <v>43157.463194444397</v>
      </c>
      <c r="M4442" s="1">
        <v>1.8</v>
      </c>
      <c r="N4442" s="1">
        <v>0</v>
      </c>
      <c r="O4442" s="1">
        <v>0</v>
      </c>
      <c r="P4442" s="1">
        <v>0</v>
      </c>
      <c r="Q4442" s="1">
        <v>277.47000000000003</v>
      </c>
      <c r="R4442" s="1">
        <v>0</v>
      </c>
      <c r="S4442" s="1">
        <v>0</v>
      </c>
      <c r="T4442" s="1">
        <v>0</v>
      </c>
      <c r="U4442" s="1">
        <v>499.44600000000008</v>
      </c>
    </row>
    <row r="4443" spans="1:21" x14ac:dyDescent="0.3">
      <c r="A4443" s="1" t="s">
        <v>8194</v>
      </c>
      <c r="B4443" s="1">
        <v>1</v>
      </c>
      <c r="C4443" s="1" t="s">
        <v>78</v>
      </c>
      <c r="D4443" s="1" t="s">
        <v>91</v>
      </c>
      <c r="E4443" s="1" t="s">
        <v>8195</v>
      </c>
      <c r="F4443" s="1" t="s">
        <v>157</v>
      </c>
      <c r="G4443" s="1" t="s">
        <v>72</v>
      </c>
      <c r="H4443" s="1" t="s">
        <v>127</v>
      </c>
      <c r="I4443" s="1" t="s">
        <v>22</v>
      </c>
      <c r="J4443" s="1" t="s">
        <v>128</v>
      </c>
      <c r="K4443" s="1">
        <v>43156.768576388902</v>
      </c>
      <c r="L4443" s="1">
        <v>43156.820833333302</v>
      </c>
      <c r="M4443" s="1">
        <v>1.25</v>
      </c>
      <c r="N4443" s="1">
        <v>7</v>
      </c>
      <c r="O4443" s="1">
        <v>1109.8900000000001</v>
      </c>
      <c r="P4443" s="1">
        <v>0</v>
      </c>
      <c r="Q4443" s="1">
        <v>0</v>
      </c>
      <c r="R4443" s="1">
        <v>8.75</v>
      </c>
      <c r="S4443" s="1">
        <v>1387.3625000000002</v>
      </c>
      <c r="T4443" s="1">
        <v>0</v>
      </c>
      <c r="U4443" s="1">
        <v>0</v>
      </c>
    </row>
    <row r="4444" spans="1:21" x14ac:dyDescent="0.3">
      <c r="A4444" s="1" t="s">
        <v>8196</v>
      </c>
      <c r="B4444" s="1">
        <v>1</v>
      </c>
      <c r="C4444" s="1" t="s">
        <v>78</v>
      </c>
      <c r="D4444" s="1" t="s">
        <v>91</v>
      </c>
      <c r="E4444" s="1" t="s">
        <v>8197</v>
      </c>
      <c r="F4444" s="1" t="s">
        <v>133</v>
      </c>
      <c r="G4444" s="1" t="s">
        <v>72</v>
      </c>
      <c r="H4444" s="1" t="s">
        <v>127</v>
      </c>
      <c r="I4444" s="1" t="s">
        <v>22</v>
      </c>
      <c r="J4444" s="1" t="s">
        <v>128</v>
      </c>
      <c r="K4444" s="1">
        <v>43156.423240740703</v>
      </c>
      <c r="L4444" s="1">
        <v>43156.773611111101</v>
      </c>
      <c r="M4444" s="1">
        <v>8.4</v>
      </c>
      <c r="N4444" s="1">
        <v>0</v>
      </c>
      <c r="O4444" s="1">
        <v>0</v>
      </c>
      <c r="P4444" s="1">
        <v>2</v>
      </c>
      <c r="Q4444" s="1">
        <v>416.21</v>
      </c>
      <c r="R4444" s="1">
        <v>0</v>
      </c>
      <c r="S4444" s="1">
        <v>0</v>
      </c>
      <c r="T4444" s="1">
        <v>16.8</v>
      </c>
      <c r="U4444" s="1">
        <v>3496.1639999999998</v>
      </c>
    </row>
    <row r="4445" spans="1:21" x14ac:dyDescent="0.3">
      <c r="A4445" s="1" t="s">
        <v>8198</v>
      </c>
      <c r="B4445" s="1">
        <v>1</v>
      </c>
      <c r="C4445" s="1" t="s">
        <v>78</v>
      </c>
      <c r="D4445" s="1" t="s">
        <v>91</v>
      </c>
      <c r="E4445" s="1" t="s">
        <v>8199</v>
      </c>
      <c r="F4445" s="1" t="s">
        <v>157</v>
      </c>
      <c r="G4445" s="1" t="s">
        <v>72</v>
      </c>
      <c r="H4445" s="1" t="s">
        <v>127</v>
      </c>
      <c r="I4445" s="1" t="s">
        <v>22</v>
      </c>
      <c r="J4445" s="1" t="s">
        <v>128</v>
      </c>
      <c r="K4445" s="1">
        <v>43156.010162036997</v>
      </c>
      <c r="L4445" s="1">
        <v>43156.050694444399</v>
      </c>
      <c r="M4445" s="1">
        <v>0.96699999999999997</v>
      </c>
      <c r="N4445" s="1">
        <v>0</v>
      </c>
      <c r="O4445" s="1">
        <v>0</v>
      </c>
      <c r="P4445" s="1">
        <v>13</v>
      </c>
      <c r="Q4445" s="1">
        <v>0</v>
      </c>
      <c r="R4445" s="1">
        <v>0</v>
      </c>
      <c r="S4445" s="1">
        <v>0</v>
      </c>
      <c r="T4445" s="1">
        <v>12.571</v>
      </c>
      <c r="U4445" s="1">
        <v>0</v>
      </c>
    </row>
    <row r="4446" spans="1:21" x14ac:dyDescent="0.3">
      <c r="A4446" s="1" t="s">
        <v>8200</v>
      </c>
      <c r="B4446" s="1">
        <v>1</v>
      </c>
      <c r="C4446" s="1" t="s">
        <v>78</v>
      </c>
      <c r="D4446" s="1" t="s">
        <v>91</v>
      </c>
      <c r="E4446" s="1" t="s">
        <v>8201</v>
      </c>
      <c r="F4446" s="1" t="s">
        <v>157</v>
      </c>
      <c r="G4446" s="1" t="s">
        <v>72</v>
      </c>
      <c r="H4446" s="1" t="s">
        <v>127</v>
      </c>
      <c r="I4446" s="1" t="s">
        <v>22</v>
      </c>
      <c r="J4446" s="1" t="s">
        <v>128</v>
      </c>
      <c r="K4446" s="1">
        <v>43155.814895833297</v>
      </c>
      <c r="L4446" s="1">
        <v>43155.824999999997</v>
      </c>
      <c r="M4446" s="1">
        <v>0.23300000000000001</v>
      </c>
      <c r="N4446" s="1">
        <v>0</v>
      </c>
      <c r="O4446" s="1">
        <v>0</v>
      </c>
      <c r="P4446" s="1">
        <v>5</v>
      </c>
      <c r="Q4446" s="1">
        <v>832.42</v>
      </c>
      <c r="R4446" s="1">
        <v>0</v>
      </c>
      <c r="S4446" s="1">
        <v>0</v>
      </c>
      <c r="T4446" s="1">
        <v>1.165</v>
      </c>
      <c r="U4446" s="1">
        <v>193.95385999999999</v>
      </c>
    </row>
    <row r="4447" spans="1:21" x14ac:dyDescent="0.3">
      <c r="A4447" s="1" t="s">
        <v>8202</v>
      </c>
      <c r="B4447" s="1">
        <v>1</v>
      </c>
      <c r="C4447" s="1" t="s">
        <v>78</v>
      </c>
      <c r="D4447" s="1" t="s">
        <v>91</v>
      </c>
      <c r="E4447" s="1" t="s">
        <v>8189</v>
      </c>
      <c r="F4447" s="1" t="s">
        <v>157</v>
      </c>
      <c r="G4447" s="1" t="s">
        <v>72</v>
      </c>
      <c r="H4447" s="1" t="s">
        <v>127</v>
      </c>
      <c r="I4447" s="1" t="s">
        <v>22</v>
      </c>
      <c r="J4447" s="1" t="s">
        <v>128</v>
      </c>
      <c r="K4447" s="1">
        <v>43155.725185185198</v>
      </c>
      <c r="L4447" s="1">
        <v>43155.7722222222</v>
      </c>
      <c r="M4447" s="1">
        <v>1.117</v>
      </c>
      <c r="N4447" s="1">
        <v>0</v>
      </c>
      <c r="O4447" s="1">
        <v>0</v>
      </c>
      <c r="P4447" s="1">
        <v>15</v>
      </c>
      <c r="Q4447" s="1">
        <v>693.68</v>
      </c>
      <c r="R4447" s="1">
        <v>0</v>
      </c>
      <c r="S4447" s="1">
        <v>0</v>
      </c>
      <c r="T4447" s="1">
        <v>16.754999999999999</v>
      </c>
      <c r="U4447" s="1">
        <v>774.84055999999998</v>
      </c>
    </row>
    <row r="4448" spans="1:21" x14ac:dyDescent="0.3">
      <c r="A4448" s="1" t="s">
        <v>8203</v>
      </c>
      <c r="B4448" s="1">
        <v>1</v>
      </c>
      <c r="C4448" s="1" t="s">
        <v>78</v>
      </c>
      <c r="D4448" s="1" t="s">
        <v>91</v>
      </c>
      <c r="E4448" s="1" t="s">
        <v>8204</v>
      </c>
      <c r="F4448" s="1" t="s">
        <v>133</v>
      </c>
      <c r="G4448" s="1" t="s">
        <v>72</v>
      </c>
      <c r="H4448" s="1" t="s">
        <v>127</v>
      </c>
      <c r="I4448" s="1" t="s">
        <v>22</v>
      </c>
      <c r="J4448" s="1" t="s">
        <v>128</v>
      </c>
      <c r="K4448" s="1">
        <v>43155.715115740699</v>
      </c>
      <c r="L4448" s="1">
        <v>43155.833333333299</v>
      </c>
      <c r="M4448" s="1">
        <v>2.8330000000000002</v>
      </c>
      <c r="N4448" s="1">
        <v>0</v>
      </c>
      <c r="O4448" s="1">
        <v>0</v>
      </c>
      <c r="P4448" s="1">
        <v>2</v>
      </c>
      <c r="Q4448" s="1">
        <v>0</v>
      </c>
      <c r="R4448" s="1">
        <v>0</v>
      </c>
      <c r="S4448" s="1">
        <v>0</v>
      </c>
      <c r="T4448" s="1">
        <v>5.6660000000000004</v>
      </c>
      <c r="U4448" s="1">
        <v>0</v>
      </c>
    </row>
    <row r="4449" spans="1:21" x14ac:dyDescent="0.3">
      <c r="A4449" s="1" t="s">
        <v>8205</v>
      </c>
      <c r="B4449" s="1">
        <v>1</v>
      </c>
      <c r="C4449" s="1" t="s">
        <v>78</v>
      </c>
      <c r="D4449" s="1" t="s">
        <v>91</v>
      </c>
      <c r="E4449" s="1" t="s">
        <v>8206</v>
      </c>
      <c r="F4449" s="1" t="s">
        <v>157</v>
      </c>
      <c r="G4449" s="1" t="s">
        <v>72</v>
      </c>
      <c r="H4449" s="1" t="s">
        <v>127</v>
      </c>
      <c r="I4449" s="1" t="s">
        <v>22</v>
      </c>
      <c r="J4449" s="1" t="s">
        <v>128</v>
      </c>
      <c r="K4449" s="1">
        <v>43154.7640972222</v>
      </c>
      <c r="L4449" s="1">
        <v>43154.834027777797</v>
      </c>
      <c r="M4449" s="1">
        <v>1.667</v>
      </c>
      <c r="N4449" s="1">
        <v>0</v>
      </c>
      <c r="O4449" s="1">
        <v>0</v>
      </c>
      <c r="P4449" s="1">
        <v>0</v>
      </c>
      <c r="Q4449" s="1">
        <v>138.74</v>
      </c>
      <c r="R4449" s="1">
        <v>0</v>
      </c>
      <c r="S4449" s="1">
        <v>0</v>
      </c>
      <c r="T4449" s="1">
        <v>0</v>
      </c>
      <c r="U4449" s="1">
        <v>231.27958000000001</v>
      </c>
    </row>
    <row r="4450" spans="1:21" x14ac:dyDescent="0.3">
      <c r="A4450" s="1" t="s">
        <v>8207</v>
      </c>
      <c r="B4450" s="1">
        <v>1</v>
      </c>
      <c r="C4450" s="1" t="s">
        <v>78</v>
      </c>
      <c r="D4450" s="1" t="s">
        <v>91</v>
      </c>
      <c r="E4450" s="1" t="s">
        <v>8189</v>
      </c>
      <c r="F4450" s="1" t="s">
        <v>157</v>
      </c>
      <c r="G4450" s="1" t="s">
        <v>72</v>
      </c>
      <c r="H4450" s="1" t="s">
        <v>127</v>
      </c>
      <c r="I4450" s="1" t="s">
        <v>22</v>
      </c>
      <c r="J4450" s="1" t="s">
        <v>128</v>
      </c>
      <c r="K4450" s="1">
        <v>43153.562731481499</v>
      </c>
      <c r="L4450" s="1">
        <v>43153.610416666699</v>
      </c>
      <c r="M4450" s="1">
        <v>1.133</v>
      </c>
      <c r="N4450" s="1">
        <v>0</v>
      </c>
      <c r="O4450" s="1">
        <v>0</v>
      </c>
      <c r="P4450" s="1">
        <v>15</v>
      </c>
      <c r="Q4450" s="1">
        <v>693.68</v>
      </c>
      <c r="R4450" s="1">
        <v>0</v>
      </c>
      <c r="S4450" s="1">
        <v>0</v>
      </c>
      <c r="T4450" s="1">
        <v>16.995000000000001</v>
      </c>
      <c r="U4450" s="1">
        <v>785.93943999999999</v>
      </c>
    </row>
    <row r="4451" spans="1:21" x14ac:dyDescent="0.3">
      <c r="A4451" s="1" t="s">
        <v>8208</v>
      </c>
      <c r="B4451" s="1">
        <v>1</v>
      </c>
      <c r="C4451" s="1" t="s">
        <v>78</v>
      </c>
      <c r="D4451" s="1" t="s">
        <v>91</v>
      </c>
      <c r="E4451" s="1" t="s">
        <v>8209</v>
      </c>
      <c r="F4451" s="1" t="s">
        <v>129</v>
      </c>
      <c r="G4451" s="1" t="s">
        <v>72</v>
      </c>
      <c r="H4451" s="1" t="s">
        <v>127</v>
      </c>
      <c r="I4451" s="1" t="s">
        <v>22</v>
      </c>
      <c r="J4451" s="1" t="s">
        <v>128</v>
      </c>
      <c r="K4451" s="1">
        <v>43152.164976851898</v>
      </c>
      <c r="L4451" s="1">
        <v>43152.175000000003</v>
      </c>
      <c r="M4451" s="1">
        <v>0.23300000000000001</v>
      </c>
      <c r="N4451" s="1">
        <v>30</v>
      </c>
      <c r="O4451" s="1">
        <v>11792.61</v>
      </c>
      <c r="P4451" s="1">
        <v>0</v>
      </c>
      <c r="Q4451" s="1">
        <v>0</v>
      </c>
      <c r="R4451" s="1">
        <v>6.99</v>
      </c>
      <c r="S4451" s="1">
        <v>2747.6781300000002</v>
      </c>
      <c r="T4451" s="1">
        <v>0</v>
      </c>
      <c r="U4451" s="1">
        <v>0</v>
      </c>
    </row>
    <row r="4452" spans="1:21" x14ac:dyDescent="0.3">
      <c r="A4452" s="1" t="s">
        <v>8210</v>
      </c>
      <c r="B4452" s="1">
        <v>1</v>
      </c>
      <c r="C4452" s="1" t="s">
        <v>78</v>
      </c>
      <c r="D4452" s="1" t="s">
        <v>91</v>
      </c>
      <c r="E4452" s="1" t="s">
        <v>2962</v>
      </c>
      <c r="F4452" s="1" t="s">
        <v>134</v>
      </c>
      <c r="G4452" s="1" t="s">
        <v>72</v>
      </c>
      <c r="H4452" s="1" t="s">
        <v>127</v>
      </c>
      <c r="I4452" s="1" t="s">
        <v>22</v>
      </c>
      <c r="J4452" s="1" t="s">
        <v>130</v>
      </c>
      <c r="K4452" s="1">
        <v>43151.4682986111</v>
      </c>
      <c r="L4452" s="1">
        <v>43151.503472222197</v>
      </c>
      <c r="M4452" s="1">
        <v>0.83299999999999996</v>
      </c>
      <c r="N4452" s="1">
        <v>0</v>
      </c>
      <c r="O4452" s="1">
        <v>138.74</v>
      </c>
      <c r="P4452" s="1">
        <v>0</v>
      </c>
      <c r="Q4452" s="1">
        <v>0</v>
      </c>
      <c r="R4452" s="1">
        <v>0</v>
      </c>
      <c r="S4452" s="1">
        <v>115.57042</v>
      </c>
      <c r="T4452" s="1">
        <v>0</v>
      </c>
      <c r="U4452" s="1">
        <v>0</v>
      </c>
    </row>
    <row r="4453" spans="1:21" x14ac:dyDescent="0.3">
      <c r="A4453" s="1" t="s">
        <v>8211</v>
      </c>
      <c r="B4453" s="1">
        <v>1</v>
      </c>
      <c r="C4453" s="1" t="s">
        <v>78</v>
      </c>
      <c r="D4453" s="1" t="s">
        <v>91</v>
      </c>
      <c r="E4453" s="1" t="s">
        <v>8212</v>
      </c>
      <c r="F4453" s="1" t="s">
        <v>129</v>
      </c>
      <c r="G4453" s="1" t="s">
        <v>72</v>
      </c>
      <c r="H4453" s="1" t="s">
        <v>127</v>
      </c>
      <c r="I4453" s="1" t="s">
        <v>22</v>
      </c>
      <c r="J4453" s="1" t="s">
        <v>128</v>
      </c>
      <c r="K4453" s="1">
        <v>43151.428356481498</v>
      </c>
      <c r="L4453" s="1">
        <v>43151.577083333301</v>
      </c>
      <c r="M4453" s="1">
        <v>3.5670000000000002</v>
      </c>
      <c r="N4453" s="1">
        <v>0</v>
      </c>
      <c r="O4453" s="1">
        <v>0</v>
      </c>
      <c r="P4453" s="1">
        <v>7</v>
      </c>
      <c r="Q4453" s="1">
        <v>693.68</v>
      </c>
      <c r="R4453" s="1">
        <v>0</v>
      </c>
      <c r="S4453" s="1">
        <v>0</v>
      </c>
      <c r="T4453" s="1">
        <v>24.969000000000001</v>
      </c>
      <c r="U4453" s="1">
        <v>2474.3565599999997</v>
      </c>
    </row>
    <row r="4454" spans="1:21" x14ac:dyDescent="0.3">
      <c r="A4454" s="1" t="s">
        <v>8213</v>
      </c>
      <c r="B4454" s="1">
        <v>1</v>
      </c>
      <c r="C4454" s="1" t="s">
        <v>78</v>
      </c>
      <c r="D4454" s="1" t="s">
        <v>91</v>
      </c>
      <c r="E4454" s="1" t="s">
        <v>8214</v>
      </c>
      <c r="F4454" s="1" t="s">
        <v>133</v>
      </c>
      <c r="G4454" s="1" t="s">
        <v>72</v>
      </c>
      <c r="H4454" s="1" t="s">
        <v>127</v>
      </c>
      <c r="I4454" s="1" t="s">
        <v>22</v>
      </c>
      <c r="J4454" s="1" t="s">
        <v>128</v>
      </c>
      <c r="K4454" s="1">
        <v>43149.970162037003</v>
      </c>
      <c r="L4454" s="1">
        <v>43150.082638888904</v>
      </c>
      <c r="M4454" s="1">
        <v>2.6829999999999998</v>
      </c>
      <c r="N4454" s="1">
        <v>0</v>
      </c>
      <c r="O4454" s="1">
        <v>0</v>
      </c>
      <c r="P4454" s="1">
        <v>0</v>
      </c>
      <c r="Q4454" s="1">
        <v>138.74</v>
      </c>
      <c r="R4454" s="1">
        <v>0</v>
      </c>
      <c r="S4454" s="1">
        <v>0</v>
      </c>
      <c r="T4454" s="1">
        <v>0</v>
      </c>
      <c r="U4454" s="1">
        <v>372.23942</v>
      </c>
    </row>
    <row r="4455" spans="1:21" x14ac:dyDescent="0.3">
      <c r="A4455" s="1" t="s">
        <v>8215</v>
      </c>
      <c r="B4455" s="1">
        <v>1</v>
      </c>
      <c r="C4455" s="1" t="s">
        <v>78</v>
      </c>
      <c r="D4455" s="1" t="s">
        <v>91</v>
      </c>
      <c r="E4455" s="1" t="s">
        <v>8216</v>
      </c>
      <c r="F4455" s="1" t="s">
        <v>133</v>
      </c>
      <c r="G4455" s="1" t="s">
        <v>72</v>
      </c>
      <c r="H4455" s="1" t="s">
        <v>127</v>
      </c>
      <c r="I4455" s="1" t="s">
        <v>22</v>
      </c>
      <c r="J4455" s="1" t="s">
        <v>128</v>
      </c>
      <c r="K4455" s="1">
        <v>43149.797129629602</v>
      </c>
      <c r="L4455" s="1">
        <v>43149.818055555603</v>
      </c>
      <c r="M4455" s="1">
        <v>0.5</v>
      </c>
      <c r="N4455" s="1">
        <v>0</v>
      </c>
      <c r="O4455" s="1">
        <v>0</v>
      </c>
      <c r="P4455" s="1">
        <v>1</v>
      </c>
      <c r="Q4455" s="1">
        <v>693.68</v>
      </c>
      <c r="R4455" s="1">
        <v>0</v>
      </c>
      <c r="S4455" s="1">
        <v>0</v>
      </c>
      <c r="T4455" s="1">
        <v>0.5</v>
      </c>
      <c r="U4455" s="1">
        <v>346.84</v>
      </c>
    </row>
    <row r="4456" spans="1:21" x14ac:dyDescent="0.3">
      <c r="A4456" s="1" t="s">
        <v>8217</v>
      </c>
      <c r="B4456" s="1">
        <v>1</v>
      </c>
      <c r="C4456" s="1" t="s">
        <v>78</v>
      </c>
      <c r="D4456" s="1" t="s">
        <v>91</v>
      </c>
      <c r="E4456" s="1" t="s">
        <v>8216</v>
      </c>
      <c r="F4456" s="1" t="s">
        <v>157</v>
      </c>
      <c r="G4456" s="1" t="s">
        <v>72</v>
      </c>
      <c r="H4456" s="1" t="s">
        <v>127</v>
      </c>
      <c r="I4456" s="1" t="s">
        <v>22</v>
      </c>
      <c r="J4456" s="1" t="s">
        <v>128</v>
      </c>
      <c r="K4456" s="1">
        <v>43149.775740740697</v>
      </c>
      <c r="L4456" s="1">
        <v>43149.800694444399</v>
      </c>
      <c r="M4456" s="1">
        <v>0.58299999999999996</v>
      </c>
      <c r="N4456" s="1">
        <v>0</v>
      </c>
      <c r="O4456" s="1">
        <v>0</v>
      </c>
      <c r="P4456" s="1">
        <v>1</v>
      </c>
      <c r="Q4456" s="1">
        <v>693.68</v>
      </c>
      <c r="R4456" s="1">
        <v>0</v>
      </c>
      <c r="S4456" s="1">
        <v>0</v>
      </c>
      <c r="T4456" s="1">
        <v>0.58299999999999996</v>
      </c>
      <c r="U4456" s="1">
        <v>404.41543999999993</v>
      </c>
    </row>
    <row r="4457" spans="1:21" x14ac:dyDescent="0.3">
      <c r="A4457" s="1" t="s">
        <v>8218</v>
      </c>
      <c r="B4457" s="1">
        <v>1</v>
      </c>
      <c r="C4457" s="1" t="s">
        <v>78</v>
      </c>
      <c r="D4457" s="1" t="s">
        <v>91</v>
      </c>
      <c r="E4457" s="1" t="s">
        <v>8219</v>
      </c>
      <c r="F4457" s="1" t="s">
        <v>157</v>
      </c>
      <c r="G4457" s="1" t="s">
        <v>72</v>
      </c>
      <c r="H4457" s="1" t="s">
        <v>127</v>
      </c>
      <c r="I4457" s="1" t="s">
        <v>22</v>
      </c>
      <c r="J4457" s="1" t="s">
        <v>128</v>
      </c>
      <c r="K4457" s="1">
        <v>43147.769548611097</v>
      </c>
      <c r="L4457" s="1">
        <v>43147.7902777778</v>
      </c>
      <c r="M4457" s="1">
        <v>0.48299999999999998</v>
      </c>
      <c r="N4457" s="1">
        <v>1</v>
      </c>
      <c r="O4457" s="1">
        <v>2774.73</v>
      </c>
      <c r="P4457" s="1">
        <v>0</v>
      </c>
      <c r="Q4457" s="1">
        <v>0</v>
      </c>
      <c r="R4457" s="1">
        <v>0.48299999999999998</v>
      </c>
      <c r="S4457" s="1">
        <v>1340.1945900000001</v>
      </c>
      <c r="T4457" s="1">
        <v>0</v>
      </c>
      <c r="U4457" s="1">
        <v>0</v>
      </c>
    </row>
    <row r="4458" spans="1:21" x14ac:dyDescent="0.3">
      <c r="A4458" s="1" t="s">
        <v>8220</v>
      </c>
      <c r="B4458" s="1">
        <v>1</v>
      </c>
      <c r="C4458" s="1" t="s">
        <v>78</v>
      </c>
      <c r="D4458" s="1" t="s">
        <v>91</v>
      </c>
      <c r="E4458" s="1" t="s">
        <v>8221</v>
      </c>
      <c r="F4458" s="1" t="s">
        <v>157</v>
      </c>
      <c r="G4458" s="1" t="s">
        <v>72</v>
      </c>
      <c r="H4458" s="1" t="s">
        <v>127</v>
      </c>
      <c r="I4458" s="1" t="s">
        <v>22</v>
      </c>
      <c r="J4458" s="1" t="s">
        <v>128</v>
      </c>
      <c r="K4458" s="1">
        <v>43147.600138888898</v>
      </c>
      <c r="L4458" s="1">
        <v>43147.631944444402</v>
      </c>
      <c r="M4458" s="1">
        <v>0.75</v>
      </c>
      <c r="N4458" s="1">
        <v>0</v>
      </c>
      <c r="O4458" s="1">
        <v>0</v>
      </c>
      <c r="P4458" s="1">
        <v>14</v>
      </c>
      <c r="Q4458" s="1">
        <v>1526.1</v>
      </c>
      <c r="R4458" s="1">
        <v>0</v>
      </c>
      <c r="S4458" s="1">
        <v>0</v>
      </c>
      <c r="T4458" s="1">
        <v>10.5</v>
      </c>
      <c r="U4458" s="1">
        <v>1144.5749999999998</v>
      </c>
    </row>
    <row r="4459" spans="1:21" x14ac:dyDescent="0.3">
      <c r="A4459" s="1" t="s">
        <v>8222</v>
      </c>
      <c r="B4459" s="1">
        <v>1</v>
      </c>
      <c r="C4459" s="1" t="s">
        <v>78</v>
      </c>
      <c r="D4459" s="1" t="s">
        <v>91</v>
      </c>
      <c r="E4459" s="1" t="s">
        <v>8223</v>
      </c>
      <c r="F4459" s="1" t="s">
        <v>131</v>
      </c>
      <c r="G4459" s="1" t="s">
        <v>72</v>
      </c>
      <c r="H4459" s="1" t="s">
        <v>127</v>
      </c>
      <c r="I4459" s="1" t="s">
        <v>22</v>
      </c>
      <c r="J4459" s="1" t="s">
        <v>130</v>
      </c>
      <c r="K4459" s="1">
        <v>43147.475243055596</v>
      </c>
      <c r="L4459" s="1">
        <v>43147.703472222202</v>
      </c>
      <c r="M4459" s="1">
        <v>5.4669999999999996</v>
      </c>
      <c r="N4459" s="1">
        <v>0</v>
      </c>
      <c r="O4459" s="1">
        <v>0</v>
      </c>
      <c r="P4459" s="1">
        <v>2</v>
      </c>
      <c r="Q4459" s="1">
        <v>416.21</v>
      </c>
      <c r="R4459" s="1">
        <v>0</v>
      </c>
      <c r="S4459" s="1">
        <v>0</v>
      </c>
      <c r="T4459" s="1">
        <v>10.933999999999999</v>
      </c>
      <c r="U4459" s="1">
        <v>2275.4200699999997</v>
      </c>
    </row>
    <row r="4460" spans="1:21" x14ac:dyDescent="0.3">
      <c r="A4460" s="1" t="s">
        <v>8224</v>
      </c>
      <c r="B4460" s="1">
        <v>1</v>
      </c>
      <c r="C4460" s="1" t="s">
        <v>78</v>
      </c>
      <c r="D4460" s="1" t="s">
        <v>91</v>
      </c>
      <c r="E4460" s="1" t="s">
        <v>8225</v>
      </c>
      <c r="F4460" s="1" t="s">
        <v>157</v>
      </c>
      <c r="G4460" s="1" t="s">
        <v>72</v>
      </c>
      <c r="H4460" s="1" t="s">
        <v>127</v>
      </c>
      <c r="I4460" s="1" t="s">
        <v>22</v>
      </c>
      <c r="J4460" s="1" t="s">
        <v>128</v>
      </c>
      <c r="K4460" s="1">
        <v>43147.200810185197</v>
      </c>
      <c r="L4460" s="1">
        <v>43147.235416666699</v>
      </c>
      <c r="M4460" s="1">
        <v>0.81699999999999995</v>
      </c>
      <c r="N4460" s="1">
        <v>8</v>
      </c>
      <c r="O4460" s="1">
        <v>2081.0500000000002</v>
      </c>
      <c r="P4460" s="1">
        <v>0</v>
      </c>
      <c r="Q4460" s="1">
        <v>0</v>
      </c>
      <c r="R4460" s="1">
        <v>6.5359999999999996</v>
      </c>
      <c r="S4460" s="1">
        <v>1700.21785</v>
      </c>
      <c r="T4460" s="1">
        <v>0</v>
      </c>
      <c r="U4460" s="1">
        <v>0</v>
      </c>
    </row>
    <row r="4461" spans="1:21" x14ac:dyDescent="0.3">
      <c r="A4461" s="1" t="s">
        <v>8226</v>
      </c>
      <c r="B4461" s="1">
        <v>1</v>
      </c>
      <c r="C4461" s="1" t="s">
        <v>78</v>
      </c>
      <c r="D4461" s="1" t="s">
        <v>91</v>
      </c>
      <c r="E4461" s="1" t="s">
        <v>8225</v>
      </c>
      <c r="F4461" s="1" t="s">
        <v>157</v>
      </c>
      <c r="G4461" s="1" t="s">
        <v>72</v>
      </c>
      <c r="H4461" s="1" t="s">
        <v>127</v>
      </c>
      <c r="I4461" s="1" t="s">
        <v>22</v>
      </c>
      <c r="J4461" s="1" t="s">
        <v>128</v>
      </c>
      <c r="K4461" s="1">
        <v>43147.165474537003</v>
      </c>
      <c r="L4461" s="1">
        <v>43147.184027777803</v>
      </c>
      <c r="M4461" s="1">
        <v>0.433</v>
      </c>
      <c r="N4461" s="1">
        <v>8</v>
      </c>
      <c r="O4461" s="1">
        <v>2081.0500000000002</v>
      </c>
      <c r="P4461" s="1">
        <v>0</v>
      </c>
      <c r="Q4461" s="1">
        <v>0</v>
      </c>
      <c r="R4461" s="1">
        <v>3.464</v>
      </c>
      <c r="S4461" s="1">
        <v>901.09465000000012</v>
      </c>
      <c r="T4461" s="1">
        <v>0</v>
      </c>
      <c r="U4461" s="1">
        <v>0</v>
      </c>
    </row>
    <row r="4462" spans="1:21" x14ac:dyDescent="0.3">
      <c r="A4462" s="1" t="s">
        <v>8227</v>
      </c>
      <c r="B4462" s="1">
        <v>1</v>
      </c>
      <c r="C4462" s="1" t="s">
        <v>78</v>
      </c>
      <c r="D4462" s="1" t="s">
        <v>91</v>
      </c>
      <c r="E4462" s="1" t="s">
        <v>8228</v>
      </c>
      <c r="F4462" s="1" t="s">
        <v>157</v>
      </c>
      <c r="G4462" s="1" t="s">
        <v>72</v>
      </c>
      <c r="H4462" s="1" t="s">
        <v>127</v>
      </c>
      <c r="I4462" s="1" t="s">
        <v>22</v>
      </c>
      <c r="J4462" s="1" t="s">
        <v>128</v>
      </c>
      <c r="K4462" s="1">
        <v>43146.618912037004</v>
      </c>
      <c r="L4462" s="1">
        <v>43146.635416666701</v>
      </c>
      <c r="M4462" s="1">
        <v>0.38300000000000001</v>
      </c>
      <c r="N4462" s="1">
        <v>0</v>
      </c>
      <c r="O4462" s="1">
        <v>0</v>
      </c>
      <c r="P4462" s="1">
        <v>6</v>
      </c>
      <c r="Q4462" s="1">
        <v>1803.58</v>
      </c>
      <c r="R4462" s="1">
        <v>0</v>
      </c>
      <c r="S4462" s="1">
        <v>0</v>
      </c>
      <c r="T4462" s="1">
        <v>2.298</v>
      </c>
      <c r="U4462" s="1">
        <v>690.77113999999995</v>
      </c>
    </row>
    <row r="4463" spans="1:21" x14ac:dyDescent="0.3">
      <c r="A4463" s="1" t="s">
        <v>8229</v>
      </c>
      <c r="B4463" s="1">
        <v>1</v>
      </c>
      <c r="C4463" s="1" t="s">
        <v>78</v>
      </c>
      <c r="D4463" s="1" t="s">
        <v>91</v>
      </c>
      <c r="E4463" s="1" t="s">
        <v>8193</v>
      </c>
      <c r="F4463" s="1" t="s">
        <v>157</v>
      </c>
      <c r="G4463" s="1" t="s">
        <v>72</v>
      </c>
      <c r="H4463" s="1" t="s">
        <v>127</v>
      </c>
      <c r="I4463" s="1" t="s">
        <v>22</v>
      </c>
      <c r="J4463" s="1" t="s">
        <v>128</v>
      </c>
      <c r="K4463" s="1">
        <v>43145.543842592597</v>
      </c>
      <c r="L4463" s="1">
        <v>43145.609027777798</v>
      </c>
      <c r="M4463" s="1">
        <v>1.55</v>
      </c>
      <c r="N4463" s="1">
        <v>0</v>
      </c>
      <c r="O4463" s="1">
        <v>0</v>
      </c>
      <c r="P4463" s="1">
        <v>7</v>
      </c>
      <c r="Q4463" s="1">
        <v>1248.6300000000001</v>
      </c>
      <c r="R4463" s="1">
        <v>0</v>
      </c>
      <c r="S4463" s="1">
        <v>0</v>
      </c>
      <c r="T4463" s="1">
        <v>10.85</v>
      </c>
      <c r="U4463" s="1">
        <v>1935.3765000000003</v>
      </c>
    </row>
    <row r="4464" spans="1:21" x14ac:dyDescent="0.3">
      <c r="A4464" s="1" t="s">
        <v>8230</v>
      </c>
      <c r="B4464" s="1">
        <v>1</v>
      </c>
      <c r="C4464" s="1" t="s">
        <v>78</v>
      </c>
      <c r="D4464" s="1" t="s">
        <v>91</v>
      </c>
      <c r="E4464" s="1" t="s">
        <v>8231</v>
      </c>
      <c r="F4464" s="1" t="s">
        <v>158</v>
      </c>
      <c r="G4464" s="1" t="s">
        <v>72</v>
      </c>
      <c r="H4464" s="1" t="s">
        <v>127</v>
      </c>
      <c r="I4464" s="1" t="s">
        <v>22</v>
      </c>
      <c r="J4464" s="1" t="s">
        <v>128</v>
      </c>
      <c r="K4464" s="1">
        <v>43143.699907407397</v>
      </c>
      <c r="L4464" s="1">
        <v>43143.737500000003</v>
      </c>
      <c r="M4464" s="1">
        <v>0.9</v>
      </c>
      <c r="N4464" s="1">
        <v>0</v>
      </c>
      <c r="O4464" s="1">
        <v>0</v>
      </c>
      <c r="P4464" s="1">
        <v>0</v>
      </c>
      <c r="Q4464" s="1">
        <v>138.74</v>
      </c>
      <c r="R4464" s="1">
        <v>0</v>
      </c>
      <c r="S4464" s="1">
        <v>0</v>
      </c>
      <c r="T4464" s="1">
        <v>0</v>
      </c>
      <c r="U4464" s="1">
        <v>124.86600000000001</v>
      </c>
    </row>
    <row r="4465" spans="1:21" x14ac:dyDescent="0.3">
      <c r="A4465" s="1" t="s">
        <v>8232</v>
      </c>
      <c r="B4465" s="1">
        <v>1</v>
      </c>
      <c r="C4465" s="1" t="s">
        <v>78</v>
      </c>
      <c r="D4465" s="1" t="s">
        <v>91</v>
      </c>
      <c r="E4465" s="1" t="s">
        <v>8195</v>
      </c>
      <c r="F4465" s="1" t="s">
        <v>129</v>
      </c>
      <c r="G4465" s="1" t="s">
        <v>72</v>
      </c>
      <c r="H4465" s="1" t="s">
        <v>127</v>
      </c>
      <c r="I4465" s="1" t="s">
        <v>22</v>
      </c>
      <c r="J4465" s="1" t="s">
        <v>128</v>
      </c>
      <c r="K4465" s="1">
        <v>43143.388310185197</v>
      </c>
      <c r="L4465" s="1">
        <v>43143.411805555603</v>
      </c>
      <c r="M4465" s="1">
        <v>0.55000000000000004</v>
      </c>
      <c r="N4465" s="1">
        <v>7</v>
      </c>
      <c r="O4465" s="1">
        <v>1109.8900000000001</v>
      </c>
      <c r="P4465" s="1">
        <v>0</v>
      </c>
      <c r="Q4465" s="1">
        <v>0</v>
      </c>
      <c r="R4465" s="1">
        <v>3.8500000000000005</v>
      </c>
      <c r="S4465" s="1">
        <v>610.43950000000007</v>
      </c>
      <c r="T4465" s="1">
        <v>0</v>
      </c>
      <c r="U4465" s="1">
        <v>0</v>
      </c>
    </row>
    <row r="4466" spans="1:21" x14ac:dyDescent="0.3">
      <c r="A4466" s="1" t="s">
        <v>8233</v>
      </c>
      <c r="B4466" s="1">
        <v>1</v>
      </c>
      <c r="C4466" s="1" t="s">
        <v>78</v>
      </c>
      <c r="D4466" s="1" t="s">
        <v>91</v>
      </c>
      <c r="E4466" s="1" t="s">
        <v>8212</v>
      </c>
      <c r="F4466" s="1" t="s">
        <v>157</v>
      </c>
      <c r="G4466" s="1" t="s">
        <v>72</v>
      </c>
      <c r="H4466" s="1" t="s">
        <v>127</v>
      </c>
      <c r="I4466" s="1" t="s">
        <v>22</v>
      </c>
      <c r="J4466" s="1" t="s">
        <v>128</v>
      </c>
      <c r="K4466" s="1">
        <v>43143.112847222197</v>
      </c>
      <c r="L4466" s="1">
        <v>43143.193749999999</v>
      </c>
      <c r="M4466" s="1">
        <v>1.9330000000000001</v>
      </c>
      <c r="N4466" s="1">
        <v>0</v>
      </c>
      <c r="O4466" s="1">
        <v>0</v>
      </c>
      <c r="P4466" s="1">
        <v>7</v>
      </c>
      <c r="Q4466" s="1">
        <v>693.68</v>
      </c>
      <c r="R4466" s="1">
        <v>0</v>
      </c>
      <c r="S4466" s="1">
        <v>0</v>
      </c>
      <c r="T4466" s="1">
        <v>13.531000000000001</v>
      </c>
      <c r="U4466" s="1">
        <v>1340.8834399999998</v>
      </c>
    </row>
    <row r="4467" spans="1:21" x14ac:dyDescent="0.3">
      <c r="A4467" s="1" t="s">
        <v>8234</v>
      </c>
      <c r="B4467" s="1">
        <v>1</v>
      </c>
      <c r="C4467" s="1" t="s">
        <v>78</v>
      </c>
      <c r="D4467" s="1" t="s">
        <v>91</v>
      </c>
      <c r="E4467" s="1" t="s">
        <v>8189</v>
      </c>
      <c r="F4467" s="1" t="s">
        <v>157</v>
      </c>
      <c r="G4467" s="1" t="s">
        <v>72</v>
      </c>
      <c r="H4467" s="1" t="s">
        <v>127</v>
      </c>
      <c r="I4467" s="1" t="s">
        <v>22</v>
      </c>
      <c r="J4467" s="1" t="s">
        <v>128</v>
      </c>
      <c r="K4467" s="1">
        <v>43142.407627314802</v>
      </c>
      <c r="L4467" s="1">
        <v>43142.431250000001</v>
      </c>
      <c r="M4467" s="1">
        <v>0.56699999999999995</v>
      </c>
      <c r="N4467" s="1">
        <v>0</v>
      </c>
      <c r="O4467" s="1">
        <v>0</v>
      </c>
      <c r="P4467" s="1">
        <v>15</v>
      </c>
      <c r="Q4467" s="1">
        <v>693.68</v>
      </c>
      <c r="R4467" s="1">
        <v>0</v>
      </c>
      <c r="S4467" s="1">
        <v>0</v>
      </c>
      <c r="T4467" s="1">
        <v>8.504999999999999</v>
      </c>
      <c r="U4467" s="1">
        <v>393.31655999999992</v>
      </c>
    </row>
    <row r="4468" spans="1:21" x14ac:dyDescent="0.3">
      <c r="A4468" s="1" t="s">
        <v>8235</v>
      </c>
      <c r="B4468" s="1">
        <v>1</v>
      </c>
      <c r="C4468" s="1" t="s">
        <v>78</v>
      </c>
      <c r="D4468" s="1" t="s">
        <v>91</v>
      </c>
      <c r="E4468" s="1" t="s">
        <v>8236</v>
      </c>
      <c r="F4468" s="1" t="s">
        <v>157</v>
      </c>
      <c r="G4468" s="1" t="s">
        <v>72</v>
      </c>
      <c r="H4468" s="1" t="s">
        <v>127</v>
      </c>
      <c r="I4468" s="1" t="s">
        <v>22</v>
      </c>
      <c r="J4468" s="1" t="s">
        <v>128</v>
      </c>
      <c r="K4468" s="1">
        <v>43141.635995370401</v>
      </c>
      <c r="L4468" s="1">
        <v>43141.690277777801</v>
      </c>
      <c r="M4468" s="1">
        <v>1.3</v>
      </c>
      <c r="N4468" s="1">
        <v>0</v>
      </c>
      <c r="O4468" s="1">
        <v>0</v>
      </c>
      <c r="P4468" s="1">
        <v>14</v>
      </c>
      <c r="Q4468" s="1">
        <v>1526.1</v>
      </c>
      <c r="R4468" s="1">
        <v>0</v>
      </c>
      <c r="S4468" s="1">
        <v>0</v>
      </c>
      <c r="T4468" s="1">
        <v>18.2</v>
      </c>
      <c r="U4468" s="1">
        <v>1983.9299999999998</v>
      </c>
    </row>
    <row r="4469" spans="1:21" x14ac:dyDescent="0.3">
      <c r="A4469" s="1" t="s">
        <v>8237</v>
      </c>
      <c r="B4469" s="1">
        <v>1</v>
      </c>
      <c r="C4469" s="1" t="s">
        <v>78</v>
      </c>
      <c r="D4469" s="1" t="s">
        <v>91</v>
      </c>
      <c r="E4469" s="1" t="s">
        <v>8238</v>
      </c>
      <c r="F4469" s="1" t="s">
        <v>157</v>
      </c>
      <c r="G4469" s="1" t="s">
        <v>72</v>
      </c>
      <c r="H4469" s="1" t="s">
        <v>127</v>
      </c>
      <c r="I4469" s="1" t="s">
        <v>22</v>
      </c>
      <c r="J4469" s="1" t="s">
        <v>128</v>
      </c>
      <c r="K4469" s="1">
        <v>43141.3254282407</v>
      </c>
      <c r="L4469" s="1">
        <v>43141.343055555597</v>
      </c>
      <c r="M4469" s="1">
        <v>0.41699999999999998</v>
      </c>
      <c r="N4469" s="1">
        <v>0</v>
      </c>
      <c r="O4469" s="1">
        <v>0</v>
      </c>
      <c r="P4469" s="1">
        <v>3</v>
      </c>
      <c r="Q4469" s="1">
        <v>1109.8900000000001</v>
      </c>
      <c r="R4469" s="1">
        <v>0</v>
      </c>
      <c r="S4469" s="1">
        <v>0</v>
      </c>
      <c r="T4469" s="1">
        <v>1.2509999999999999</v>
      </c>
      <c r="U4469" s="1">
        <v>462.82413000000003</v>
      </c>
    </row>
    <row r="4470" spans="1:21" x14ac:dyDescent="0.3">
      <c r="A4470" s="1" t="s">
        <v>8239</v>
      </c>
      <c r="B4470" s="1">
        <v>1</v>
      </c>
      <c r="C4470" s="1" t="s">
        <v>78</v>
      </c>
      <c r="D4470" s="1" t="s">
        <v>91</v>
      </c>
      <c r="E4470" s="1" t="s">
        <v>8240</v>
      </c>
      <c r="F4470" s="1" t="s">
        <v>157</v>
      </c>
      <c r="G4470" s="1" t="s">
        <v>72</v>
      </c>
      <c r="H4470" s="1" t="s">
        <v>127</v>
      </c>
      <c r="I4470" s="1" t="s">
        <v>22</v>
      </c>
      <c r="J4470" s="1" t="s">
        <v>128</v>
      </c>
      <c r="K4470" s="1">
        <v>43140.627789351798</v>
      </c>
      <c r="L4470" s="1">
        <v>43140.643750000003</v>
      </c>
      <c r="M4470" s="1">
        <v>0.36699999999999999</v>
      </c>
      <c r="N4470" s="1">
        <v>0</v>
      </c>
      <c r="O4470" s="1">
        <v>0</v>
      </c>
      <c r="P4470" s="1">
        <v>2</v>
      </c>
      <c r="Q4470" s="1">
        <v>416.21</v>
      </c>
      <c r="R4470" s="1">
        <v>0</v>
      </c>
      <c r="S4470" s="1">
        <v>0</v>
      </c>
      <c r="T4470" s="1">
        <v>0.73399999999999999</v>
      </c>
      <c r="U4470" s="1">
        <v>152.74906999999999</v>
      </c>
    </row>
    <row r="4471" spans="1:21" x14ac:dyDescent="0.3">
      <c r="A4471" s="1" t="s">
        <v>8241</v>
      </c>
      <c r="B4471" s="1">
        <v>1</v>
      </c>
      <c r="C4471" s="1" t="s">
        <v>78</v>
      </c>
      <c r="D4471" s="1" t="s">
        <v>91</v>
      </c>
      <c r="E4471" s="1" t="s">
        <v>8242</v>
      </c>
      <c r="F4471" s="1" t="s">
        <v>134</v>
      </c>
      <c r="G4471" s="1" t="s">
        <v>72</v>
      </c>
      <c r="H4471" s="1" t="s">
        <v>127</v>
      </c>
      <c r="I4471" s="1" t="s">
        <v>22</v>
      </c>
      <c r="J4471" s="1" t="s">
        <v>130</v>
      </c>
      <c r="K4471" s="1">
        <v>43140.458599537</v>
      </c>
      <c r="L4471" s="1">
        <v>43140.606249999997</v>
      </c>
      <c r="M4471" s="1">
        <v>3.5329999999999999</v>
      </c>
      <c r="N4471" s="1">
        <v>0</v>
      </c>
      <c r="O4471" s="1">
        <v>0</v>
      </c>
      <c r="P4471" s="1">
        <v>8</v>
      </c>
      <c r="Q4471" s="1">
        <v>1942.31</v>
      </c>
      <c r="R4471" s="1">
        <v>0</v>
      </c>
      <c r="S4471" s="1">
        <v>0</v>
      </c>
      <c r="T4471" s="1">
        <v>28.263999999999999</v>
      </c>
      <c r="U4471" s="1">
        <v>6862.1812299999992</v>
      </c>
    </row>
    <row r="4472" spans="1:21" x14ac:dyDescent="0.3">
      <c r="A4472" s="1" t="s">
        <v>8243</v>
      </c>
      <c r="B4472" s="1">
        <v>1</v>
      </c>
      <c r="C4472" s="1" t="s">
        <v>78</v>
      </c>
      <c r="D4472" s="1" t="s">
        <v>91</v>
      </c>
      <c r="E4472" s="1" t="s">
        <v>8244</v>
      </c>
      <c r="F4472" s="1" t="s">
        <v>134</v>
      </c>
      <c r="G4472" s="1" t="s">
        <v>72</v>
      </c>
      <c r="H4472" s="1" t="s">
        <v>127</v>
      </c>
      <c r="I4472" s="1" t="s">
        <v>22</v>
      </c>
      <c r="J4472" s="1" t="s">
        <v>130</v>
      </c>
      <c r="K4472" s="1">
        <v>43140.420810185198</v>
      </c>
      <c r="L4472" s="1">
        <v>43140.604861111096</v>
      </c>
      <c r="M4472" s="1">
        <v>4.4169999999999998</v>
      </c>
      <c r="N4472" s="1">
        <v>0</v>
      </c>
      <c r="O4472" s="1">
        <v>0</v>
      </c>
      <c r="P4472" s="1">
        <v>0</v>
      </c>
      <c r="Q4472" s="1">
        <v>138.74</v>
      </c>
      <c r="R4472" s="1">
        <v>0</v>
      </c>
      <c r="S4472" s="1">
        <v>0</v>
      </c>
      <c r="T4472" s="1">
        <v>0</v>
      </c>
      <c r="U4472" s="1">
        <v>612.81457999999998</v>
      </c>
    </row>
    <row r="4473" spans="1:21" x14ac:dyDescent="0.3">
      <c r="A4473" s="1" t="s">
        <v>8245</v>
      </c>
      <c r="B4473" s="1">
        <v>1</v>
      </c>
      <c r="C4473" s="1" t="s">
        <v>78</v>
      </c>
      <c r="D4473" s="1" t="s">
        <v>91</v>
      </c>
      <c r="E4473" s="1" t="s">
        <v>8246</v>
      </c>
      <c r="F4473" s="1" t="s">
        <v>157</v>
      </c>
      <c r="G4473" s="1" t="s">
        <v>72</v>
      </c>
      <c r="H4473" s="1" t="s">
        <v>127</v>
      </c>
      <c r="I4473" s="1" t="s">
        <v>22</v>
      </c>
      <c r="J4473" s="1" t="s">
        <v>128</v>
      </c>
      <c r="K4473" s="1">
        <v>43140.349976851903</v>
      </c>
      <c r="L4473" s="1">
        <v>43140.379166666702</v>
      </c>
      <c r="M4473" s="1">
        <v>0.7</v>
      </c>
      <c r="N4473" s="1">
        <v>0</v>
      </c>
      <c r="O4473" s="1">
        <v>0</v>
      </c>
      <c r="P4473" s="1">
        <v>15</v>
      </c>
      <c r="Q4473" s="1">
        <v>693.68</v>
      </c>
      <c r="R4473" s="1">
        <v>0</v>
      </c>
      <c r="S4473" s="1">
        <v>0</v>
      </c>
      <c r="T4473" s="1">
        <v>10.5</v>
      </c>
      <c r="U4473" s="1">
        <v>485.57599999999991</v>
      </c>
    </row>
    <row r="4474" spans="1:21" x14ac:dyDescent="0.3">
      <c r="A4474" s="1" t="s">
        <v>8247</v>
      </c>
      <c r="B4474" s="1">
        <v>1</v>
      </c>
      <c r="C4474" s="1" t="s">
        <v>78</v>
      </c>
      <c r="D4474" s="1" t="s">
        <v>91</v>
      </c>
      <c r="E4474" s="1" t="s">
        <v>8248</v>
      </c>
      <c r="F4474" s="1" t="s">
        <v>133</v>
      </c>
      <c r="G4474" s="1" t="s">
        <v>72</v>
      </c>
      <c r="H4474" s="1" t="s">
        <v>127</v>
      </c>
      <c r="I4474" s="1" t="s">
        <v>22</v>
      </c>
      <c r="J4474" s="1" t="s">
        <v>128</v>
      </c>
      <c r="K4474" s="1">
        <v>43139.637499999997</v>
      </c>
      <c r="L4474" s="1">
        <v>43139.673611111102</v>
      </c>
      <c r="M4474" s="1">
        <v>0.86699999999999999</v>
      </c>
      <c r="N4474" s="1">
        <v>0</v>
      </c>
      <c r="O4474" s="1">
        <v>138.74</v>
      </c>
      <c r="P4474" s="1">
        <v>0</v>
      </c>
      <c r="Q4474" s="1">
        <v>0</v>
      </c>
      <c r="R4474" s="1">
        <v>0</v>
      </c>
      <c r="S4474" s="1">
        <v>120.28758000000001</v>
      </c>
      <c r="T4474" s="1">
        <v>0</v>
      </c>
      <c r="U4474" s="1">
        <v>0</v>
      </c>
    </row>
    <row r="4475" spans="1:21" x14ac:dyDescent="0.3">
      <c r="A4475" s="1" t="s">
        <v>8249</v>
      </c>
      <c r="B4475" s="1">
        <v>1</v>
      </c>
      <c r="C4475" s="1" t="s">
        <v>78</v>
      </c>
      <c r="D4475" s="1" t="s">
        <v>91</v>
      </c>
      <c r="E4475" s="1" t="s">
        <v>3105</v>
      </c>
      <c r="F4475" s="1" t="s">
        <v>132</v>
      </c>
      <c r="G4475" s="1" t="s">
        <v>72</v>
      </c>
      <c r="H4475" s="1" t="s">
        <v>127</v>
      </c>
      <c r="I4475" s="1" t="s">
        <v>22</v>
      </c>
      <c r="J4475" s="1" t="s">
        <v>130</v>
      </c>
      <c r="K4475" s="1">
        <v>43137.4943055556</v>
      </c>
      <c r="L4475" s="1">
        <v>43137.522916666698</v>
      </c>
      <c r="M4475" s="1">
        <v>0.68300000000000005</v>
      </c>
      <c r="N4475" s="1">
        <v>0</v>
      </c>
      <c r="O4475" s="1">
        <v>138.74</v>
      </c>
      <c r="P4475" s="1">
        <v>0</v>
      </c>
      <c r="Q4475" s="1">
        <v>0</v>
      </c>
      <c r="R4475" s="1">
        <v>0</v>
      </c>
      <c r="S4475" s="1">
        <v>94.75942000000002</v>
      </c>
      <c r="T4475" s="1">
        <v>0</v>
      </c>
      <c r="U4475" s="1">
        <v>0</v>
      </c>
    </row>
    <row r="4476" spans="1:21" x14ac:dyDescent="0.3">
      <c r="A4476" s="1" t="s">
        <v>8250</v>
      </c>
      <c r="B4476" s="1">
        <v>1</v>
      </c>
      <c r="C4476" s="1" t="s">
        <v>78</v>
      </c>
      <c r="D4476" s="1" t="s">
        <v>91</v>
      </c>
      <c r="E4476" s="1" t="s">
        <v>8251</v>
      </c>
      <c r="F4476" s="1" t="s">
        <v>134</v>
      </c>
      <c r="G4476" s="1" t="s">
        <v>72</v>
      </c>
      <c r="H4476" s="1" t="s">
        <v>127</v>
      </c>
      <c r="I4476" s="1" t="s">
        <v>22</v>
      </c>
      <c r="J4476" s="1" t="s">
        <v>130</v>
      </c>
      <c r="K4476" s="1">
        <v>43137.390949074099</v>
      </c>
      <c r="L4476" s="1">
        <v>43137.715277777803</v>
      </c>
      <c r="M4476" s="1">
        <v>7.7830000000000004</v>
      </c>
      <c r="N4476" s="1">
        <v>0</v>
      </c>
      <c r="O4476" s="1">
        <v>0</v>
      </c>
      <c r="P4476" s="1">
        <v>0</v>
      </c>
      <c r="Q4476" s="1">
        <v>138.74</v>
      </c>
      <c r="R4476" s="1">
        <v>0</v>
      </c>
      <c r="S4476" s="1">
        <v>0</v>
      </c>
      <c r="T4476" s="1">
        <v>0</v>
      </c>
      <c r="U4476" s="1">
        <v>1079.8134200000002</v>
      </c>
    </row>
    <row r="4477" spans="1:21" x14ac:dyDescent="0.3">
      <c r="A4477" s="1" t="s">
        <v>8252</v>
      </c>
      <c r="B4477" s="1">
        <v>1</v>
      </c>
      <c r="C4477" s="1" t="s">
        <v>78</v>
      </c>
      <c r="D4477" s="1" t="s">
        <v>91</v>
      </c>
      <c r="E4477" s="1" t="s">
        <v>8253</v>
      </c>
      <c r="F4477" s="1" t="s">
        <v>157</v>
      </c>
      <c r="G4477" s="1" t="s">
        <v>72</v>
      </c>
      <c r="H4477" s="1" t="s">
        <v>127</v>
      </c>
      <c r="I4477" s="1" t="s">
        <v>22</v>
      </c>
      <c r="J4477" s="1" t="s">
        <v>128</v>
      </c>
      <c r="K4477" s="1">
        <v>43136.742291666698</v>
      </c>
      <c r="L4477" s="1">
        <v>43136.769444444399</v>
      </c>
      <c r="M4477" s="1">
        <v>0.65</v>
      </c>
      <c r="N4477" s="1">
        <v>0</v>
      </c>
      <c r="O4477" s="1">
        <v>0</v>
      </c>
      <c r="P4477" s="1">
        <v>0</v>
      </c>
      <c r="Q4477" s="1">
        <v>416.21</v>
      </c>
      <c r="R4477" s="1">
        <v>0</v>
      </c>
      <c r="S4477" s="1">
        <v>0</v>
      </c>
      <c r="T4477" s="1">
        <v>0</v>
      </c>
      <c r="U4477" s="1">
        <v>270.53649999999999</v>
      </c>
    </row>
    <row r="4478" spans="1:21" x14ac:dyDescent="0.3">
      <c r="A4478" s="1" t="s">
        <v>8254</v>
      </c>
      <c r="B4478" s="1">
        <v>1</v>
      </c>
      <c r="C4478" s="1" t="s">
        <v>78</v>
      </c>
      <c r="D4478" s="1" t="s">
        <v>91</v>
      </c>
      <c r="E4478" s="1" t="s">
        <v>2989</v>
      </c>
      <c r="F4478" s="1" t="s">
        <v>134</v>
      </c>
      <c r="G4478" s="1" t="s">
        <v>72</v>
      </c>
      <c r="H4478" s="1" t="s">
        <v>127</v>
      </c>
      <c r="I4478" s="1" t="s">
        <v>22</v>
      </c>
      <c r="J4478" s="1" t="s">
        <v>130</v>
      </c>
      <c r="K4478" s="1">
        <v>43136.3808796296</v>
      </c>
      <c r="L4478" s="1">
        <v>43136.735416666699</v>
      </c>
      <c r="M4478" s="1">
        <v>8.5</v>
      </c>
      <c r="N4478" s="1">
        <v>0</v>
      </c>
      <c r="O4478" s="1">
        <v>0</v>
      </c>
      <c r="P4478" s="1">
        <v>0</v>
      </c>
      <c r="Q4478" s="1">
        <v>138.74</v>
      </c>
      <c r="R4478" s="1">
        <v>0</v>
      </c>
      <c r="S4478" s="1">
        <v>0</v>
      </c>
      <c r="T4478" s="1">
        <v>0</v>
      </c>
      <c r="U4478" s="1">
        <v>1179.29</v>
      </c>
    </row>
    <row r="4479" spans="1:21" x14ac:dyDescent="0.3">
      <c r="A4479" s="1" t="s">
        <v>8255</v>
      </c>
      <c r="B4479" s="1">
        <v>1</v>
      </c>
      <c r="C4479" s="1" t="s">
        <v>78</v>
      </c>
      <c r="D4479" s="1" t="s">
        <v>91</v>
      </c>
      <c r="E4479" s="1" t="s">
        <v>8209</v>
      </c>
      <c r="F4479" s="1" t="s">
        <v>157</v>
      </c>
      <c r="G4479" s="1" t="s">
        <v>72</v>
      </c>
      <c r="H4479" s="1" t="s">
        <v>127</v>
      </c>
      <c r="I4479" s="1" t="s">
        <v>22</v>
      </c>
      <c r="J4479" s="1" t="s">
        <v>128</v>
      </c>
      <c r="K4479" s="1">
        <v>43136.358587962997</v>
      </c>
      <c r="L4479" s="1">
        <v>43136.362060185216</v>
      </c>
      <c r="M4479" s="1">
        <v>8.3000000000000004E-2</v>
      </c>
      <c r="N4479" s="1">
        <v>60</v>
      </c>
      <c r="O4479" s="1">
        <v>11792.61</v>
      </c>
      <c r="P4479" s="1">
        <v>0</v>
      </c>
      <c r="Q4479" s="1">
        <v>0</v>
      </c>
      <c r="R4479" s="1">
        <v>4.9800000000000004</v>
      </c>
      <c r="S4479" s="1">
        <v>978.78663000000006</v>
      </c>
      <c r="T4479" s="1">
        <v>0</v>
      </c>
      <c r="U4479" s="1">
        <v>0</v>
      </c>
    </row>
    <row r="4480" spans="1:21" x14ac:dyDescent="0.3">
      <c r="A4480" s="1" t="s">
        <v>8256</v>
      </c>
      <c r="B4480" s="1">
        <v>1</v>
      </c>
      <c r="C4480" s="1" t="s">
        <v>78</v>
      </c>
      <c r="D4480" s="1" t="s">
        <v>91</v>
      </c>
      <c r="E4480" s="1" t="s">
        <v>8257</v>
      </c>
      <c r="F4480" s="1" t="s">
        <v>157</v>
      </c>
      <c r="G4480" s="1" t="s">
        <v>72</v>
      </c>
      <c r="H4480" s="1" t="s">
        <v>127</v>
      </c>
      <c r="I4480" s="1" t="s">
        <v>22</v>
      </c>
      <c r="J4480" s="1" t="s">
        <v>128</v>
      </c>
      <c r="K4480" s="1">
        <v>43134.890567129602</v>
      </c>
      <c r="L4480" s="1">
        <v>43134.909027777801</v>
      </c>
      <c r="M4480" s="1">
        <v>0.433</v>
      </c>
      <c r="N4480" s="1">
        <v>37</v>
      </c>
      <c r="O4480" s="1">
        <v>6659.36</v>
      </c>
      <c r="P4480" s="1">
        <v>0</v>
      </c>
      <c r="Q4480" s="1">
        <v>0</v>
      </c>
      <c r="R4480" s="1">
        <v>16.021000000000001</v>
      </c>
      <c r="S4480" s="1">
        <v>2883.50288</v>
      </c>
      <c r="T4480" s="1">
        <v>0</v>
      </c>
      <c r="U4480" s="1">
        <v>0</v>
      </c>
    </row>
    <row r="4481" spans="1:21" x14ac:dyDescent="0.3">
      <c r="A4481" s="1" t="s">
        <v>8258</v>
      </c>
      <c r="B4481" s="1">
        <v>1</v>
      </c>
      <c r="C4481" s="1" t="s">
        <v>78</v>
      </c>
      <c r="D4481" s="1" t="s">
        <v>91</v>
      </c>
      <c r="E4481" s="1" t="s">
        <v>8228</v>
      </c>
      <c r="F4481" s="1" t="s">
        <v>157</v>
      </c>
      <c r="G4481" s="1" t="s">
        <v>72</v>
      </c>
      <c r="H4481" s="1" t="s">
        <v>127</v>
      </c>
      <c r="I4481" s="1" t="s">
        <v>22</v>
      </c>
      <c r="J4481" s="1" t="s">
        <v>128</v>
      </c>
      <c r="K4481" s="1">
        <v>43134.621597222198</v>
      </c>
      <c r="L4481" s="1">
        <v>43134.6381944444</v>
      </c>
      <c r="M4481" s="1">
        <v>0.38300000000000001</v>
      </c>
      <c r="N4481" s="1">
        <v>0</v>
      </c>
      <c r="O4481" s="1">
        <v>0</v>
      </c>
      <c r="P4481" s="1">
        <v>6</v>
      </c>
      <c r="Q4481" s="1">
        <v>1803.58</v>
      </c>
      <c r="R4481" s="1">
        <v>0</v>
      </c>
      <c r="S4481" s="1">
        <v>0</v>
      </c>
      <c r="T4481" s="1">
        <v>2.298</v>
      </c>
      <c r="U4481" s="1">
        <v>690.77113999999995</v>
      </c>
    </row>
    <row r="4482" spans="1:21" x14ac:dyDescent="0.3">
      <c r="A4482" s="1" t="s">
        <v>8259</v>
      </c>
      <c r="B4482" s="1">
        <v>1</v>
      </c>
      <c r="C4482" s="1" t="s">
        <v>78</v>
      </c>
      <c r="D4482" s="1" t="s">
        <v>91</v>
      </c>
      <c r="E4482" s="1" t="s">
        <v>8228</v>
      </c>
      <c r="F4482" s="1" t="s">
        <v>157</v>
      </c>
      <c r="G4482" s="1" t="s">
        <v>72</v>
      </c>
      <c r="H4482" s="1" t="s">
        <v>127</v>
      </c>
      <c r="I4482" s="1" t="s">
        <v>22</v>
      </c>
      <c r="J4482" s="1" t="s">
        <v>128</v>
      </c>
      <c r="K4482" s="1">
        <v>43134.458055555602</v>
      </c>
      <c r="L4482" s="1">
        <v>43134.603472222203</v>
      </c>
      <c r="M4482" s="1">
        <v>3.4830000000000001</v>
      </c>
      <c r="N4482" s="1">
        <v>0</v>
      </c>
      <c r="O4482" s="1">
        <v>0</v>
      </c>
      <c r="P4482" s="1">
        <v>6</v>
      </c>
      <c r="Q4482" s="1">
        <v>1803.58</v>
      </c>
      <c r="R4482" s="1">
        <v>0</v>
      </c>
      <c r="S4482" s="1">
        <v>0</v>
      </c>
      <c r="T4482" s="1">
        <v>20.898</v>
      </c>
      <c r="U4482" s="1">
        <v>6281.8691399999998</v>
      </c>
    </row>
    <row r="4483" spans="1:21" x14ac:dyDescent="0.3">
      <c r="A4483" s="1" t="s">
        <v>8260</v>
      </c>
      <c r="B4483" s="1">
        <v>1</v>
      </c>
      <c r="C4483" s="1" t="s">
        <v>78</v>
      </c>
      <c r="D4483" s="1" t="s">
        <v>91</v>
      </c>
      <c r="E4483" s="1" t="s">
        <v>8228</v>
      </c>
      <c r="F4483" s="1" t="s">
        <v>134</v>
      </c>
      <c r="G4483" s="1" t="s">
        <v>72</v>
      </c>
      <c r="H4483" s="1" t="s">
        <v>127</v>
      </c>
      <c r="I4483" s="1" t="s">
        <v>22</v>
      </c>
      <c r="J4483" s="1" t="s">
        <v>130</v>
      </c>
      <c r="K4483" s="1">
        <v>43133.732152777797</v>
      </c>
      <c r="L4483" s="1">
        <v>43133.784722222197</v>
      </c>
      <c r="M4483" s="1">
        <v>1.25</v>
      </c>
      <c r="N4483" s="1">
        <v>0</v>
      </c>
      <c r="O4483" s="1">
        <v>0</v>
      </c>
      <c r="P4483" s="1">
        <v>6</v>
      </c>
      <c r="Q4483" s="1">
        <v>1803.58</v>
      </c>
      <c r="R4483" s="1">
        <v>0</v>
      </c>
      <c r="S4483" s="1">
        <v>0</v>
      </c>
      <c r="T4483" s="1">
        <v>7.5</v>
      </c>
      <c r="U4483" s="1">
        <v>2254.4749999999999</v>
      </c>
    </row>
    <row r="4484" spans="1:21" x14ac:dyDescent="0.3">
      <c r="A4484" s="1" t="s">
        <v>8261</v>
      </c>
      <c r="B4484" s="1">
        <v>1</v>
      </c>
      <c r="C4484" s="1" t="s">
        <v>78</v>
      </c>
      <c r="D4484" s="1" t="s">
        <v>91</v>
      </c>
      <c r="E4484" s="1" t="s">
        <v>8262</v>
      </c>
      <c r="F4484" s="1" t="s">
        <v>133</v>
      </c>
      <c r="G4484" s="1" t="s">
        <v>72</v>
      </c>
      <c r="H4484" s="1" t="s">
        <v>127</v>
      </c>
      <c r="I4484" s="1" t="s">
        <v>22</v>
      </c>
      <c r="J4484" s="1" t="s">
        <v>128</v>
      </c>
      <c r="K4484" s="1">
        <v>43133.473414351902</v>
      </c>
      <c r="L4484" s="1">
        <v>43133.804166666698</v>
      </c>
      <c r="M4484" s="1">
        <v>7.9329999999999998</v>
      </c>
      <c r="N4484" s="1">
        <v>0</v>
      </c>
      <c r="O4484" s="1">
        <v>0</v>
      </c>
      <c r="P4484" s="1">
        <v>0</v>
      </c>
      <c r="Q4484" s="1">
        <v>138.74</v>
      </c>
      <c r="R4484" s="1">
        <v>0</v>
      </c>
      <c r="S4484" s="1">
        <v>0</v>
      </c>
      <c r="T4484" s="1">
        <v>0</v>
      </c>
      <c r="U4484" s="1">
        <v>1100.6244200000001</v>
      </c>
    </row>
    <row r="4485" spans="1:21" x14ac:dyDescent="0.3">
      <c r="A4485" s="1" t="s">
        <v>8263</v>
      </c>
      <c r="B4485" s="1">
        <v>1</v>
      </c>
      <c r="C4485" s="1" t="s">
        <v>78</v>
      </c>
      <c r="D4485" s="1" t="s">
        <v>91</v>
      </c>
      <c r="E4485" s="1" t="s">
        <v>8228</v>
      </c>
      <c r="F4485" s="1" t="s">
        <v>134</v>
      </c>
      <c r="G4485" s="1" t="s">
        <v>72</v>
      </c>
      <c r="H4485" s="1" t="s">
        <v>127</v>
      </c>
      <c r="I4485" s="1" t="s">
        <v>22</v>
      </c>
      <c r="J4485" s="1" t="s">
        <v>130</v>
      </c>
      <c r="K4485" s="1">
        <v>43133.380046296297</v>
      </c>
      <c r="L4485" s="1">
        <v>43133.727083333302</v>
      </c>
      <c r="M4485" s="1">
        <v>8.3170000000000002</v>
      </c>
      <c r="N4485" s="1">
        <v>6</v>
      </c>
      <c r="O4485" s="1">
        <v>1803.58</v>
      </c>
      <c r="P4485" s="1">
        <v>0</v>
      </c>
      <c r="Q4485" s="1">
        <v>0</v>
      </c>
      <c r="R4485" s="1">
        <v>49.902000000000001</v>
      </c>
      <c r="S4485" s="1">
        <v>15000.37486</v>
      </c>
      <c r="T4485" s="1">
        <v>0</v>
      </c>
      <c r="U4485" s="1">
        <v>0</v>
      </c>
    </row>
    <row r="4486" spans="1:21" x14ac:dyDescent="0.3">
      <c r="A4486" s="1" t="s">
        <v>8264</v>
      </c>
      <c r="B4486" s="1">
        <v>1</v>
      </c>
      <c r="C4486" s="1" t="s">
        <v>78</v>
      </c>
      <c r="D4486" s="1" t="s">
        <v>91</v>
      </c>
      <c r="E4486" s="1" t="s">
        <v>2972</v>
      </c>
      <c r="F4486" s="1" t="s">
        <v>134</v>
      </c>
      <c r="G4486" s="1" t="s">
        <v>72</v>
      </c>
      <c r="H4486" s="1" t="s">
        <v>127</v>
      </c>
      <c r="I4486" s="1" t="s">
        <v>22</v>
      </c>
      <c r="J4486" s="1" t="s">
        <v>130</v>
      </c>
      <c r="K4486" s="1">
        <v>43132.418680555602</v>
      </c>
      <c r="L4486" s="1">
        <v>43132.729861111096</v>
      </c>
      <c r="M4486" s="1">
        <v>7.4669999999999996</v>
      </c>
      <c r="N4486" s="1">
        <v>0</v>
      </c>
      <c r="O4486" s="1">
        <v>0</v>
      </c>
      <c r="P4486" s="1">
        <v>0</v>
      </c>
      <c r="Q4486" s="1">
        <v>138.74</v>
      </c>
      <c r="R4486" s="1">
        <v>0</v>
      </c>
      <c r="S4486" s="1">
        <v>0</v>
      </c>
      <c r="T4486" s="1">
        <v>0</v>
      </c>
      <c r="U4486" s="1">
        <v>1035.9715800000001</v>
      </c>
    </row>
    <row r="4487" spans="1:21" x14ac:dyDescent="0.3">
      <c r="A4487" s="1" t="s">
        <v>8265</v>
      </c>
      <c r="B4487" s="1">
        <v>1</v>
      </c>
      <c r="C4487" s="1" t="s">
        <v>78</v>
      </c>
      <c r="D4487" s="1" t="s">
        <v>91</v>
      </c>
      <c r="E4487" s="1" t="s">
        <v>8228</v>
      </c>
      <c r="F4487" s="1" t="s">
        <v>157</v>
      </c>
      <c r="G4487" s="1" t="s">
        <v>72</v>
      </c>
      <c r="H4487" s="1" t="s">
        <v>127</v>
      </c>
      <c r="I4487" s="1" t="s">
        <v>22</v>
      </c>
      <c r="J4487" s="1" t="s">
        <v>128</v>
      </c>
      <c r="K4487" s="1">
        <v>43132.386203703703</v>
      </c>
      <c r="L4487" s="1">
        <v>43132.740277777797</v>
      </c>
      <c r="M4487" s="1">
        <v>8.4830000000000005</v>
      </c>
      <c r="N4487" s="1">
        <v>6</v>
      </c>
      <c r="O4487" s="1">
        <v>1803.58</v>
      </c>
      <c r="P4487" s="1">
        <v>0</v>
      </c>
      <c r="Q4487" s="1">
        <v>0</v>
      </c>
      <c r="R4487" s="1">
        <v>50.898000000000003</v>
      </c>
      <c r="S4487" s="1">
        <v>15299.76914</v>
      </c>
      <c r="T4487" s="1">
        <v>0</v>
      </c>
      <c r="U4487" s="1">
        <v>0</v>
      </c>
    </row>
    <row r="4488" spans="1:21" x14ac:dyDescent="0.3">
      <c r="A4488" s="1" t="s">
        <v>8266</v>
      </c>
      <c r="B4488" s="1">
        <v>1</v>
      </c>
      <c r="C4488" s="1" t="s">
        <v>79</v>
      </c>
      <c r="D4488" s="1" t="s">
        <v>118</v>
      </c>
      <c r="E4488" s="1" t="s">
        <v>8267</v>
      </c>
      <c r="F4488" s="1" t="s">
        <v>133</v>
      </c>
      <c r="G4488" s="1" t="s">
        <v>72</v>
      </c>
      <c r="H4488" s="1" t="s">
        <v>127</v>
      </c>
      <c r="I4488" s="1" t="s">
        <v>22</v>
      </c>
      <c r="J4488" s="1" t="s">
        <v>128</v>
      </c>
      <c r="K4488" s="1">
        <v>43159.815949074102</v>
      </c>
      <c r="L4488" s="1">
        <v>43159.872916666704</v>
      </c>
      <c r="M4488" s="1">
        <v>1.367</v>
      </c>
      <c r="N4488" s="1">
        <v>0</v>
      </c>
      <c r="O4488" s="1">
        <v>0</v>
      </c>
      <c r="P4488" s="1">
        <v>0</v>
      </c>
      <c r="Q4488" s="1">
        <v>288.58999999999997</v>
      </c>
      <c r="R4488" s="1">
        <v>0</v>
      </c>
      <c r="S4488" s="1">
        <v>0</v>
      </c>
      <c r="T4488" s="1">
        <v>0</v>
      </c>
      <c r="U4488" s="1">
        <v>394.50252999999998</v>
      </c>
    </row>
    <row r="4489" spans="1:21" x14ac:dyDescent="0.3">
      <c r="A4489" s="1" t="s">
        <v>8268</v>
      </c>
      <c r="B4489" s="1">
        <v>1</v>
      </c>
      <c r="C4489" s="1" t="s">
        <v>79</v>
      </c>
      <c r="D4489" s="1" t="s">
        <v>118</v>
      </c>
      <c r="E4489" s="1" t="s">
        <v>8269</v>
      </c>
      <c r="F4489" s="1" t="s">
        <v>133</v>
      </c>
      <c r="G4489" s="1" t="s">
        <v>72</v>
      </c>
      <c r="H4489" s="1" t="s">
        <v>127</v>
      </c>
      <c r="I4489" s="1" t="s">
        <v>22</v>
      </c>
      <c r="J4489" s="1" t="s">
        <v>128</v>
      </c>
      <c r="K4489" s="1">
        <v>43159.741249999999</v>
      </c>
      <c r="L4489" s="1">
        <v>43159.8569444444</v>
      </c>
      <c r="M4489" s="1">
        <v>2.7669999999999999</v>
      </c>
      <c r="N4489" s="1">
        <v>0</v>
      </c>
      <c r="O4489" s="1">
        <v>0</v>
      </c>
      <c r="P4489" s="1">
        <v>0</v>
      </c>
      <c r="Q4489" s="1">
        <v>288.58999999999997</v>
      </c>
      <c r="R4489" s="1">
        <v>0</v>
      </c>
      <c r="S4489" s="1">
        <v>0</v>
      </c>
      <c r="T4489" s="1">
        <v>0</v>
      </c>
      <c r="U4489" s="1">
        <v>798.52852999999993</v>
      </c>
    </row>
    <row r="4490" spans="1:21" x14ac:dyDescent="0.3">
      <c r="A4490" s="1" t="s">
        <v>8270</v>
      </c>
      <c r="B4490" s="1">
        <v>1</v>
      </c>
      <c r="C4490" s="1" t="s">
        <v>79</v>
      </c>
      <c r="D4490" s="1" t="s">
        <v>118</v>
      </c>
      <c r="E4490" s="1" t="s">
        <v>8271</v>
      </c>
      <c r="F4490" s="1" t="s">
        <v>133</v>
      </c>
      <c r="G4490" s="1" t="s">
        <v>72</v>
      </c>
      <c r="H4490" s="1" t="s">
        <v>127</v>
      </c>
      <c r="I4490" s="1" t="s">
        <v>22</v>
      </c>
      <c r="J4490" s="1" t="s">
        <v>128</v>
      </c>
      <c r="K4490" s="1">
        <v>43159.707175925898</v>
      </c>
      <c r="L4490" s="1">
        <v>43159.761805555601</v>
      </c>
      <c r="M4490" s="1">
        <v>1.3</v>
      </c>
      <c r="N4490" s="1">
        <v>0</v>
      </c>
      <c r="O4490" s="1">
        <v>0</v>
      </c>
      <c r="P4490" s="1">
        <v>3</v>
      </c>
      <c r="Q4490" s="1">
        <v>577.17999999999995</v>
      </c>
      <c r="R4490" s="1">
        <v>0</v>
      </c>
      <c r="S4490" s="1">
        <v>0</v>
      </c>
      <c r="T4490" s="1">
        <v>3.9000000000000004</v>
      </c>
      <c r="U4490" s="1">
        <v>750.33399999999995</v>
      </c>
    </row>
    <row r="4491" spans="1:21" x14ac:dyDescent="0.3">
      <c r="A4491" s="1" t="s">
        <v>8272</v>
      </c>
      <c r="B4491" s="1">
        <v>1</v>
      </c>
      <c r="C4491" s="1" t="s">
        <v>79</v>
      </c>
      <c r="D4491" s="1" t="s">
        <v>118</v>
      </c>
      <c r="E4491" s="1" t="s">
        <v>8273</v>
      </c>
      <c r="F4491" s="1" t="s">
        <v>133</v>
      </c>
      <c r="G4491" s="1" t="s">
        <v>72</v>
      </c>
      <c r="H4491" s="1" t="s">
        <v>127</v>
      </c>
      <c r="I4491" s="1" t="s">
        <v>22</v>
      </c>
      <c r="J4491" s="1" t="s">
        <v>128</v>
      </c>
      <c r="K4491" s="1">
        <v>43159.588171296302</v>
      </c>
      <c r="L4491" s="1">
        <v>43159.663888888899</v>
      </c>
      <c r="M4491" s="1">
        <v>1.8169999999999999</v>
      </c>
      <c r="N4491" s="1">
        <v>0</v>
      </c>
      <c r="O4491" s="1">
        <v>288.58999999999997</v>
      </c>
      <c r="P4491" s="1">
        <v>0</v>
      </c>
      <c r="Q4491" s="1">
        <v>0</v>
      </c>
      <c r="R4491" s="1">
        <v>0</v>
      </c>
      <c r="S4491" s="1">
        <v>524.36802999999998</v>
      </c>
      <c r="T4491" s="1">
        <v>0</v>
      </c>
      <c r="U4491" s="1">
        <v>0</v>
      </c>
    </row>
    <row r="4492" spans="1:21" x14ac:dyDescent="0.3">
      <c r="A4492" s="1" t="s">
        <v>8274</v>
      </c>
      <c r="B4492" s="1">
        <v>1</v>
      </c>
      <c r="C4492" s="1" t="s">
        <v>79</v>
      </c>
      <c r="D4492" s="1" t="s">
        <v>118</v>
      </c>
      <c r="E4492" s="1" t="s">
        <v>8275</v>
      </c>
      <c r="F4492" s="1" t="s">
        <v>133</v>
      </c>
      <c r="G4492" s="1" t="s">
        <v>72</v>
      </c>
      <c r="H4492" s="1" t="s">
        <v>127</v>
      </c>
      <c r="I4492" s="1" t="s">
        <v>22</v>
      </c>
      <c r="J4492" s="1" t="s">
        <v>128</v>
      </c>
      <c r="K4492" s="1">
        <v>43159.495451388902</v>
      </c>
      <c r="L4492" s="1">
        <v>43159.625694444403</v>
      </c>
      <c r="M4492" s="1">
        <v>3.117</v>
      </c>
      <c r="N4492" s="1">
        <v>0</v>
      </c>
      <c r="O4492" s="1">
        <v>0</v>
      </c>
      <c r="P4492" s="1">
        <v>0</v>
      </c>
      <c r="Q4492" s="1">
        <v>288.58999999999997</v>
      </c>
      <c r="R4492" s="1">
        <v>0</v>
      </c>
      <c r="S4492" s="1">
        <v>0</v>
      </c>
      <c r="T4492" s="1">
        <v>0</v>
      </c>
      <c r="U4492" s="1">
        <v>899.53502999999989</v>
      </c>
    </row>
    <row r="4493" spans="1:21" x14ac:dyDescent="0.3">
      <c r="A4493" s="1" t="s">
        <v>8276</v>
      </c>
      <c r="B4493" s="1">
        <v>1</v>
      </c>
      <c r="C4493" s="1" t="s">
        <v>79</v>
      </c>
      <c r="D4493" s="1" t="s">
        <v>118</v>
      </c>
      <c r="E4493" s="1" t="s">
        <v>8277</v>
      </c>
      <c r="F4493" s="1" t="s">
        <v>157</v>
      </c>
      <c r="G4493" s="1" t="s">
        <v>72</v>
      </c>
      <c r="H4493" s="1" t="s">
        <v>127</v>
      </c>
      <c r="I4493" s="1" t="s">
        <v>22</v>
      </c>
      <c r="J4493" s="1" t="s">
        <v>128</v>
      </c>
      <c r="K4493" s="1">
        <v>43159.493217592601</v>
      </c>
      <c r="L4493" s="1">
        <v>43159.530555555597</v>
      </c>
      <c r="M4493" s="1">
        <v>0.88300000000000001</v>
      </c>
      <c r="N4493" s="1">
        <v>12</v>
      </c>
      <c r="O4493" s="1">
        <v>2885.9</v>
      </c>
      <c r="P4493" s="1">
        <v>0</v>
      </c>
      <c r="Q4493" s="1">
        <v>0</v>
      </c>
      <c r="R4493" s="1">
        <v>10.596</v>
      </c>
      <c r="S4493" s="1">
        <v>2548.2497000000003</v>
      </c>
      <c r="T4493" s="1">
        <v>0</v>
      </c>
      <c r="U4493" s="1">
        <v>0</v>
      </c>
    </row>
    <row r="4494" spans="1:21" x14ac:dyDescent="0.3">
      <c r="A4494" s="1" t="s">
        <v>8278</v>
      </c>
      <c r="B4494" s="1">
        <v>1</v>
      </c>
      <c r="C4494" s="1" t="s">
        <v>79</v>
      </c>
      <c r="D4494" s="1" t="s">
        <v>112</v>
      </c>
      <c r="E4494" s="1" t="s">
        <v>8279</v>
      </c>
      <c r="F4494" s="1" t="s">
        <v>157</v>
      </c>
      <c r="G4494" s="1" t="s">
        <v>72</v>
      </c>
      <c r="H4494" s="1" t="s">
        <v>127</v>
      </c>
      <c r="I4494" s="1" t="s">
        <v>22</v>
      </c>
      <c r="J4494" s="1" t="s">
        <v>128</v>
      </c>
      <c r="K4494" s="1">
        <v>43159.480624999997</v>
      </c>
      <c r="L4494" s="1">
        <v>43159.487500000003</v>
      </c>
      <c r="M4494" s="1">
        <v>0.15</v>
      </c>
      <c r="N4494" s="1">
        <v>0</v>
      </c>
      <c r="O4494" s="1">
        <v>1425.35</v>
      </c>
      <c r="P4494" s="1">
        <v>3</v>
      </c>
      <c r="Q4494" s="1">
        <v>534.51</v>
      </c>
      <c r="R4494" s="1">
        <v>0</v>
      </c>
      <c r="S4494" s="1">
        <v>213.80249999999998</v>
      </c>
      <c r="T4494" s="1">
        <v>0.44999999999999996</v>
      </c>
      <c r="U4494" s="1">
        <v>80.17649999999999</v>
      </c>
    </row>
    <row r="4495" spans="1:21" x14ac:dyDescent="0.3">
      <c r="A4495" s="1" t="s">
        <v>8280</v>
      </c>
      <c r="B4495" s="1">
        <v>1</v>
      </c>
      <c r="C4495" s="1" t="s">
        <v>79</v>
      </c>
      <c r="D4495" s="1" t="s">
        <v>118</v>
      </c>
      <c r="E4495" s="1" t="s">
        <v>8281</v>
      </c>
      <c r="F4495" s="1" t="s">
        <v>157</v>
      </c>
      <c r="G4495" s="1" t="s">
        <v>72</v>
      </c>
      <c r="H4495" s="1" t="s">
        <v>127</v>
      </c>
      <c r="I4495" s="1" t="s">
        <v>22</v>
      </c>
      <c r="J4495" s="1" t="s">
        <v>128</v>
      </c>
      <c r="K4495" s="1">
        <v>43159.445925925902</v>
      </c>
      <c r="L4495" s="1">
        <v>43159.584027777797</v>
      </c>
      <c r="M4495" s="1">
        <v>3.3</v>
      </c>
      <c r="N4495" s="1">
        <v>1</v>
      </c>
      <c r="O4495" s="1">
        <v>2885.9</v>
      </c>
      <c r="P4495" s="1">
        <v>0</v>
      </c>
      <c r="Q4495" s="1">
        <v>0</v>
      </c>
      <c r="R4495" s="1">
        <v>3.3</v>
      </c>
      <c r="S4495" s="1">
        <v>9523.4699999999993</v>
      </c>
      <c r="T4495" s="1">
        <v>0</v>
      </c>
      <c r="U4495" s="1">
        <v>0</v>
      </c>
    </row>
    <row r="4496" spans="1:21" x14ac:dyDescent="0.3">
      <c r="A4496" s="1" t="s">
        <v>8282</v>
      </c>
      <c r="B4496" s="1">
        <v>1</v>
      </c>
      <c r="C4496" s="1" t="s">
        <v>79</v>
      </c>
      <c r="D4496" s="1" t="s">
        <v>118</v>
      </c>
      <c r="E4496" s="1" t="s">
        <v>8283</v>
      </c>
      <c r="F4496" s="1" t="s">
        <v>133</v>
      </c>
      <c r="G4496" s="1" t="s">
        <v>72</v>
      </c>
      <c r="H4496" s="1" t="s">
        <v>127</v>
      </c>
      <c r="I4496" s="1" t="s">
        <v>22</v>
      </c>
      <c r="J4496" s="1" t="s">
        <v>128</v>
      </c>
      <c r="K4496" s="1">
        <v>43159.4168055556</v>
      </c>
      <c r="L4496" s="1">
        <v>43159.510416666701</v>
      </c>
      <c r="M4496" s="1">
        <v>2.2330000000000001</v>
      </c>
      <c r="N4496" s="1">
        <v>0</v>
      </c>
      <c r="O4496" s="1">
        <v>0</v>
      </c>
      <c r="P4496" s="1">
        <v>6</v>
      </c>
      <c r="Q4496" s="1">
        <v>288.58999999999997</v>
      </c>
      <c r="R4496" s="1">
        <v>0</v>
      </c>
      <c r="S4496" s="1">
        <v>0</v>
      </c>
      <c r="T4496" s="1">
        <v>13.398</v>
      </c>
      <c r="U4496" s="1">
        <v>644.42147</v>
      </c>
    </row>
    <row r="4497" spans="1:21" x14ac:dyDescent="0.3">
      <c r="A4497" s="1" t="s">
        <v>8284</v>
      </c>
      <c r="B4497" s="1">
        <v>1</v>
      </c>
      <c r="C4497" s="1" t="s">
        <v>79</v>
      </c>
      <c r="D4497" s="1" t="s">
        <v>118</v>
      </c>
      <c r="E4497" s="1" t="s">
        <v>8285</v>
      </c>
      <c r="F4497" s="1" t="s">
        <v>157</v>
      </c>
      <c r="G4497" s="1" t="s">
        <v>72</v>
      </c>
      <c r="H4497" s="1" t="s">
        <v>127</v>
      </c>
      <c r="I4497" s="1" t="s">
        <v>22</v>
      </c>
      <c r="J4497" s="1" t="s">
        <v>128</v>
      </c>
      <c r="K4497" s="1">
        <v>43159.3890046296</v>
      </c>
      <c r="L4497" s="1">
        <v>43159.420833333301</v>
      </c>
      <c r="M4497" s="1">
        <v>0.75</v>
      </c>
      <c r="N4497" s="1">
        <v>12</v>
      </c>
      <c r="O4497" s="1">
        <v>2885.9</v>
      </c>
      <c r="P4497" s="1">
        <v>0</v>
      </c>
      <c r="Q4497" s="1">
        <v>0</v>
      </c>
      <c r="R4497" s="1">
        <v>9</v>
      </c>
      <c r="S4497" s="1">
        <v>2164.4250000000002</v>
      </c>
      <c r="T4497" s="1">
        <v>0</v>
      </c>
      <c r="U4497" s="1">
        <v>0</v>
      </c>
    </row>
    <row r="4498" spans="1:21" x14ac:dyDescent="0.3">
      <c r="A4498" s="1" t="s">
        <v>8286</v>
      </c>
      <c r="B4498" s="1">
        <v>1</v>
      </c>
      <c r="C4498" s="1" t="s">
        <v>79</v>
      </c>
      <c r="D4498" s="1" t="s">
        <v>118</v>
      </c>
      <c r="E4498" s="1" t="s">
        <v>8287</v>
      </c>
      <c r="F4498" s="1" t="s">
        <v>157</v>
      </c>
      <c r="G4498" s="1" t="s">
        <v>72</v>
      </c>
      <c r="H4498" s="1" t="s">
        <v>127</v>
      </c>
      <c r="I4498" s="1" t="s">
        <v>22</v>
      </c>
      <c r="J4498" s="1" t="s">
        <v>128</v>
      </c>
      <c r="K4498" s="1">
        <v>43159.3847453704</v>
      </c>
      <c r="L4498" s="1">
        <v>43159.545138888898</v>
      </c>
      <c r="M4498" s="1">
        <v>3.8330000000000002</v>
      </c>
      <c r="N4498" s="1">
        <v>11</v>
      </c>
      <c r="O4498" s="1">
        <v>15583.86</v>
      </c>
      <c r="P4498" s="1">
        <v>0</v>
      </c>
      <c r="Q4498" s="1">
        <v>0</v>
      </c>
      <c r="R4498" s="1">
        <v>42.163000000000004</v>
      </c>
      <c r="S4498" s="1">
        <v>59732.935380000003</v>
      </c>
      <c r="T4498" s="1">
        <v>0</v>
      </c>
      <c r="U4498" s="1">
        <v>0</v>
      </c>
    </row>
    <row r="4499" spans="1:21" x14ac:dyDescent="0.3">
      <c r="A4499" s="1" t="s">
        <v>8288</v>
      </c>
      <c r="B4499" s="1">
        <v>1</v>
      </c>
      <c r="C4499" s="1" t="s">
        <v>79</v>
      </c>
      <c r="D4499" s="1" t="s">
        <v>118</v>
      </c>
      <c r="E4499" s="1" t="s">
        <v>8289</v>
      </c>
      <c r="F4499" s="1" t="s">
        <v>133</v>
      </c>
      <c r="G4499" s="1" t="s">
        <v>72</v>
      </c>
      <c r="H4499" s="1" t="s">
        <v>127</v>
      </c>
      <c r="I4499" s="1" t="s">
        <v>22</v>
      </c>
      <c r="J4499" s="1" t="s">
        <v>128</v>
      </c>
      <c r="K4499" s="1">
        <v>43159.381423611099</v>
      </c>
      <c r="L4499" s="1">
        <v>43159.470833333296</v>
      </c>
      <c r="M4499" s="1">
        <v>2.133</v>
      </c>
      <c r="N4499" s="1">
        <v>0</v>
      </c>
      <c r="O4499" s="1">
        <v>0</v>
      </c>
      <c r="P4499" s="1">
        <v>0</v>
      </c>
      <c r="Q4499" s="1">
        <v>288.58999999999997</v>
      </c>
      <c r="R4499" s="1">
        <v>0</v>
      </c>
      <c r="S4499" s="1">
        <v>0</v>
      </c>
      <c r="T4499" s="1">
        <v>0</v>
      </c>
      <c r="U4499" s="1">
        <v>615.56246999999996</v>
      </c>
    </row>
    <row r="4500" spans="1:21" x14ac:dyDescent="0.3">
      <c r="A4500" s="1" t="s">
        <v>8290</v>
      </c>
      <c r="B4500" s="1">
        <v>1</v>
      </c>
      <c r="C4500" s="1" t="s">
        <v>79</v>
      </c>
      <c r="D4500" s="1" t="s">
        <v>112</v>
      </c>
      <c r="E4500" s="1" t="s">
        <v>8291</v>
      </c>
      <c r="F4500" s="1" t="s">
        <v>133</v>
      </c>
      <c r="G4500" s="1" t="s">
        <v>72</v>
      </c>
      <c r="H4500" s="1" t="s">
        <v>127</v>
      </c>
      <c r="I4500" s="1" t="s">
        <v>22</v>
      </c>
      <c r="J4500" s="1" t="s">
        <v>128</v>
      </c>
      <c r="K4500" s="1">
        <v>43159.357569444401</v>
      </c>
      <c r="L4500" s="1">
        <v>43159.443055555603</v>
      </c>
      <c r="M4500" s="1">
        <v>2.0499999999999998</v>
      </c>
      <c r="N4500" s="1">
        <v>0</v>
      </c>
      <c r="O4500" s="1">
        <v>178.17</v>
      </c>
      <c r="P4500" s="1">
        <v>0</v>
      </c>
      <c r="Q4500" s="1">
        <v>0</v>
      </c>
      <c r="R4500" s="1">
        <v>0</v>
      </c>
      <c r="S4500" s="1">
        <v>365.24849999999992</v>
      </c>
      <c r="T4500" s="1">
        <v>0</v>
      </c>
      <c r="U4500" s="1">
        <v>0</v>
      </c>
    </row>
    <row r="4501" spans="1:21" x14ac:dyDescent="0.3">
      <c r="A4501" s="1" t="s">
        <v>8292</v>
      </c>
      <c r="B4501" s="1">
        <v>1</v>
      </c>
      <c r="C4501" s="1" t="s">
        <v>79</v>
      </c>
      <c r="D4501" s="1" t="s">
        <v>112</v>
      </c>
      <c r="E4501" s="1" t="s">
        <v>8293</v>
      </c>
      <c r="F4501" s="1" t="s">
        <v>133</v>
      </c>
      <c r="G4501" s="1" t="s">
        <v>72</v>
      </c>
      <c r="H4501" s="1" t="s">
        <v>127</v>
      </c>
      <c r="I4501" s="1" t="s">
        <v>22</v>
      </c>
      <c r="J4501" s="1" t="s">
        <v>128</v>
      </c>
      <c r="K4501" s="1">
        <v>43159.330405092602</v>
      </c>
      <c r="L4501" s="1">
        <v>43159.396527777797</v>
      </c>
      <c r="M4501" s="1">
        <v>1.583</v>
      </c>
      <c r="N4501" s="1">
        <v>0</v>
      </c>
      <c r="O4501" s="1">
        <v>178.17</v>
      </c>
      <c r="P4501" s="1">
        <v>0</v>
      </c>
      <c r="Q4501" s="1">
        <v>0</v>
      </c>
      <c r="R4501" s="1">
        <v>0</v>
      </c>
      <c r="S4501" s="1">
        <v>282.04310999999996</v>
      </c>
      <c r="T4501" s="1">
        <v>0</v>
      </c>
      <c r="U4501" s="1">
        <v>0</v>
      </c>
    </row>
    <row r="4502" spans="1:21" x14ac:dyDescent="0.3">
      <c r="A4502" s="1" t="s">
        <v>8294</v>
      </c>
      <c r="B4502" s="1">
        <v>1</v>
      </c>
      <c r="C4502" s="1" t="s">
        <v>79</v>
      </c>
      <c r="D4502" s="1" t="s">
        <v>112</v>
      </c>
      <c r="E4502" s="1" t="s">
        <v>8295</v>
      </c>
      <c r="F4502" s="1" t="s">
        <v>133</v>
      </c>
      <c r="G4502" s="1" t="s">
        <v>72</v>
      </c>
      <c r="H4502" s="1" t="s">
        <v>127</v>
      </c>
      <c r="I4502" s="1" t="s">
        <v>22</v>
      </c>
      <c r="J4502" s="1" t="s">
        <v>128</v>
      </c>
      <c r="K4502" s="1">
        <v>43158.797581018502</v>
      </c>
      <c r="L4502" s="1">
        <v>43158.816666666702</v>
      </c>
      <c r="M4502" s="1">
        <v>0.45</v>
      </c>
      <c r="N4502" s="1">
        <v>0</v>
      </c>
      <c r="O4502" s="1">
        <v>178.17</v>
      </c>
      <c r="P4502" s="1">
        <v>0</v>
      </c>
      <c r="Q4502" s="1">
        <v>0</v>
      </c>
      <c r="R4502" s="1">
        <v>0</v>
      </c>
      <c r="S4502" s="1">
        <v>80.17649999999999</v>
      </c>
      <c r="T4502" s="1">
        <v>0</v>
      </c>
      <c r="U4502" s="1">
        <v>0</v>
      </c>
    </row>
    <row r="4503" spans="1:21" x14ac:dyDescent="0.3">
      <c r="A4503" s="1" t="s">
        <v>8296</v>
      </c>
      <c r="B4503" s="1">
        <v>1</v>
      </c>
      <c r="C4503" s="1" t="s">
        <v>79</v>
      </c>
      <c r="D4503" s="1" t="s">
        <v>112</v>
      </c>
      <c r="E4503" s="1" t="s">
        <v>8297</v>
      </c>
      <c r="F4503" s="1" t="s">
        <v>143</v>
      </c>
      <c r="G4503" s="1" t="s">
        <v>72</v>
      </c>
      <c r="H4503" s="1" t="s">
        <v>127</v>
      </c>
      <c r="I4503" s="1" t="s">
        <v>22</v>
      </c>
      <c r="J4503" s="1" t="s">
        <v>128</v>
      </c>
      <c r="K4503" s="1">
        <v>43158.739618055602</v>
      </c>
      <c r="L4503" s="1">
        <v>43158.768750000003</v>
      </c>
      <c r="M4503" s="1">
        <v>0.68300000000000005</v>
      </c>
      <c r="N4503" s="1">
        <v>0</v>
      </c>
      <c r="O4503" s="1">
        <v>356.34</v>
      </c>
      <c r="P4503" s="1">
        <v>0</v>
      </c>
      <c r="Q4503" s="1">
        <v>0</v>
      </c>
      <c r="R4503" s="1">
        <v>0</v>
      </c>
      <c r="S4503" s="1">
        <v>243.38022000000001</v>
      </c>
      <c r="T4503" s="1">
        <v>0</v>
      </c>
      <c r="U4503" s="1">
        <v>0</v>
      </c>
    </row>
    <row r="4504" spans="1:21" x14ac:dyDescent="0.3">
      <c r="A4504" s="1" t="s">
        <v>8298</v>
      </c>
      <c r="B4504" s="1">
        <v>1</v>
      </c>
      <c r="C4504" s="1" t="s">
        <v>79</v>
      </c>
      <c r="D4504" s="1" t="s">
        <v>112</v>
      </c>
      <c r="E4504" s="1" t="s">
        <v>8299</v>
      </c>
      <c r="F4504" s="1" t="s">
        <v>157</v>
      </c>
      <c r="G4504" s="1" t="s">
        <v>72</v>
      </c>
      <c r="H4504" s="1" t="s">
        <v>127</v>
      </c>
      <c r="I4504" s="1" t="s">
        <v>22</v>
      </c>
      <c r="J4504" s="1" t="s">
        <v>128</v>
      </c>
      <c r="K4504" s="1">
        <v>43158.682187500002</v>
      </c>
      <c r="L4504" s="1">
        <v>43158.706944444399</v>
      </c>
      <c r="M4504" s="1">
        <v>0.58299999999999996</v>
      </c>
      <c r="N4504" s="1">
        <v>4</v>
      </c>
      <c r="O4504" s="1">
        <v>2850.71</v>
      </c>
      <c r="P4504" s="1">
        <v>6</v>
      </c>
      <c r="Q4504" s="1">
        <v>0</v>
      </c>
      <c r="R4504" s="1">
        <v>2.3319999999999999</v>
      </c>
      <c r="S4504" s="1">
        <v>1661.9639299999999</v>
      </c>
      <c r="T4504" s="1">
        <v>3.4979999999999998</v>
      </c>
      <c r="U4504" s="1">
        <v>0</v>
      </c>
    </row>
    <row r="4505" spans="1:21" x14ac:dyDescent="0.3">
      <c r="A4505" s="1" t="s">
        <v>8300</v>
      </c>
      <c r="B4505" s="1">
        <v>1</v>
      </c>
      <c r="C4505" s="1" t="s">
        <v>79</v>
      </c>
      <c r="D4505" s="1" t="s">
        <v>112</v>
      </c>
      <c r="E4505" s="1" t="s">
        <v>8301</v>
      </c>
      <c r="F4505" s="1" t="s">
        <v>145</v>
      </c>
      <c r="G4505" s="1" t="s">
        <v>72</v>
      </c>
      <c r="H4505" s="1" t="s">
        <v>127</v>
      </c>
      <c r="I4505" s="1" t="s">
        <v>22</v>
      </c>
      <c r="J4505" s="1" t="s">
        <v>128</v>
      </c>
      <c r="K4505" s="1">
        <v>43158.639537037001</v>
      </c>
      <c r="L4505" s="1">
        <v>43158.646527777797</v>
      </c>
      <c r="M4505" s="1">
        <v>0.16700000000000001</v>
      </c>
      <c r="N4505" s="1">
        <v>6</v>
      </c>
      <c r="O4505" s="1">
        <v>1069.02</v>
      </c>
      <c r="P4505" s="1">
        <v>0</v>
      </c>
      <c r="Q4505" s="1">
        <v>0</v>
      </c>
      <c r="R4505" s="1">
        <v>1.002</v>
      </c>
      <c r="S4505" s="1">
        <v>178.52634</v>
      </c>
      <c r="T4505" s="1">
        <v>0</v>
      </c>
      <c r="U4505" s="1">
        <v>0</v>
      </c>
    </row>
    <row r="4506" spans="1:21" x14ac:dyDescent="0.3">
      <c r="A4506" s="1" t="s">
        <v>8302</v>
      </c>
      <c r="B4506" s="1">
        <v>1</v>
      </c>
      <c r="C4506" s="1" t="s">
        <v>79</v>
      </c>
      <c r="D4506" s="1" t="s">
        <v>118</v>
      </c>
      <c r="E4506" s="1" t="s">
        <v>8303</v>
      </c>
      <c r="F4506" s="1" t="s">
        <v>144</v>
      </c>
      <c r="G4506" s="1" t="s">
        <v>72</v>
      </c>
      <c r="H4506" s="1" t="s">
        <v>127</v>
      </c>
      <c r="I4506" s="1" t="s">
        <v>22</v>
      </c>
      <c r="J4506" s="1" t="s">
        <v>128</v>
      </c>
      <c r="K4506" s="1">
        <v>43158.417280092603</v>
      </c>
      <c r="L4506" s="1">
        <v>43158.431944444397</v>
      </c>
      <c r="M4506" s="1">
        <v>0.35</v>
      </c>
      <c r="N4506" s="1">
        <v>0</v>
      </c>
      <c r="O4506" s="1">
        <v>0</v>
      </c>
      <c r="P4506" s="1">
        <v>9</v>
      </c>
      <c r="Q4506" s="1">
        <v>0</v>
      </c>
      <c r="R4506" s="1">
        <v>0</v>
      </c>
      <c r="S4506" s="1">
        <v>0</v>
      </c>
      <c r="T4506" s="1">
        <v>3.15</v>
      </c>
      <c r="U4506" s="1">
        <v>0</v>
      </c>
    </row>
    <row r="4507" spans="1:21" x14ac:dyDescent="0.3">
      <c r="A4507" s="1" t="s">
        <v>8304</v>
      </c>
      <c r="B4507" s="1">
        <v>1</v>
      </c>
      <c r="C4507" s="1" t="s">
        <v>79</v>
      </c>
      <c r="D4507" s="1" t="s">
        <v>118</v>
      </c>
      <c r="E4507" s="1" t="s">
        <v>8305</v>
      </c>
      <c r="F4507" s="1" t="s">
        <v>134</v>
      </c>
      <c r="G4507" s="1" t="s">
        <v>72</v>
      </c>
      <c r="H4507" s="1" t="s">
        <v>127</v>
      </c>
      <c r="I4507" s="1" t="s">
        <v>22</v>
      </c>
      <c r="J4507" s="1" t="s">
        <v>130</v>
      </c>
      <c r="K4507" s="1">
        <v>43158.398136574098</v>
      </c>
      <c r="L4507" s="1">
        <v>43158.479166666701</v>
      </c>
      <c r="M4507" s="1">
        <v>1.9330000000000001</v>
      </c>
      <c r="N4507" s="1">
        <v>9</v>
      </c>
      <c r="O4507" s="1">
        <v>4328.8500000000004</v>
      </c>
      <c r="P4507" s="1">
        <v>0</v>
      </c>
      <c r="Q4507" s="1">
        <v>0</v>
      </c>
      <c r="R4507" s="1">
        <v>17.397000000000002</v>
      </c>
      <c r="S4507" s="1">
        <v>8367.66705</v>
      </c>
      <c r="T4507" s="1">
        <v>0</v>
      </c>
      <c r="U4507" s="1">
        <v>0</v>
      </c>
    </row>
    <row r="4508" spans="1:21" x14ac:dyDescent="0.3">
      <c r="A4508" s="1" t="s">
        <v>8306</v>
      </c>
      <c r="B4508" s="1">
        <v>1</v>
      </c>
      <c r="C4508" s="1" t="s">
        <v>79</v>
      </c>
      <c r="D4508" s="1" t="s">
        <v>118</v>
      </c>
      <c r="E4508" s="1" t="s">
        <v>8307</v>
      </c>
      <c r="F4508" s="1" t="s">
        <v>134</v>
      </c>
      <c r="G4508" s="1" t="s">
        <v>72</v>
      </c>
      <c r="H4508" s="1" t="s">
        <v>127</v>
      </c>
      <c r="I4508" s="1" t="s">
        <v>22</v>
      </c>
      <c r="J4508" s="1" t="s">
        <v>130</v>
      </c>
      <c r="K4508" s="1">
        <v>43158.3957407407</v>
      </c>
      <c r="L4508" s="1">
        <v>43158.750694444403</v>
      </c>
      <c r="M4508" s="1">
        <v>8.5169999999999995</v>
      </c>
      <c r="N4508" s="1">
        <v>0</v>
      </c>
      <c r="O4508" s="1">
        <v>288.58999999999997</v>
      </c>
      <c r="P4508" s="1">
        <v>0</v>
      </c>
      <c r="Q4508" s="1">
        <v>0</v>
      </c>
      <c r="R4508" s="1">
        <v>0</v>
      </c>
      <c r="S4508" s="1">
        <v>2457.9210299999995</v>
      </c>
      <c r="T4508" s="1">
        <v>0</v>
      </c>
      <c r="U4508" s="1">
        <v>0</v>
      </c>
    </row>
    <row r="4509" spans="1:21" x14ac:dyDescent="0.3">
      <c r="A4509" s="1" t="s">
        <v>8308</v>
      </c>
      <c r="B4509" s="1">
        <v>1</v>
      </c>
      <c r="C4509" s="1" t="s">
        <v>79</v>
      </c>
      <c r="D4509" s="1" t="s">
        <v>112</v>
      </c>
      <c r="E4509" s="1" t="s">
        <v>8291</v>
      </c>
      <c r="F4509" s="1" t="s">
        <v>133</v>
      </c>
      <c r="G4509" s="1" t="s">
        <v>72</v>
      </c>
      <c r="H4509" s="1" t="s">
        <v>127</v>
      </c>
      <c r="I4509" s="1" t="s">
        <v>22</v>
      </c>
      <c r="J4509" s="1" t="s">
        <v>128</v>
      </c>
      <c r="K4509" s="1">
        <v>43157.773194444402</v>
      </c>
      <c r="L4509" s="1">
        <v>43157.852083333302</v>
      </c>
      <c r="M4509" s="1">
        <v>1.883</v>
      </c>
      <c r="N4509" s="1">
        <v>0</v>
      </c>
      <c r="O4509" s="1">
        <v>178.17</v>
      </c>
      <c r="P4509" s="1">
        <v>0</v>
      </c>
      <c r="Q4509" s="1">
        <v>0</v>
      </c>
      <c r="R4509" s="1">
        <v>0</v>
      </c>
      <c r="S4509" s="1">
        <v>335.49410999999998</v>
      </c>
      <c r="T4509" s="1">
        <v>0</v>
      </c>
      <c r="U4509" s="1">
        <v>0</v>
      </c>
    </row>
    <row r="4510" spans="1:21" x14ac:dyDescent="0.3">
      <c r="A4510" s="1" t="s">
        <v>8309</v>
      </c>
      <c r="B4510" s="1">
        <v>1</v>
      </c>
      <c r="C4510" s="1" t="s">
        <v>79</v>
      </c>
      <c r="D4510" s="1" t="s">
        <v>112</v>
      </c>
      <c r="E4510" s="1" t="s">
        <v>8291</v>
      </c>
      <c r="F4510" s="1" t="s">
        <v>133</v>
      </c>
      <c r="G4510" s="1" t="s">
        <v>72</v>
      </c>
      <c r="H4510" s="1" t="s">
        <v>127</v>
      </c>
      <c r="I4510" s="1" t="s">
        <v>22</v>
      </c>
      <c r="J4510" s="1" t="s">
        <v>128</v>
      </c>
      <c r="K4510" s="1">
        <v>43157.369664351798</v>
      </c>
      <c r="L4510" s="1">
        <v>43157.440277777801</v>
      </c>
      <c r="M4510" s="1">
        <v>1.6830000000000001</v>
      </c>
      <c r="N4510" s="1">
        <v>0</v>
      </c>
      <c r="O4510" s="1">
        <v>178.17</v>
      </c>
      <c r="P4510" s="1">
        <v>0</v>
      </c>
      <c r="Q4510" s="1">
        <v>0</v>
      </c>
      <c r="R4510" s="1">
        <v>0</v>
      </c>
      <c r="S4510" s="1">
        <v>299.86010999999996</v>
      </c>
      <c r="T4510" s="1">
        <v>0</v>
      </c>
      <c r="U4510" s="1">
        <v>0</v>
      </c>
    </row>
    <row r="4511" spans="1:21" x14ac:dyDescent="0.3">
      <c r="A4511" s="1" t="s">
        <v>8310</v>
      </c>
      <c r="B4511" s="1">
        <v>1</v>
      </c>
      <c r="C4511" s="1" t="s">
        <v>79</v>
      </c>
      <c r="D4511" s="1" t="s">
        <v>118</v>
      </c>
      <c r="E4511" s="1" t="s">
        <v>8311</v>
      </c>
      <c r="F4511" s="1" t="s">
        <v>133</v>
      </c>
      <c r="G4511" s="1" t="s">
        <v>72</v>
      </c>
      <c r="H4511" s="1" t="s">
        <v>127</v>
      </c>
      <c r="I4511" s="1" t="s">
        <v>22</v>
      </c>
      <c r="J4511" s="1" t="s">
        <v>128</v>
      </c>
      <c r="K4511" s="1">
        <v>43156.343449074098</v>
      </c>
      <c r="L4511" s="1">
        <v>43156.393750000003</v>
      </c>
      <c r="M4511" s="1">
        <v>1.2</v>
      </c>
      <c r="N4511" s="1">
        <v>0</v>
      </c>
      <c r="O4511" s="1">
        <v>0</v>
      </c>
      <c r="P4511" s="1">
        <v>0</v>
      </c>
      <c r="Q4511" s="1">
        <v>288.58999999999997</v>
      </c>
      <c r="R4511" s="1">
        <v>0</v>
      </c>
      <c r="S4511" s="1">
        <v>0</v>
      </c>
      <c r="T4511" s="1">
        <v>0</v>
      </c>
      <c r="U4511" s="1">
        <v>346.30799999999994</v>
      </c>
    </row>
    <row r="4512" spans="1:21" x14ac:dyDescent="0.3">
      <c r="A4512" s="1" t="s">
        <v>8312</v>
      </c>
      <c r="B4512" s="1">
        <v>1</v>
      </c>
      <c r="C4512" s="1" t="s">
        <v>79</v>
      </c>
      <c r="D4512" s="1" t="s">
        <v>118</v>
      </c>
      <c r="E4512" s="1" t="s">
        <v>8313</v>
      </c>
      <c r="F4512" s="1" t="s">
        <v>133</v>
      </c>
      <c r="G4512" s="1" t="s">
        <v>72</v>
      </c>
      <c r="H4512" s="1" t="s">
        <v>127</v>
      </c>
      <c r="I4512" s="1" t="s">
        <v>22</v>
      </c>
      <c r="J4512" s="1" t="s">
        <v>128</v>
      </c>
      <c r="K4512" s="1">
        <v>43155.735925925903</v>
      </c>
      <c r="L4512" s="1">
        <v>43155.827083333301</v>
      </c>
      <c r="M4512" s="1">
        <v>2.1829999999999998</v>
      </c>
      <c r="N4512" s="1">
        <v>0</v>
      </c>
      <c r="O4512" s="1">
        <v>0</v>
      </c>
      <c r="P4512" s="1">
        <v>0</v>
      </c>
      <c r="Q4512" s="1">
        <v>288.58999999999997</v>
      </c>
      <c r="R4512" s="1">
        <v>0</v>
      </c>
      <c r="S4512" s="1">
        <v>0</v>
      </c>
      <c r="T4512" s="1">
        <v>0</v>
      </c>
      <c r="U4512" s="1">
        <v>629.99196999999992</v>
      </c>
    </row>
    <row r="4513" spans="1:21" x14ac:dyDescent="0.3">
      <c r="A4513" s="1" t="s">
        <v>8314</v>
      </c>
      <c r="B4513" s="1">
        <v>1</v>
      </c>
      <c r="C4513" s="1" t="s">
        <v>79</v>
      </c>
      <c r="D4513" s="1" t="s">
        <v>112</v>
      </c>
      <c r="E4513" s="1" t="s">
        <v>8291</v>
      </c>
      <c r="F4513" s="1" t="s">
        <v>133</v>
      </c>
      <c r="G4513" s="1" t="s">
        <v>72</v>
      </c>
      <c r="H4513" s="1" t="s">
        <v>127</v>
      </c>
      <c r="I4513" s="1" t="s">
        <v>22</v>
      </c>
      <c r="J4513" s="1" t="s">
        <v>128</v>
      </c>
      <c r="K4513" s="1">
        <v>43155.733043981498</v>
      </c>
      <c r="L4513" s="1">
        <v>43155.802777777797</v>
      </c>
      <c r="M4513" s="1">
        <v>1.667</v>
      </c>
      <c r="N4513" s="1">
        <v>0</v>
      </c>
      <c r="O4513" s="1">
        <v>178.17</v>
      </c>
      <c r="P4513" s="1">
        <v>0</v>
      </c>
      <c r="Q4513" s="1">
        <v>0</v>
      </c>
      <c r="R4513" s="1">
        <v>0</v>
      </c>
      <c r="S4513" s="1">
        <v>297.00939</v>
      </c>
      <c r="T4513" s="1">
        <v>0</v>
      </c>
      <c r="U4513" s="1">
        <v>0</v>
      </c>
    </row>
    <row r="4514" spans="1:21" x14ac:dyDescent="0.3">
      <c r="A4514" s="1" t="s">
        <v>8315</v>
      </c>
      <c r="B4514" s="1">
        <v>1</v>
      </c>
      <c r="C4514" s="1" t="s">
        <v>79</v>
      </c>
      <c r="D4514" s="1" t="s">
        <v>112</v>
      </c>
      <c r="E4514" s="1" t="s">
        <v>8316</v>
      </c>
      <c r="F4514" s="1" t="s">
        <v>157</v>
      </c>
      <c r="G4514" s="1" t="s">
        <v>72</v>
      </c>
      <c r="H4514" s="1" t="s">
        <v>127</v>
      </c>
      <c r="I4514" s="1" t="s">
        <v>22</v>
      </c>
      <c r="J4514" s="1" t="s">
        <v>128</v>
      </c>
      <c r="K4514" s="1">
        <v>43155.728877314803</v>
      </c>
      <c r="L4514" s="1">
        <v>43155.738888888904</v>
      </c>
      <c r="M4514" s="1">
        <v>0.23300000000000001</v>
      </c>
      <c r="N4514" s="1">
        <v>0</v>
      </c>
      <c r="O4514" s="1">
        <v>712.68</v>
      </c>
      <c r="P4514" s="1">
        <v>38</v>
      </c>
      <c r="Q4514" s="1">
        <v>0</v>
      </c>
      <c r="R4514" s="1">
        <v>0</v>
      </c>
      <c r="S4514" s="1">
        <v>166.05444</v>
      </c>
      <c r="T4514" s="1">
        <v>8.854000000000001</v>
      </c>
      <c r="U4514" s="1">
        <v>0</v>
      </c>
    </row>
    <row r="4515" spans="1:21" x14ac:dyDescent="0.3">
      <c r="A4515" s="1" t="s">
        <v>8317</v>
      </c>
      <c r="B4515" s="1">
        <v>1</v>
      </c>
      <c r="C4515" s="1" t="s">
        <v>79</v>
      </c>
      <c r="D4515" s="1" t="s">
        <v>118</v>
      </c>
      <c r="E4515" s="1" t="s">
        <v>8318</v>
      </c>
      <c r="F4515" s="1" t="s">
        <v>134</v>
      </c>
      <c r="G4515" s="1" t="s">
        <v>72</v>
      </c>
      <c r="H4515" s="1" t="s">
        <v>127</v>
      </c>
      <c r="I4515" s="1" t="s">
        <v>22</v>
      </c>
      <c r="J4515" s="1" t="s">
        <v>130</v>
      </c>
      <c r="K4515" s="1">
        <v>43155.3800694444</v>
      </c>
      <c r="L4515" s="1">
        <v>43155.7902777778</v>
      </c>
      <c r="M4515" s="1">
        <v>9.8330000000000002</v>
      </c>
      <c r="N4515" s="1">
        <v>0</v>
      </c>
      <c r="O4515" s="1">
        <v>0</v>
      </c>
      <c r="P4515" s="1">
        <v>4</v>
      </c>
      <c r="Q4515" s="1">
        <v>288.58999999999997</v>
      </c>
      <c r="R4515" s="1">
        <v>0</v>
      </c>
      <c r="S4515" s="1">
        <v>0</v>
      </c>
      <c r="T4515" s="1">
        <v>39.332000000000001</v>
      </c>
      <c r="U4515" s="1">
        <v>2837.7054699999999</v>
      </c>
    </row>
    <row r="4516" spans="1:21" x14ac:dyDescent="0.3">
      <c r="A4516" s="1" t="s">
        <v>8319</v>
      </c>
      <c r="B4516" s="1">
        <v>1</v>
      </c>
      <c r="C4516" s="1" t="s">
        <v>79</v>
      </c>
      <c r="D4516" s="1" t="s">
        <v>118</v>
      </c>
      <c r="E4516" s="1" t="s">
        <v>8320</v>
      </c>
      <c r="F4516" s="1" t="s">
        <v>157</v>
      </c>
      <c r="G4516" s="1" t="s">
        <v>72</v>
      </c>
      <c r="H4516" s="1" t="s">
        <v>127</v>
      </c>
      <c r="I4516" s="1" t="s">
        <v>22</v>
      </c>
      <c r="J4516" s="1" t="s">
        <v>128</v>
      </c>
      <c r="K4516" s="1">
        <v>43154.665694444397</v>
      </c>
      <c r="L4516" s="1">
        <v>43154.6875</v>
      </c>
      <c r="M4516" s="1">
        <v>0.51700000000000002</v>
      </c>
      <c r="N4516" s="1">
        <v>52</v>
      </c>
      <c r="O4516" s="1">
        <v>12409.37</v>
      </c>
      <c r="P4516" s="1">
        <v>0</v>
      </c>
      <c r="Q4516" s="1">
        <v>0</v>
      </c>
      <c r="R4516" s="1">
        <v>26.884</v>
      </c>
      <c r="S4516" s="1">
        <v>6415.6442900000002</v>
      </c>
      <c r="T4516" s="1">
        <v>0</v>
      </c>
      <c r="U4516" s="1">
        <v>0</v>
      </c>
    </row>
    <row r="4517" spans="1:21" x14ac:dyDescent="0.3">
      <c r="A4517" s="1" t="s">
        <v>8321</v>
      </c>
      <c r="B4517" s="1">
        <v>1</v>
      </c>
      <c r="C4517" s="1" t="s">
        <v>79</v>
      </c>
      <c r="D4517" s="1" t="s">
        <v>118</v>
      </c>
      <c r="E4517" s="1" t="s">
        <v>8322</v>
      </c>
      <c r="F4517" s="1" t="s">
        <v>134</v>
      </c>
      <c r="G4517" s="1" t="s">
        <v>72</v>
      </c>
      <c r="H4517" s="1" t="s">
        <v>127</v>
      </c>
      <c r="I4517" s="1" t="s">
        <v>22</v>
      </c>
      <c r="J4517" s="1" t="s">
        <v>130</v>
      </c>
      <c r="K4517" s="1">
        <v>43154.602037037002</v>
      </c>
      <c r="L4517" s="1">
        <v>43154.750694444403</v>
      </c>
      <c r="M4517" s="1">
        <v>3.5670000000000002</v>
      </c>
      <c r="N4517" s="1">
        <v>12</v>
      </c>
      <c r="O4517" s="1">
        <v>2885.9</v>
      </c>
      <c r="P4517" s="1">
        <v>0</v>
      </c>
      <c r="Q4517" s="1">
        <v>0</v>
      </c>
      <c r="R4517" s="1">
        <v>42.804000000000002</v>
      </c>
      <c r="S4517" s="1">
        <v>10294.005300000001</v>
      </c>
      <c r="T4517" s="1">
        <v>0</v>
      </c>
      <c r="U4517" s="1">
        <v>0</v>
      </c>
    </row>
    <row r="4518" spans="1:21" x14ac:dyDescent="0.3">
      <c r="A4518" s="1" t="s">
        <v>8323</v>
      </c>
      <c r="B4518" s="1">
        <v>1</v>
      </c>
      <c r="C4518" s="1" t="s">
        <v>79</v>
      </c>
      <c r="D4518" s="1" t="s">
        <v>118</v>
      </c>
      <c r="E4518" s="1" t="s">
        <v>8324</v>
      </c>
      <c r="F4518" s="1" t="s">
        <v>145</v>
      </c>
      <c r="G4518" s="1" t="s">
        <v>72</v>
      </c>
      <c r="H4518" s="1" t="s">
        <v>127</v>
      </c>
      <c r="I4518" s="1" t="s">
        <v>22</v>
      </c>
      <c r="J4518" s="1" t="s">
        <v>128</v>
      </c>
      <c r="K4518" s="1">
        <v>43154.583321759303</v>
      </c>
      <c r="L4518" s="1">
        <v>43154.627083333296</v>
      </c>
      <c r="M4518" s="1">
        <v>1.05</v>
      </c>
      <c r="N4518" s="1">
        <v>0</v>
      </c>
      <c r="O4518" s="1">
        <v>0</v>
      </c>
      <c r="P4518" s="1">
        <v>7</v>
      </c>
      <c r="Q4518" s="1">
        <v>1442.95</v>
      </c>
      <c r="R4518" s="1">
        <v>0</v>
      </c>
      <c r="S4518" s="1">
        <v>0</v>
      </c>
      <c r="T4518" s="1">
        <v>7.3500000000000005</v>
      </c>
      <c r="U4518" s="1">
        <v>1515.0975000000001</v>
      </c>
    </row>
    <row r="4519" spans="1:21" x14ac:dyDescent="0.3">
      <c r="A4519" s="1" t="s">
        <v>8325</v>
      </c>
      <c r="B4519" s="1">
        <v>1</v>
      </c>
      <c r="C4519" s="1" t="s">
        <v>79</v>
      </c>
      <c r="D4519" s="1" t="s">
        <v>112</v>
      </c>
      <c r="E4519" s="1" t="s">
        <v>8326</v>
      </c>
      <c r="F4519" s="1" t="s">
        <v>133</v>
      </c>
      <c r="G4519" s="1" t="s">
        <v>72</v>
      </c>
      <c r="H4519" s="1" t="s">
        <v>127</v>
      </c>
      <c r="I4519" s="1" t="s">
        <v>22</v>
      </c>
      <c r="J4519" s="1" t="s">
        <v>128</v>
      </c>
      <c r="K4519" s="1">
        <v>43154.523125</v>
      </c>
      <c r="L4519" s="1">
        <v>43154.572222222203</v>
      </c>
      <c r="M4519" s="1">
        <v>1.167</v>
      </c>
      <c r="N4519" s="1">
        <v>0</v>
      </c>
      <c r="O4519" s="1">
        <v>356.34</v>
      </c>
      <c r="P4519" s="1">
        <v>0</v>
      </c>
      <c r="Q4519" s="1">
        <v>0</v>
      </c>
      <c r="R4519" s="1">
        <v>0</v>
      </c>
      <c r="S4519" s="1">
        <v>415.84877999999998</v>
      </c>
      <c r="T4519" s="1">
        <v>0</v>
      </c>
      <c r="U4519" s="1">
        <v>0</v>
      </c>
    </row>
    <row r="4520" spans="1:21" x14ac:dyDescent="0.3">
      <c r="A4520" s="1" t="s">
        <v>8327</v>
      </c>
      <c r="B4520" s="1">
        <v>1</v>
      </c>
      <c r="C4520" s="1" t="s">
        <v>79</v>
      </c>
      <c r="D4520" s="1" t="s">
        <v>118</v>
      </c>
      <c r="E4520" s="1" t="s">
        <v>8328</v>
      </c>
      <c r="F4520" s="1" t="s">
        <v>158</v>
      </c>
      <c r="G4520" s="1" t="s">
        <v>72</v>
      </c>
      <c r="H4520" s="1" t="s">
        <v>127</v>
      </c>
      <c r="I4520" s="1" t="s">
        <v>22</v>
      </c>
      <c r="J4520" s="1" t="s">
        <v>128</v>
      </c>
      <c r="K4520" s="1">
        <v>43154.354143518503</v>
      </c>
      <c r="L4520" s="1">
        <v>43154.6069444444</v>
      </c>
      <c r="M4520" s="1">
        <v>6.0670000000000002</v>
      </c>
      <c r="N4520" s="1">
        <v>1</v>
      </c>
      <c r="O4520" s="1">
        <v>2885.9</v>
      </c>
      <c r="P4520" s="1">
        <v>0</v>
      </c>
      <c r="Q4520" s="1">
        <v>0</v>
      </c>
      <c r="R4520" s="1">
        <v>6.0670000000000002</v>
      </c>
      <c r="S4520" s="1">
        <v>17508.755300000001</v>
      </c>
      <c r="T4520" s="1">
        <v>0</v>
      </c>
      <c r="U4520" s="1">
        <v>0</v>
      </c>
    </row>
    <row r="4521" spans="1:21" x14ac:dyDescent="0.3">
      <c r="A4521" s="1" t="s">
        <v>8329</v>
      </c>
      <c r="B4521" s="1">
        <v>1</v>
      </c>
      <c r="C4521" s="1" t="s">
        <v>79</v>
      </c>
      <c r="D4521" s="1" t="s">
        <v>118</v>
      </c>
      <c r="E4521" s="1" t="s">
        <v>8330</v>
      </c>
      <c r="F4521" s="1" t="s">
        <v>134</v>
      </c>
      <c r="G4521" s="1" t="s">
        <v>72</v>
      </c>
      <c r="H4521" s="1" t="s">
        <v>127</v>
      </c>
      <c r="I4521" s="1" t="s">
        <v>22</v>
      </c>
      <c r="J4521" s="1" t="s">
        <v>130</v>
      </c>
      <c r="K4521" s="1">
        <v>43154.339259259301</v>
      </c>
      <c r="L4521" s="1">
        <v>43154.500694444403</v>
      </c>
      <c r="M4521" s="1">
        <v>3.867</v>
      </c>
      <c r="N4521" s="1">
        <v>12</v>
      </c>
      <c r="O4521" s="1">
        <v>2885.9</v>
      </c>
      <c r="P4521" s="1">
        <v>0</v>
      </c>
      <c r="Q4521" s="1">
        <v>0</v>
      </c>
      <c r="R4521" s="1">
        <v>46.403999999999996</v>
      </c>
      <c r="S4521" s="1">
        <v>11159.775300000001</v>
      </c>
      <c r="T4521" s="1">
        <v>0</v>
      </c>
      <c r="U4521" s="1">
        <v>0</v>
      </c>
    </row>
    <row r="4522" spans="1:21" x14ac:dyDescent="0.3">
      <c r="A4522" s="1" t="s">
        <v>8331</v>
      </c>
      <c r="B4522" s="1">
        <v>1</v>
      </c>
      <c r="C4522" s="1" t="s">
        <v>79</v>
      </c>
      <c r="D4522" s="1" t="s">
        <v>118</v>
      </c>
      <c r="E4522" s="1" t="s">
        <v>8332</v>
      </c>
      <c r="F4522" s="1" t="s">
        <v>157</v>
      </c>
      <c r="G4522" s="1" t="s">
        <v>72</v>
      </c>
      <c r="H4522" s="1" t="s">
        <v>127</v>
      </c>
      <c r="I4522" s="1" t="s">
        <v>22</v>
      </c>
      <c r="J4522" s="1" t="s">
        <v>128</v>
      </c>
      <c r="K4522" s="1">
        <v>43153.692152777803</v>
      </c>
      <c r="L4522" s="1">
        <v>43153.734027777798</v>
      </c>
      <c r="M4522" s="1">
        <v>1</v>
      </c>
      <c r="N4522" s="1">
        <v>11</v>
      </c>
      <c r="O4522" s="1">
        <v>15583.86</v>
      </c>
      <c r="P4522" s="1">
        <v>0</v>
      </c>
      <c r="Q4522" s="1">
        <v>0</v>
      </c>
      <c r="R4522" s="1">
        <v>11</v>
      </c>
      <c r="S4522" s="1">
        <v>15583.86</v>
      </c>
      <c r="T4522" s="1">
        <v>0</v>
      </c>
      <c r="U4522" s="1">
        <v>0</v>
      </c>
    </row>
    <row r="4523" spans="1:21" x14ac:dyDescent="0.3">
      <c r="A4523" s="1" t="s">
        <v>8333</v>
      </c>
      <c r="B4523" s="1">
        <v>1</v>
      </c>
      <c r="C4523" s="1" t="s">
        <v>79</v>
      </c>
      <c r="D4523" s="1" t="s">
        <v>118</v>
      </c>
      <c r="E4523" s="1" t="s">
        <v>8334</v>
      </c>
      <c r="F4523" s="1" t="s">
        <v>157</v>
      </c>
      <c r="G4523" s="1" t="s">
        <v>72</v>
      </c>
      <c r="H4523" s="1" t="s">
        <v>127</v>
      </c>
      <c r="I4523" s="1" t="s">
        <v>22</v>
      </c>
      <c r="J4523" s="1" t="s">
        <v>128</v>
      </c>
      <c r="K4523" s="1">
        <v>43151.616967592599</v>
      </c>
      <c r="L4523" s="1">
        <v>43151.631944444402</v>
      </c>
      <c r="M4523" s="1">
        <v>0.35</v>
      </c>
      <c r="N4523" s="1">
        <v>0</v>
      </c>
      <c r="O4523" s="1">
        <v>0</v>
      </c>
      <c r="P4523" s="1">
        <v>15</v>
      </c>
      <c r="Q4523" s="1">
        <v>1154.3599999999999</v>
      </c>
      <c r="R4523" s="1">
        <v>0</v>
      </c>
      <c r="S4523" s="1">
        <v>0</v>
      </c>
      <c r="T4523" s="1">
        <v>5.25</v>
      </c>
      <c r="U4523" s="1">
        <v>404.02599999999995</v>
      </c>
    </row>
    <row r="4524" spans="1:21" x14ac:dyDescent="0.3">
      <c r="A4524" s="1" t="s">
        <v>8335</v>
      </c>
      <c r="B4524" s="1">
        <v>1</v>
      </c>
      <c r="C4524" s="1" t="s">
        <v>79</v>
      </c>
      <c r="D4524" s="1" t="s">
        <v>118</v>
      </c>
      <c r="E4524" s="1" t="s">
        <v>8336</v>
      </c>
      <c r="F4524" s="1" t="s">
        <v>157</v>
      </c>
      <c r="G4524" s="1" t="s">
        <v>72</v>
      </c>
      <c r="H4524" s="1" t="s">
        <v>127</v>
      </c>
      <c r="I4524" s="1" t="s">
        <v>22</v>
      </c>
      <c r="J4524" s="1" t="s">
        <v>128</v>
      </c>
      <c r="K4524" s="1">
        <v>43150.151574074102</v>
      </c>
      <c r="L4524" s="1">
        <v>43150.185416666704</v>
      </c>
      <c r="M4524" s="1">
        <v>0.8</v>
      </c>
      <c r="N4524" s="1">
        <v>0</v>
      </c>
      <c r="O4524" s="1">
        <v>0</v>
      </c>
      <c r="P4524" s="1">
        <v>9</v>
      </c>
      <c r="Q4524" s="1">
        <v>0</v>
      </c>
      <c r="R4524" s="1">
        <v>0</v>
      </c>
      <c r="S4524" s="1">
        <v>0</v>
      </c>
      <c r="T4524" s="1">
        <v>7.2</v>
      </c>
      <c r="U4524" s="1">
        <v>0</v>
      </c>
    </row>
    <row r="4525" spans="1:21" x14ac:dyDescent="0.3">
      <c r="A4525" s="1" t="s">
        <v>8337</v>
      </c>
      <c r="B4525" s="1">
        <v>1</v>
      </c>
      <c r="C4525" s="1" t="s">
        <v>79</v>
      </c>
      <c r="D4525" s="1" t="s">
        <v>118</v>
      </c>
      <c r="E4525" s="1" t="s">
        <v>8338</v>
      </c>
      <c r="F4525" s="1" t="s">
        <v>157</v>
      </c>
      <c r="G4525" s="1" t="s">
        <v>72</v>
      </c>
      <c r="H4525" s="1" t="s">
        <v>127</v>
      </c>
      <c r="I4525" s="1" t="s">
        <v>22</v>
      </c>
      <c r="J4525" s="1" t="s">
        <v>128</v>
      </c>
      <c r="K4525" s="1">
        <v>43149.733043981498</v>
      </c>
      <c r="L4525" s="1">
        <v>43149.772916666698</v>
      </c>
      <c r="M4525" s="1">
        <v>0.95</v>
      </c>
      <c r="N4525" s="1">
        <v>0</v>
      </c>
      <c r="O4525" s="1">
        <v>0</v>
      </c>
      <c r="P4525" s="1">
        <v>0</v>
      </c>
      <c r="Q4525" s="1">
        <v>288.58999999999997</v>
      </c>
      <c r="R4525" s="1">
        <v>0</v>
      </c>
      <c r="S4525" s="1">
        <v>0</v>
      </c>
      <c r="T4525" s="1">
        <v>0</v>
      </c>
      <c r="U4525" s="1">
        <v>274.16049999999996</v>
      </c>
    </row>
    <row r="4526" spans="1:21" x14ac:dyDescent="0.3">
      <c r="A4526" s="1" t="s">
        <v>8339</v>
      </c>
      <c r="B4526" s="1">
        <v>1</v>
      </c>
      <c r="C4526" s="1" t="s">
        <v>79</v>
      </c>
      <c r="D4526" s="1" t="s">
        <v>118</v>
      </c>
      <c r="E4526" s="1" t="s">
        <v>8340</v>
      </c>
      <c r="F4526" s="1" t="s">
        <v>133</v>
      </c>
      <c r="G4526" s="1" t="s">
        <v>72</v>
      </c>
      <c r="H4526" s="1" t="s">
        <v>127</v>
      </c>
      <c r="I4526" s="1" t="s">
        <v>22</v>
      </c>
      <c r="J4526" s="1" t="s">
        <v>128</v>
      </c>
      <c r="K4526" s="1">
        <v>43147.943437499998</v>
      </c>
      <c r="L4526" s="1">
        <v>43147.993750000001</v>
      </c>
      <c r="M4526" s="1">
        <v>1.2</v>
      </c>
      <c r="N4526" s="1">
        <v>0</v>
      </c>
      <c r="O4526" s="1">
        <v>0</v>
      </c>
      <c r="P4526" s="1">
        <v>0</v>
      </c>
      <c r="Q4526" s="1">
        <v>288.58999999999997</v>
      </c>
      <c r="R4526" s="1">
        <v>0</v>
      </c>
      <c r="S4526" s="1">
        <v>0</v>
      </c>
      <c r="T4526" s="1">
        <v>0</v>
      </c>
      <c r="U4526" s="1">
        <v>346.30799999999994</v>
      </c>
    </row>
    <row r="4527" spans="1:21" x14ac:dyDescent="0.3">
      <c r="A4527" s="1" t="s">
        <v>8341</v>
      </c>
      <c r="B4527" s="1">
        <v>1</v>
      </c>
      <c r="C4527" s="1" t="s">
        <v>79</v>
      </c>
      <c r="D4527" s="1" t="s">
        <v>118</v>
      </c>
      <c r="E4527" s="1" t="s">
        <v>8342</v>
      </c>
      <c r="F4527" s="1" t="s">
        <v>133</v>
      </c>
      <c r="G4527" s="1" t="s">
        <v>72</v>
      </c>
      <c r="H4527" s="1" t="s">
        <v>127</v>
      </c>
      <c r="I4527" s="1" t="s">
        <v>22</v>
      </c>
      <c r="J4527" s="1" t="s">
        <v>128</v>
      </c>
      <c r="K4527" s="1">
        <v>43147.335960648103</v>
      </c>
      <c r="L4527" s="1">
        <v>43147.531944444403</v>
      </c>
      <c r="M4527" s="1">
        <v>4.7</v>
      </c>
      <c r="N4527" s="1">
        <v>0</v>
      </c>
      <c r="O4527" s="1">
        <v>0</v>
      </c>
      <c r="P4527" s="1">
        <v>0</v>
      </c>
      <c r="Q4527" s="1">
        <v>288.58999999999997</v>
      </c>
      <c r="R4527" s="1">
        <v>0</v>
      </c>
      <c r="S4527" s="1">
        <v>0</v>
      </c>
      <c r="T4527" s="1">
        <v>0</v>
      </c>
      <c r="U4527" s="1">
        <v>1356.373</v>
      </c>
    </row>
    <row r="4528" spans="1:21" x14ac:dyDescent="0.3">
      <c r="A4528" s="1" t="s">
        <v>8343</v>
      </c>
      <c r="B4528" s="1">
        <v>1</v>
      </c>
      <c r="C4528" s="1" t="s">
        <v>79</v>
      </c>
      <c r="D4528" s="1" t="s">
        <v>112</v>
      </c>
      <c r="E4528" s="1" t="s">
        <v>8344</v>
      </c>
      <c r="F4528" s="1" t="s">
        <v>157</v>
      </c>
      <c r="G4528" s="1" t="s">
        <v>72</v>
      </c>
      <c r="H4528" s="1" t="s">
        <v>127</v>
      </c>
      <c r="I4528" s="1" t="s">
        <v>22</v>
      </c>
      <c r="J4528" s="1" t="s">
        <v>128</v>
      </c>
      <c r="K4528" s="1">
        <v>43146.762314814798</v>
      </c>
      <c r="L4528" s="1">
        <v>43146.827777777798</v>
      </c>
      <c r="M4528" s="1">
        <v>1.5669999999999999</v>
      </c>
      <c r="N4528" s="1">
        <v>0</v>
      </c>
      <c r="O4528" s="1">
        <v>356.34</v>
      </c>
      <c r="P4528" s="1">
        <v>4</v>
      </c>
      <c r="Q4528" s="1">
        <v>356.34</v>
      </c>
      <c r="R4528" s="1">
        <v>0</v>
      </c>
      <c r="S4528" s="1">
        <v>558.38477999999998</v>
      </c>
      <c r="T4528" s="1">
        <v>6.2679999999999998</v>
      </c>
      <c r="U4528" s="1">
        <v>558.38477999999998</v>
      </c>
    </row>
    <row r="4529" spans="1:21" x14ac:dyDescent="0.3">
      <c r="A4529" s="1" t="s">
        <v>8345</v>
      </c>
      <c r="B4529" s="1">
        <v>1</v>
      </c>
      <c r="C4529" s="1" t="s">
        <v>79</v>
      </c>
      <c r="D4529" s="1" t="s">
        <v>118</v>
      </c>
      <c r="E4529" s="1" t="s">
        <v>8346</v>
      </c>
      <c r="F4529" s="1" t="s">
        <v>143</v>
      </c>
      <c r="G4529" s="1" t="s">
        <v>72</v>
      </c>
      <c r="H4529" s="1" t="s">
        <v>127</v>
      </c>
      <c r="I4529" s="1" t="s">
        <v>22</v>
      </c>
      <c r="J4529" s="1" t="s">
        <v>128</v>
      </c>
      <c r="K4529" s="1">
        <v>43146.734143518501</v>
      </c>
      <c r="L4529" s="1">
        <v>43146.797916666699</v>
      </c>
      <c r="M4529" s="1">
        <v>1.5169999999999999</v>
      </c>
      <c r="N4529" s="1">
        <v>0</v>
      </c>
      <c r="O4529" s="1">
        <v>0</v>
      </c>
      <c r="P4529" s="1">
        <v>11</v>
      </c>
      <c r="Q4529" s="1">
        <v>288.58999999999997</v>
      </c>
      <c r="R4529" s="1">
        <v>0</v>
      </c>
      <c r="S4529" s="1">
        <v>0</v>
      </c>
      <c r="T4529" s="1">
        <v>16.686999999999998</v>
      </c>
      <c r="U4529" s="1">
        <v>437.79102999999992</v>
      </c>
    </row>
    <row r="4530" spans="1:21" x14ac:dyDescent="0.3">
      <c r="A4530" s="1" t="s">
        <v>8347</v>
      </c>
      <c r="B4530" s="1">
        <v>1</v>
      </c>
      <c r="C4530" s="1" t="s">
        <v>79</v>
      </c>
      <c r="D4530" s="1" t="s">
        <v>118</v>
      </c>
      <c r="E4530" s="1" t="s">
        <v>8348</v>
      </c>
      <c r="F4530" s="1" t="s">
        <v>157</v>
      </c>
      <c r="G4530" s="1" t="s">
        <v>72</v>
      </c>
      <c r="H4530" s="1" t="s">
        <v>127</v>
      </c>
      <c r="I4530" s="1" t="s">
        <v>22</v>
      </c>
      <c r="J4530" s="1" t="s">
        <v>128</v>
      </c>
      <c r="K4530" s="1">
        <v>43146.654421296298</v>
      </c>
      <c r="L4530" s="1">
        <v>43146.688888888901</v>
      </c>
      <c r="M4530" s="1">
        <v>0.81699999999999995</v>
      </c>
      <c r="N4530" s="1">
        <v>52</v>
      </c>
      <c r="O4530" s="1">
        <v>12409.37</v>
      </c>
      <c r="P4530" s="1">
        <v>0</v>
      </c>
      <c r="Q4530" s="1">
        <v>0</v>
      </c>
      <c r="R4530" s="1">
        <v>42.483999999999995</v>
      </c>
      <c r="S4530" s="1">
        <v>10138.45529</v>
      </c>
      <c r="T4530" s="1">
        <v>0</v>
      </c>
      <c r="U4530" s="1">
        <v>0</v>
      </c>
    </row>
    <row r="4531" spans="1:21" x14ac:dyDescent="0.3">
      <c r="A4531" s="1" t="s">
        <v>8349</v>
      </c>
      <c r="B4531" s="1">
        <v>1</v>
      </c>
      <c r="C4531" s="1" t="s">
        <v>79</v>
      </c>
      <c r="D4531" s="1" t="s">
        <v>112</v>
      </c>
      <c r="E4531" s="1" t="s">
        <v>8350</v>
      </c>
      <c r="F4531" s="1" t="s">
        <v>157</v>
      </c>
      <c r="G4531" s="1" t="s">
        <v>72</v>
      </c>
      <c r="H4531" s="1" t="s">
        <v>127</v>
      </c>
      <c r="I4531" s="1" t="s">
        <v>22</v>
      </c>
      <c r="J4531" s="1" t="s">
        <v>128</v>
      </c>
      <c r="K4531" s="1">
        <v>43146.640196759297</v>
      </c>
      <c r="L4531" s="1">
        <v>43146.670138888898</v>
      </c>
      <c r="M4531" s="1">
        <v>0.71699999999999997</v>
      </c>
      <c r="N4531" s="1">
        <v>0</v>
      </c>
      <c r="O4531" s="1">
        <v>356.34</v>
      </c>
      <c r="P4531" s="1">
        <v>40</v>
      </c>
      <c r="Q4531" s="1">
        <v>2494.37</v>
      </c>
      <c r="R4531" s="1">
        <v>0</v>
      </c>
      <c r="S4531" s="1">
        <v>255.49577999999997</v>
      </c>
      <c r="T4531" s="1">
        <v>28.68</v>
      </c>
      <c r="U4531" s="1">
        <v>1788.4632899999999</v>
      </c>
    </row>
    <row r="4532" spans="1:21" x14ac:dyDescent="0.3">
      <c r="A4532" s="1" t="s">
        <v>8351</v>
      </c>
      <c r="B4532" s="1">
        <v>1</v>
      </c>
      <c r="C4532" s="1" t="s">
        <v>79</v>
      </c>
      <c r="D4532" s="1" t="s">
        <v>118</v>
      </c>
      <c r="E4532" s="1" t="s">
        <v>8352</v>
      </c>
      <c r="F4532" s="1" t="s">
        <v>133</v>
      </c>
      <c r="G4532" s="1" t="s">
        <v>72</v>
      </c>
      <c r="H4532" s="1" t="s">
        <v>127</v>
      </c>
      <c r="I4532" s="1" t="s">
        <v>22</v>
      </c>
      <c r="J4532" s="1" t="s">
        <v>128</v>
      </c>
      <c r="K4532" s="1">
        <v>43146.520578703698</v>
      </c>
      <c r="L4532" s="1">
        <v>43146.683333333298</v>
      </c>
      <c r="M4532" s="1">
        <v>3.9</v>
      </c>
      <c r="N4532" s="1">
        <v>0</v>
      </c>
      <c r="O4532" s="1">
        <v>0</v>
      </c>
      <c r="P4532" s="1">
        <v>1</v>
      </c>
      <c r="Q4532" s="1">
        <v>288.58999999999997</v>
      </c>
      <c r="R4532" s="1">
        <v>0</v>
      </c>
      <c r="S4532" s="1">
        <v>0</v>
      </c>
      <c r="T4532" s="1">
        <v>3.9</v>
      </c>
      <c r="U4532" s="1">
        <v>1125.501</v>
      </c>
    </row>
    <row r="4533" spans="1:21" x14ac:dyDescent="0.3">
      <c r="A4533" s="1" t="s">
        <v>8353</v>
      </c>
      <c r="B4533" s="1">
        <v>1</v>
      </c>
      <c r="C4533" s="1" t="s">
        <v>79</v>
      </c>
      <c r="D4533" s="1" t="s">
        <v>112</v>
      </c>
      <c r="E4533" s="1" t="s">
        <v>8354</v>
      </c>
      <c r="F4533" s="1" t="s">
        <v>133</v>
      </c>
      <c r="G4533" s="1" t="s">
        <v>72</v>
      </c>
      <c r="H4533" s="1" t="s">
        <v>127</v>
      </c>
      <c r="I4533" s="1" t="s">
        <v>22</v>
      </c>
      <c r="J4533" s="1" t="s">
        <v>128</v>
      </c>
      <c r="K4533" s="1">
        <v>43146.520543981504</v>
      </c>
      <c r="L4533" s="1">
        <v>43146.569444444402</v>
      </c>
      <c r="M4533" s="1">
        <v>1.167</v>
      </c>
      <c r="N4533" s="1">
        <v>0</v>
      </c>
      <c r="O4533" s="1">
        <v>890.85</v>
      </c>
      <c r="P4533" s="1">
        <v>10</v>
      </c>
      <c r="Q4533" s="1">
        <v>0</v>
      </c>
      <c r="R4533" s="1">
        <v>0</v>
      </c>
      <c r="S4533" s="1">
        <v>1039.62195</v>
      </c>
      <c r="T4533" s="1">
        <v>11.67</v>
      </c>
      <c r="U4533" s="1">
        <v>0</v>
      </c>
    </row>
    <row r="4534" spans="1:21" x14ac:dyDescent="0.3">
      <c r="A4534" s="1" t="s">
        <v>8355</v>
      </c>
      <c r="B4534" s="1">
        <v>1</v>
      </c>
      <c r="C4534" s="1" t="s">
        <v>79</v>
      </c>
      <c r="D4534" s="1" t="s">
        <v>118</v>
      </c>
      <c r="E4534" s="1" t="s">
        <v>8356</v>
      </c>
      <c r="F4534" s="1" t="s">
        <v>157</v>
      </c>
      <c r="G4534" s="1" t="s">
        <v>72</v>
      </c>
      <c r="H4534" s="1" t="s">
        <v>127</v>
      </c>
      <c r="I4534" s="1" t="s">
        <v>22</v>
      </c>
      <c r="J4534" s="1" t="s">
        <v>128</v>
      </c>
      <c r="K4534" s="1">
        <v>43146.4446412037</v>
      </c>
      <c r="L4534" s="1">
        <v>43146.494444444397</v>
      </c>
      <c r="M4534" s="1">
        <v>1.1830000000000001</v>
      </c>
      <c r="N4534" s="1">
        <v>0</v>
      </c>
      <c r="O4534" s="1">
        <v>865.77</v>
      </c>
      <c r="P4534" s="1">
        <v>0</v>
      </c>
      <c r="Q4534" s="1">
        <v>0</v>
      </c>
      <c r="R4534" s="1">
        <v>0</v>
      </c>
      <c r="S4534" s="1">
        <v>1024.2059100000001</v>
      </c>
      <c r="T4534" s="1">
        <v>0</v>
      </c>
      <c r="U4534" s="1">
        <v>0</v>
      </c>
    </row>
    <row r="4535" spans="1:21" x14ac:dyDescent="0.3">
      <c r="A4535" s="1" t="s">
        <v>8357</v>
      </c>
      <c r="B4535" s="1">
        <v>1</v>
      </c>
      <c r="C4535" s="1" t="s">
        <v>79</v>
      </c>
      <c r="D4535" s="1" t="s">
        <v>118</v>
      </c>
      <c r="E4535" s="1" t="s">
        <v>8358</v>
      </c>
      <c r="F4535" s="1" t="s">
        <v>157</v>
      </c>
      <c r="G4535" s="1" t="s">
        <v>72</v>
      </c>
      <c r="H4535" s="1" t="s">
        <v>127</v>
      </c>
      <c r="I4535" s="1" t="s">
        <v>22</v>
      </c>
      <c r="J4535" s="1" t="s">
        <v>128</v>
      </c>
      <c r="K4535" s="1">
        <v>43145.776655092603</v>
      </c>
      <c r="L4535" s="1">
        <v>43145.813888888901</v>
      </c>
      <c r="M4535" s="1">
        <v>0.88300000000000001</v>
      </c>
      <c r="N4535" s="1">
        <v>0</v>
      </c>
      <c r="O4535" s="1">
        <v>0</v>
      </c>
      <c r="P4535" s="1">
        <v>1</v>
      </c>
      <c r="Q4535" s="1">
        <v>0</v>
      </c>
      <c r="R4535" s="1">
        <v>0</v>
      </c>
      <c r="S4535" s="1">
        <v>0</v>
      </c>
      <c r="T4535" s="1">
        <v>0.88300000000000001</v>
      </c>
      <c r="U4535" s="1">
        <v>0</v>
      </c>
    </row>
    <row r="4536" spans="1:21" x14ac:dyDescent="0.3">
      <c r="A4536" s="1" t="s">
        <v>8359</v>
      </c>
      <c r="B4536" s="1">
        <v>1</v>
      </c>
      <c r="C4536" s="1" t="s">
        <v>79</v>
      </c>
      <c r="D4536" s="1" t="s">
        <v>112</v>
      </c>
      <c r="E4536" s="1" t="s">
        <v>8360</v>
      </c>
      <c r="F4536" s="1" t="s">
        <v>157</v>
      </c>
      <c r="G4536" s="1" t="s">
        <v>72</v>
      </c>
      <c r="H4536" s="1" t="s">
        <v>127</v>
      </c>
      <c r="I4536" s="1" t="s">
        <v>22</v>
      </c>
      <c r="J4536" s="1" t="s">
        <v>128</v>
      </c>
      <c r="K4536" s="1">
        <v>43145.725173611099</v>
      </c>
      <c r="L4536" s="1">
        <v>43145.775694444397</v>
      </c>
      <c r="M4536" s="1">
        <v>1.2</v>
      </c>
      <c r="N4536" s="1">
        <v>0</v>
      </c>
      <c r="O4536" s="1">
        <v>356.34</v>
      </c>
      <c r="P4536" s="1">
        <v>40</v>
      </c>
      <c r="Q4536" s="1">
        <v>2494.37</v>
      </c>
      <c r="R4536" s="1">
        <v>0</v>
      </c>
      <c r="S4536" s="1">
        <v>427.60799999999995</v>
      </c>
      <c r="T4536" s="1">
        <v>48</v>
      </c>
      <c r="U4536" s="1">
        <v>2993.2439999999997</v>
      </c>
    </row>
    <row r="4537" spans="1:21" x14ac:dyDescent="0.3">
      <c r="A4537" s="1" t="s">
        <v>8361</v>
      </c>
      <c r="B4537" s="1">
        <v>1</v>
      </c>
      <c r="C4537" s="1" t="s">
        <v>79</v>
      </c>
      <c r="D4537" s="1" t="s">
        <v>112</v>
      </c>
      <c r="E4537" s="1" t="s">
        <v>8350</v>
      </c>
      <c r="F4537" s="1" t="s">
        <v>157</v>
      </c>
      <c r="G4537" s="1" t="s">
        <v>72</v>
      </c>
      <c r="H4537" s="1" t="s">
        <v>127</v>
      </c>
      <c r="I4537" s="1" t="s">
        <v>22</v>
      </c>
      <c r="J4537" s="1" t="s">
        <v>128</v>
      </c>
      <c r="K4537" s="1">
        <v>43145.636284722197</v>
      </c>
      <c r="L4537" s="1">
        <v>43145.702083333301</v>
      </c>
      <c r="M4537" s="1">
        <v>1.5669999999999999</v>
      </c>
      <c r="N4537" s="1">
        <v>0</v>
      </c>
      <c r="O4537" s="1">
        <v>356.34</v>
      </c>
      <c r="P4537" s="1">
        <v>40</v>
      </c>
      <c r="Q4537" s="1">
        <v>2494.37</v>
      </c>
      <c r="R4537" s="1">
        <v>0</v>
      </c>
      <c r="S4537" s="1">
        <v>558.38477999999998</v>
      </c>
      <c r="T4537" s="1">
        <v>62.68</v>
      </c>
      <c r="U4537" s="1">
        <v>3908.6777899999997</v>
      </c>
    </row>
    <row r="4538" spans="1:21" x14ac:dyDescent="0.3">
      <c r="A4538" s="1" t="s">
        <v>8362</v>
      </c>
      <c r="B4538" s="1">
        <v>1</v>
      </c>
      <c r="C4538" s="1" t="s">
        <v>79</v>
      </c>
      <c r="D4538" s="1" t="s">
        <v>112</v>
      </c>
      <c r="E4538" s="1" t="s">
        <v>8363</v>
      </c>
      <c r="F4538" s="1" t="s">
        <v>157</v>
      </c>
      <c r="G4538" s="1" t="s">
        <v>72</v>
      </c>
      <c r="H4538" s="1" t="s">
        <v>127</v>
      </c>
      <c r="I4538" s="1" t="s">
        <v>22</v>
      </c>
      <c r="J4538" s="1" t="s">
        <v>128</v>
      </c>
      <c r="K4538" s="1">
        <v>43145.5991319444</v>
      </c>
      <c r="L4538" s="1">
        <v>43145.641666666699</v>
      </c>
      <c r="M4538" s="1">
        <v>1.0169999999999999</v>
      </c>
      <c r="N4538" s="1">
        <v>0</v>
      </c>
      <c r="O4538" s="1">
        <v>356.34</v>
      </c>
      <c r="P4538" s="1">
        <v>40</v>
      </c>
      <c r="Q4538" s="1">
        <v>2494.37</v>
      </c>
      <c r="R4538" s="1">
        <v>0</v>
      </c>
      <c r="S4538" s="1">
        <v>362.39777999999995</v>
      </c>
      <c r="T4538" s="1">
        <v>40.679999999999993</v>
      </c>
      <c r="U4538" s="1">
        <v>2536.7742899999998</v>
      </c>
    </row>
    <row r="4539" spans="1:21" x14ac:dyDescent="0.3">
      <c r="A4539" s="1" t="s">
        <v>8364</v>
      </c>
      <c r="B4539" s="1">
        <v>1</v>
      </c>
      <c r="C4539" s="1" t="s">
        <v>79</v>
      </c>
      <c r="D4539" s="1" t="s">
        <v>118</v>
      </c>
      <c r="E4539" s="1" t="s">
        <v>8365</v>
      </c>
      <c r="F4539" s="1" t="s">
        <v>133</v>
      </c>
      <c r="G4539" s="1" t="s">
        <v>72</v>
      </c>
      <c r="H4539" s="1" t="s">
        <v>127</v>
      </c>
      <c r="I4539" s="1" t="s">
        <v>22</v>
      </c>
      <c r="J4539" s="1" t="s">
        <v>128</v>
      </c>
      <c r="K4539" s="1">
        <v>43145.598495370403</v>
      </c>
      <c r="L4539" s="1">
        <v>43145.670833333301</v>
      </c>
      <c r="M4539" s="1">
        <v>1.7330000000000001</v>
      </c>
      <c r="N4539" s="1">
        <v>0</v>
      </c>
      <c r="O4539" s="1">
        <v>0</v>
      </c>
      <c r="P4539" s="1">
        <v>1</v>
      </c>
      <c r="Q4539" s="1">
        <v>288.58999999999997</v>
      </c>
      <c r="R4539" s="1">
        <v>0</v>
      </c>
      <c r="S4539" s="1">
        <v>0</v>
      </c>
      <c r="T4539" s="1">
        <v>1.7330000000000001</v>
      </c>
      <c r="U4539" s="1">
        <v>500.12646999999998</v>
      </c>
    </row>
    <row r="4540" spans="1:21" x14ac:dyDescent="0.3">
      <c r="A4540" s="1" t="s">
        <v>8366</v>
      </c>
      <c r="B4540" s="1">
        <v>1</v>
      </c>
      <c r="C4540" s="1" t="s">
        <v>79</v>
      </c>
      <c r="D4540" s="1" t="s">
        <v>118</v>
      </c>
      <c r="E4540" s="1" t="s">
        <v>8367</v>
      </c>
      <c r="F4540" s="1" t="s">
        <v>133</v>
      </c>
      <c r="G4540" s="1" t="s">
        <v>72</v>
      </c>
      <c r="H4540" s="1" t="s">
        <v>127</v>
      </c>
      <c r="I4540" s="1" t="s">
        <v>22</v>
      </c>
      <c r="J4540" s="1" t="s">
        <v>128</v>
      </c>
      <c r="K4540" s="1">
        <v>43145.543831018498</v>
      </c>
      <c r="L4540" s="1">
        <v>43145.649305555598</v>
      </c>
      <c r="M4540" s="1">
        <v>2.5169999999999999</v>
      </c>
      <c r="N4540" s="1">
        <v>0</v>
      </c>
      <c r="O4540" s="1">
        <v>0</v>
      </c>
      <c r="P4540" s="1">
        <v>6</v>
      </c>
      <c r="Q4540" s="1">
        <v>288.58999999999997</v>
      </c>
      <c r="R4540" s="1">
        <v>0</v>
      </c>
      <c r="S4540" s="1">
        <v>0</v>
      </c>
      <c r="T4540" s="1">
        <v>15.102</v>
      </c>
      <c r="U4540" s="1">
        <v>726.3810299999999</v>
      </c>
    </row>
    <row r="4541" spans="1:21" x14ac:dyDescent="0.3">
      <c r="A4541" s="1" t="s">
        <v>8368</v>
      </c>
      <c r="B4541" s="1">
        <v>1</v>
      </c>
      <c r="C4541" s="1" t="s">
        <v>79</v>
      </c>
      <c r="D4541" s="1" t="s">
        <v>112</v>
      </c>
      <c r="E4541" s="1" t="s">
        <v>8360</v>
      </c>
      <c r="F4541" s="1" t="s">
        <v>157</v>
      </c>
      <c r="G4541" s="1" t="s">
        <v>72</v>
      </c>
      <c r="H4541" s="1" t="s">
        <v>127</v>
      </c>
      <c r="I4541" s="1" t="s">
        <v>22</v>
      </c>
      <c r="J4541" s="1" t="s">
        <v>128</v>
      </c>
      <c r="K4541" s="1">
        <v>43145.418356481503</v>
      </c>
      <c r="L4541" s="1">
        <v>43145.510416666701</v>
      </c>
      <c r="M4541" s="1">
        <v>2.2000000000000002</v>
      </c>
      <c r="N4541" s="1">
        <v>0</v>
      </c>
      <c r="O4541" s="1">
        <v>356.34</v>
      </c>
      <c r="P4541" s="1">
        <v>40</v>
      </c>
      <c r="Q4541" s="1">
        <v>2494.37</v>
      </c>
      <c r="R4541" s="1">
        <v>0</v>
      </c>
      <c r="S4541" s="1">
        <v>783.94799999999998</v>
      </c>
      <c r="T4541" s="1">
        <v>88</v>
      </c>
      <c r="U4541" s="1">
        <v>5487.6140000000005</v>
      </c>
    </row>
    <row r="4542" spans="1:21" x14ac:dyDescent="0.3">
      <c r="A4542" s="1" t="s">
        <v>8369</v>
      </c>
      <c r="B4542" s="1">
        <v>1</v>
      </c>
      <c r="C4542" s="1" t="s">
        <v>79</v>
      </c>
      <c r="D4542" s="1" t="s">
        <v>118</v>
      </c>
      <c r="E4542" s="1" t="s">
        <v>8370</v>
      </c>
      <c r="F4542" s="1" t="s">
        <v>157</v>
      </c>
      <c r="G4542" s="1" t="s">
        <v>72</v>
      </c>
      <c r="H4542" s="1" t="s">
        <v>127</v>
      </c>
      <c r="I4542" s="1" t="s">
        <v>22</v>
      </c>
      <c r="J4542" s="1" t="s">
        <v>128</v>
      </c>
      <c r="K4542" s="1">
        <v>43145.356759259303</v>
      </c>
      <c r="L4542" s="1">
        <v>43145.377083333296</v>
      </c>
      <c r="M4542" s="1">
        <v>0.48299999999999998</v>
      </c>
      <c r="N4542" s="1">
        <v>0</v>
      </c>
      <c r="O4542" s="1">
        <v>0</v>
      </c>
      <c r="P4542" s="1">
        <v>5</v>
      </c>
      <c r="Q4542" s="1">
        <v>0</v>
      </c>
      <c r="R4542" s="1">
        <v>0</v>
      </c>
      <c r="S4542" s="1">
        <v>0</v>
      </c>
      <c r="T4542" s="1">
        <v>2.415</v>
      </c>
      <c r="U4542" s="1">
        <v>0</v>
      </c>
    </row>
    <row r="4543" spans="1:21" x14ac:dyDescent="0.3">
      <c r="A4543" s="1" t="s">
        <v>8371</v>
      </c>
      <c r="B4543" s="1">
        <v>1</v>
      </c>
      <c r="C4543" s="1" t="s">
        <v>79</v>
      </c>
      <c r="D4543" s="1" t="s">
        <v>118</v>
      </c>
      <c r="E4543" s="1" t="s">
        <v>8372</v>
      </c>
      <c r="F4543" s="1" t="s">
        <v>145</v>
      </c>
      <c r="G4543" s="1" t="s">
        <v>72</v>
      </c>
      <c r="H4543" s="1" t="s">
        <v>127</v>
      </c>
      <c r="I4543" s="1" t="s">
        <v>22</v>
      </c>
      <c r="J4543" s="1" t="s">
        <v>128</v>
      </c>
      <c r="K4543" s="1">
        <v>43144.660752314798</v>
      </c>
      <c r="L4543" s="1">
        <v>43144.684722222199</v>
      </c>
      <c r="M4543" s="1">
        <v>0.56699999999999995</v>
      </c>
      <c r="N4543" s="1">
        <v>0</v>
      </c>
      <c r="O4543" s="1">
        <v>1731.54</v>
      </c>
      <c r="P4543" s="1">
        <v>0</v>
      </c>
      <c r="Q4543" s="1">
        <v>0</v>
      </c>
      <c r="R4543" s="1">
        <v>0</v>
      </c>
      <c r="S4543" s="1">
        <v>981.7831799999999</v>
      </c>
      <c r="T4543" s="1">
        <v>0</v>
      </c>
      <c r="U4543" s="1">
        <v>0</v>
      </c>
    </row>
    <row r="4544" spans="1:21" x14ac:dyDescent="0.3">
      <c r="A4544" s="1" t="s">
        <v>8373</v>
      </c>
      <c r="B4544" s="1">
        <v>1</v>
      </c>
      <c r="C4544" s="1" t="s">
        <v>79</v>
      </c>
      <c r="D4544" s="1" t="s">
        <v>112</v>
      </c>
      <c r="E4544" s="1" t="s">
        <v>8374</v>
      </c>
      <c r="F4544" s="1" t="s">
        <v>157</v>
      </c>
      <c r="G4544" s="1" t="s">
        <v>72</v>
      </c>
      <c r="H4544" s="1" t="s">
        <v>127</v>
      </c>
      <c r="I4544" s="1" t="s">
        <v>22</v>
      </c>
      <c r="J4544" s="1" t="s">
        <v>128</v>
      </c>
      <c r="K4544" s="1">
        <v>43144.4581944444</v>
      </c>
      <c r="L4544" s="1">
        <v>43144.478472222203</v>
      </c>
      <c r="M4544" s="1">
        <v>0.48299999999999998</v>
      </c>
      <c r="N4544" s="1">
        <v>0</v>
      </c>
      <c r="O4544" s="1">
        <v>356.34</v>
      </c>
      <c r="P4544" s="1">
        <v>40</v>
      </c>
      <c r="Q4544" s="1">
        <v>2494.37</v>
      </c>
      <c r="R4544" s="1">
        <v>0</v>
      </c>
      <c r="S4544" s="1">
        <v>172.11221999999998</v>
      </c>
      <c r="T4544" s="1">
        <v>19.32</v>
      </c>
      <c r="U4544" s="1">
        <v>1204.78071</v>
      </c>
    </row>
    <row r="4545" spans="1:21" x14ac:dyDescent="0.3">
      <c r="A4545" s="1" t="s">
        <v>8375</v>
      </c>
      <c r="B4545" s="1">
        <v>1</v>
      </c>
      <c r="C4545" s="1" t="s">
        <v>79</v>
      </c>
      <c r="D4545" s="1" t="s">
        <v>118</v>
      </c>
      <c r="E4545" s="1" t="s">
        <v>8376</v>
      </c>
      <c r="F4545" s="1" t="s">
        <v>134</v>
      </c>
      <c r="G4545" s="1" t="s">
        <v>72</v>
      </c>
      <c r="H4545" s="1" t="s">
        <v>127</v>
      </c>
      <c r="I4545" s="1" t="s">
        <v>22</v>
      </c>
      <c r="J4545" s="1" t="s">
        <v>130</v>
      </c>
      <c r="K4545" s="1">
        <v>43144.384768518503</v>
      </c>
      <c r="L4545" s="1">
        <v>43144.506249999999</v>
      </c>
      <c r="M4545" s="1">
        <v>2.9</v>
      </c>
      <c r="N4545" s="1">
        <v>0</v>
      </c>
      <c r="O4545" s="1">
        <v>0</v>
      </c>
      <c r="P4545" s="1">
        <v>15</v>
      </c>
      <c r="Q4545" s="1">
        <v>1154.3599999999999</v>
      </c>
      <c r="R4545" s="1">
        <v>0</v>
      </c>
      <c r="S4545" s="1">
        <v>0</v>
      </c>
      <c r="T4545" s="1">
        <v>43.5</v>
      </c>
      <c r="U4545" s="1">
        <v>3347.6439999999998</v>
      </c>
    </row>
    <row r="4546" spans="1:21" x14ac:dyDescent="0.3">
      <c r="A4546" s="1" t="s">
        <v>8377</v>
      </c>
      <c r="B4546" s="1">
        <v>1</v>
      </c>
      <c r="C4546" s="1" t="s">
        <v>79</v>
      </c>
      <c r="D4546" s="1" t="s">
        <v>118</v>
      </c>
      <c r="E4546" s="1" t="s">
        <v>8378</v>
      </c>
      <c r="F4546" s="1" t="s">
        <v>133</v>
      </c>
      <c r="G4546" s="1" t="s">
        <v>72</v>
      </c>
      <c r="H4546" s="1" t="s">
        <v>127</v>
      </c>
      <c r="I4546" s="1" t="s">
        <v>22</v>
      </c>
      <c r="J4546" s="1" t="s">
        <v>128</v>
      </c>
      <c r="K4546" s="1">
        <v>43144.262905092597</v>
      </c>
      <c r="L4546" s="1">
        <v>43144.320833333302</v>
      </c>
      <c r="M4546" s="1">
        <v>1.383</v>
      </c>
      <c r="N4546" s="1">
        <v>0</v>
      </c>
      <c r="O4546" s="1">
        <v>288.58999999999997</v>
      </c>
      <c r="P4546" s="1">
        <v>0</v>
      </c>
      <c r="Q4546" s="1">
        <v>0</v>
      </c>
      <c r="R4546" s="1">
        <v>0</v>
      </c>
      <c r="S4546" s="1">
        <v>399.11996999999997</v>
      </c>
      <c r="T4546" s="1">
        <v>0</v>
      </c>
      <c r="U4546" s="1">
        <v>0</v>
      </c>
    </row>
    <row r="4547" spans="1:21" x14ac:dyDescent="0.3">
      <c r="A4547" s="1" t="s">
        <v>8379</v>
      </c>
      <c r="B4547" s="1">
        <v>1</v>
      </c>
      <c r="C4547" s="1" t="s">
        <v>79</v>
      </c>
      <c r="D4547" s="1" t="s">
        <v>112</v>
      </c>
      <c r="E4547" s="1" t="s">
        <v>8350</v>
      </c>
      <c r="F4547" s="1" t="s">
        <v>157</v>
      </c>
      <c r="G4547" s="1" t="s">
        <v>72</v>
      </c>
      <c r="H4547" s="1" t="s">
        <v>127</v>
      </c>
      <c r="I4547" s="1" t="s">
        <v>22</v>
      </c>
      <c r="J4547" s="1" t="s">
        <v>128</v>
      </c>
      <c r="K4547" s="1">
        <v>43143.561770833301</v>
      </c>
      <c r="L4547" s="1">
        <v>43143.632638888899</v>
      </c>
      <c r="M4547" s="1">
        <v>1.7</v>
      </c>
      <c r="N4547" s="1">
        <v>0</v>
      </c>
      <c r="O4547" s="1">
        <v>356.34</v>
      </c>
      <c r="P4547" s="1">
        <v>40</v>
      </c>
      <c r="Q4547" s="1">
        <v>2494.37</v>
      </c>
      <c r="R4547" s="1">
        <v>0</v>
      </c>
      <c r="S4547" s="1">
        <v>605.77799999999991</v>
      </c>
      <c r="T4547" s="1">
        <v>68</v>
      </c>
      <c r="U4547" s="1">
        <v>4240.4290000000001</v>
      </c>
    </row>
    <row r="4548" spans="1:21" x14ac:dyDescent="0.3">
      <c r="A4548" s="1" t="s">
        <v>8380</v>
      </c>
      <c r="B4548" s="1">
        <v>1</v>
      </c>
      <c r="C4548" s="1" t="s">
        <v>79</v>
      </c>
      <c r="D4548" s="1" t="s">
        <v>118</v>
      </c>
      <c r="E4548" s="1" t="s">
        <v>8381</v>
      </c>
      <c r="F4548" s="1" t="s">
        <v>133</v>
      </c>
      <c r="G4548" s="1" t="s">
        <v>72</v>
      </c>
      <c r="H4548" s="1" t="s">
        <v>127</v>
      </c>
      <c r="I4548" s="1" t="s">
        <v>22</v>
      </c>
      <c r="J4548" s="1" t="s">
        <v>128</v>
      </c>
      <c r="K4548" s="1">
        <v>43143.4687962963</v>
      </c>
      <c r="L4548" s="1">
        <v>43143.623611111099</v>
      </c>
      <c r="M4548" s="1">
        <v>3.7</v>
      </c>
      <c r="N4548" s="1">
        <v>0</v>
      </c>
      <c r="O4548" s="1">
        <v>0</v>
      </c>
      <c r="P4548" s="1">
        <v>9</v>
      </c>
      <c r="Q4548" s="1">
        <v>0</v>
      </c>
      <c r="R4548" s="1">
        <v>0</v>
      </c>
      <c r="S4548" s="1">
        <v>0</v>
      </c>
      <c r="T4548" s="1">
        <v>33.300000000000004</v>
      </c>
      <c r="U4548" s="1">
        <v>0</v>
      </c>
    </row>
    <row r="4549" spans="1:21" x14ac:dyDescent="0.3">
      <c r="A4549" s="1" t="s">
        <v>8382</v>
      </c>
      <c r="B4549" s="1">
        <v>1</v>
      </c>
      <c r="C4549" s="1" t="s">
        <v>79</v>
      </c>
      <c r="D4549" s="1" t="s">
        <v>112</v>
      </c>
      <c r="E4549" s="1" t="s">
        <v>8383</v>
      </c>
      <c r="F4549" s="1" t="s">
        <v>157</v>
      </c>
      <c r="G4549" s="1" t="s">
        <v>72</v>
      </c>
      <c r="H4549" s="1" t="s">
        <v>127</v>
      </c>
      <c r="I4549" s="1" t="s">
        <v>22</v>
      </c>
      <c r="J4549" s="1" t="s">
        <v>128</v>
      </c>
      <c r="K4549" s="1">
        <v>43143.429652777799</v>
      </c>
      <c r="L4549" s="1">
        <v>43143.439583333296</v>
      </c>
      <c r="M4549" s="1">
        <v>0.23300000000000001</v>
      </c>
      <c r="N4549" s="1">
        <v>0</v>
      </c>
      <c r="O4549" s="1">
        <v>4276.0600000000004</v>
      </c>
      <c r="P4549" s="1">
        <v>14</v>
      </c>
      <c r="Q4549" s="1">
        <v>1425.35</v>
      </c>
      <c r="R4549" s="1">
        <v>0</v>
      </c>
      <c r="S4549" s="1">
        <v>996.32198000000017</v>
      </c>
      <c r="T4549" s="1">
        <v>3.262</v>
      </c>
      <c r="U4549" s="1">
        <v>332.10654999999997</v>
      </c>
    </row>
    <row r="4550" spans="1:21" x14ac:dyDescent="0.3">
      <c r="A4550" s="1" t="s">
        <v>8384</v>
      </c>
      <c r="B4550" s="1">
        <v>1</v>
      </c>
      <c r="C4550" s="1" t="s">
        <v>79</v>
      </c>
      <c r="D4550" s="1" t="s">
        <v>112</v>
      </c>
      <c r="E4550" s="1" t="s">
        <v>8385</v>
      </c>
      <c r="F4550" s="1" t="s">
        <v>157</v>
      </c>
      <c r="G4550" s="1" t="s">
        <v>72</v>
      </c>
      <c r="H4550" s="1" t="s">
        <v>127</v>
      </c>
      <c r="I4550" s="1" t="s">
        <v>22</v>
      </c>
      <c r="J4550" s="1" t="s">
        <v>128</v>
      </c>
      <c r="K4550" s="1">
        <v>43143.425370370402</v>
      </c>
      <c r="L4550" s="1">
        <v>43143.430555555598</v>
      </c>
      <c r="M4550" s="1">
        <v>0.11700000000000001</v>
      </c>
      <c r="N4550" s="1">
        <v>3</v>
      </c>
      <c r="O4550" s="1">
        <v>8373.9500000000007</v>
      </c>
      <c r="P4550" s="1">
        <v>117</v>
      </c>
      <c r="Q4550" s="1">
        <v>4454.2299999999996</v>
      </c>
      <c r="R4550" s="1">
        <v>0.35100000000000003</v>
      </c>
      <c r="S4550" s="1">
        <v>979.75215000000014</v>
      </c>
      <c r="T4550" s="1">
        <v>13.689</v>
      </c>
      <c r="U4550" s="1">
        <v>521.14490999999998</v>
      </c>
    </row>
    <row r="4551" spans="1:21" x14ac:dyDescent="0.3">
      <c r="A4551" s="1" t="s">
        <v>8386</v>
      </c>
      <c r="B4551" s="1">
        <v>1</v>
      </c>
      <c r="C4551" s="1" t="s">
        <v>79</v>
      </c>
      <c r="D4551" s="1" t="s">
        <v>112</v>
      </c>
      <c r="E4551" s="1" t="s">
        <v>8387</v>
      </c>
      <c r="F4551" s="1" t="s">
        <v>157</v>
      </c>
      <c r="G4551" s="1" t="s">
        <v>72</v>
      </c>
      <c r="H4551" s="1" t="s">
        <v>127</v>
      </c>
      <c r="I4551" s="1" t="s">
        <v>22</v>
      </c>
      <c r="J4551" s="1" t="s">
        <v>128</v>
      </c>
      <c r="K4551" s="1">
        <v>43143.419537037</v>
      </c>
      <c r="L4551" s="1">
        <v>43143.425694444399</v>
      </c>
      <c r="M4551" s="1">
        <v>0.13300000000000001</v>
      </c>
      <c r="N4551" s="1">
        <v>3</v>
      </c>
      <c r="O4551" s="1">
        <v>8373.9500000000007</v>
      </c>
      <c r="P4551" s="1">
        <v>117</v>
      </c>
      <c r="Q4551" s="1">
        <v>4454.2299999999996</v>
      </c>
      <c r="R4551" s="1">
        <v>0.39900000000000002</v>
      </c>
      <c r="S4551" s="1">
        <v>1113.7353500000002</v>
      </c>
      <c r="T4551" s="1">
        <v>15.561</v>
      </c>
      <c r="U4551" s="1">
        <v>592.41259000000002</v>
      </c>
    </row>
    <row r="4552" spans="1:21" x14ac:dyDescent="0.3">
      <c r="A4552" s="1" t="s">
        <v>8388</v>
      </c>
      <c r="B4552" s="1">
        <v>1</v>
      </c>
      <c r="C4552" s="1" t="s">
        <v>79</v>
      </c>
      <c r="D4552" s="1" t="s">
        <v>118</v>
      </c>
      <c r="E4552" s="1" t="s">
        <v>8389</v>
      </c>
      <c r="F4552" s="1" t="s">
        <v>134</v>
      </c>
      <c r="G4552" s="1" t="s">
        <v>72</v>
      </c>
      <c r="H4552" s="1" t="s">
        <v>127</v>
      </c>
      <c r="I4552" s="1" t="s">
        <v>22</v>
      </c>
      <c r="J4552" s="1" t="s">
        <v>130</v>
      </c>
      <c r="K4552" s="1">
        <v>43143.382384259297</v>
      </c>
      <c r="L4552" s="1">
        <v>43143.665972222203</v>
      </c>
      <c r="M4552" s="1">
        <v>6.8</v>
      </c>
      <c r="N4552" s="1">
        <v>0</v>
      </c>
      <c r="O4552" s="1">
        <v>288.58999999999997</v>
      </c>
      <c r="P4552" s="1">
        <v>0</v>
      </c>
      <c r="Q4552" s="1">
        <v>0</v>
      </c>
      <c r="R4552" s="1">
        <v>0</v>
      </c>
      <c r="S4552" s="1">
        <v>1962.4119999999998</v>
      </c>
      <c r="T4552" s="1">
        <v>0</v>
      </c>
      <c r="U4552" s="1">
        <v>0</v>
      </c>
    </row>
    <row r="4553" spans="1:21" x14ac:dyDescent="0.3">
      <c r="A4553" s="1" t="s">
        <v>8390</v>
      </c>
      <c r="B4553" s="1">
        <v>1</v>
      </c>
      <c r="C4553" s="1" t="s">
        <v>79</v>
      </c>
      <c r="D4553" s="1" t="s">
        <v>118</v>
      </c>
      <c r="E4553" s="1" t="s">
        <v>8391</v>
      </c>
      <c r="F4553" s="1" t="s">
        <v>157</v>
      </c>
      <c r="G4553" s="1" t="s">
        <v>72</v>
      </c>
      <c r="H4553" s="1" t="s">
        <v>127</v>
      </c>
      <c r="I4553" s="1" t="s">
        <v>22</v>
      </c>
      <c r="J4553" s="1" t="s">
        <v>128</v>
      </c>
      <c r="K4553" s="1">
        <v>43143.333472222199</v>
      </c>
      <c r="L4553" s="1">
        <v>43143.350694444402</v>
      </c>
      <c r="M4553" s="1">
        <v>0.4</v>
      </c>
      <c r="N4553" s="1">
        <v>9</v>
      </c>
      <c r="O4553" s="1">
        <v>3751.67</v>
      </c>
      <c r="P4553" s="1">
        <v>0</v>
      </c>
      <c r="Q4553" s="1">
        <v>0</v>
      </c>
      <c r="R4553" s="1">
        <v>3.6</v>
      </c>
      <c r="S4553" s="1">
        <v>1500.6680000000001</v>
      </c>
      <c r="T4553" s="1">
        <v>0</v>
      </c>
      <c r="U4553" s="1">
        <v>0</v>
      </c>
    </row>
    <row r="4554" spans="1:21" x14ac:dyDescent="0.3">
      <c r="A4554" s="1" t="s">
        <v>8392</v>
      </c>
      <c r="B4554" s="1">
        <v>1</v>
      </c>
      <c r="C4554" s="1" t="s">
        <v>79</v>
      </c>
      <c r="D4554" s="1" t="s">
        <v>112</v>
      </c>
      <c r="E4554" s="1" t="s">
        <v>8393</v>
      </c>
      <c r="F4554" s="1" t="s">
        <v>140</v>
      </c>
      <c r="G4554" s="1" t="s">
        <v>72</v>
      </c>
      <c r="H4554" s="1" t="s">
        <v>127</v>
      </c>
      <c r="I4554" s="1" t="s">
        <v>22</v>
      </c>
      <c r="J4554" s="1" t="s">
        <v>128</v>
      </c>
      <c r="K4554" s="1">
        <v>43142.7600578704</v>
      </c>
      <c r="L4554" s="1">
        <v>43142.8618055556</v>
      </c>
      <c r="M4554" s="1">
        <v>2.4329999999999998</v>
      </c>
      <c r="N4554" s="1">
        <v>0</v>
      </c>
      <c r="O4554" s="1">
        <v>356.34</v>
      </c>
      <c r="P4554" s="1">
        <v>0</v>
      </c>
      <c r="Q4554" s="1">
        <v>0</v>
      </c>
      <c r="R4554" s="1">
        <v>0</v>
      </c>
      <c r="S4554" s="1">
        <v>866.97521999999992</v>
      </c>
      <c r="T4554" s="1">
        <v>0</v>
      </c>
      <c r="U4554" s="1">
        <v>0</v>
      </c>
    </row>
    <row r="4555" spans="1:21" x14ac:dyDescent="0.3">
      <c r="A4555" s="1" t="s">
        <v>8394</v>
      </c>
      <c r="B4555" s="1">
        <v>1</v>
      </c>
      <c r="C4555" s="1" t="s">
        <v>79</v>
      </c>
      <c r="D4555" s="1" t="s">
        <v>112</v>
      </c>
      <c r="E4555" s="1" t="s">
        <v>8395</v>
      </c>
      <c r="F4555" s="1" t="s">
        <v>133</v>
      </c>
      <c r="G4555" s="1" t="s">
        <v>72</v>
      </c>
      <c r="H4555" s="1" t="s">
        <v>127</v>
      </c>
      <c r="I4555" s="1" t="s">
        <v>22</v>
      </c>
      <c r="J4555" s="1" t="s">
        <v>128</v>
      </c>
      <c r="K4555" s="1">
        <v>43142.638981481497</v>
      </c>
      <c r="L4555" s="1">
        <v>43142.677777777797</v>
      </c>
      <c r="M4555" s="1">
        <v>0.91700000000000004</v>
      </c>
      <c r="N4555" s="1">
        <v>0</v>
      </c>
      <c r="O4555" s="1">
        <v>178.17</v>
      </c>
      <c r="P4555" s="1">
        <v>0</v>
      </c>
      <c r="Q4555" s="1">
        <v>0</v>
      </c>
      <c r="R4555" s="1">
        <v>0</v>
      </c>
      <c r="S4555" s="1">
        <v>163.38189</v>
      </c>
      <c r="T4555" s="1">
        <v>0</v>
      </c>
      <c r="U4555" s="1">
        <v>0</v>
      </c>
    </row>
    <row r="4556" spans="1:21" x14ac:dyDescent="0.3">
      <c r="A4556" s="1" t="s">
        <v>8396</v>
      </c>
      <c r="B4556" s="1">
        <v>1</v>
      </c>
      <c r="C4556" s="1" t="s">
        <v>79</v>
      </c>
      <c r="D4556" s="1" t="s">
        <v>112</v>
      </c>
      <c r="E4556" s="1" t="s">
        <v>8397</v>
      </c>
      <c r="F4556" s="1" t="s">
        <v>157</v>
      </c>
      <c r="G4556" s="1" t="s">
        <v>72</v>
      </c>
      <c r="H4556" s="1" t="s">
        <v>127</v>
      </c>
      <c r="I4556" s="1" t="s">
        <v>22</v>
      </c>
      <c r="J4556" s="1" t="s">
        <v>128</v>
      </c>
      <c r="K4556" s="1">
        <v>43142.575138888897</v>
      </c>
      <c r="L4556" s="1">
        <v>43142.590972222199</v>
      </c>
      <c r="M4556" s="1">
        <v>0.36699999999999999</v>
      </c>
      <c r="N4556" s="1">
        <v>0</v>
      </c>
      <c r="O4556" s="1">
        <v>890.85</v>
      </c>
      <c r="P4556" s="1">
        <v>2</v>
      </c>
      <c r="Q4556" s="1">
        <v>0</v>
      </c>
      <c r="R4556" s="1">
        <v>0</v>
      </c>
      <c r="S4556" s="1">
        <v>326.94195000000002</v>
      </c>
      <c r="T4556" s="1">
        <v>0.73399999999999999</v>
      </c>
      <c r="U4556" s="1">
        <v>0</v>
      </c>
    </row>
    <row r="4557" spans="1:21" x14ac:dyDescent="0.3">
      <c r="A4557" s="1" t="s">
        <v>8398</v>
      </c>
      <c r="B4557" s="1">
        <v>1</v>
      </c>
      <c r="C4557" s="1" t="s">
        <v>79</v>
      </c>
      <c r="D4557" s="1" t="s">
        <v>112</v>
      </c>
      <c r="E4557" s="1" t="s">
        <v>8350</v>
      </c>
      <c r="F4557" s="1" t="s">
        <v>157</v>
      </c>
      <c r="G4557" s="1" t="s">
        <v>72</v>
      </c>
      <c r="H4557" s="1" t="s">
        <v>127</v>
      </c>
      <c r="I4557" s="1" t="s">
        <v>22</v>
      </c>
      <c r="J4557" s="1" t="s">
        <v>128</v>
      </c>
      <c r="K4557" s="1">
        <v>43142.538807870398</v>
      </c>
      <c r="L4557" s="1">
        <v>43142.5715277778</v>
      </c>
      <c r="M4557" s="1">
        <v>0.78300000000000003</v>
      </c>
      <c r="N4557" s="1">
        <v>0</v>
      </c>
      <c r="O4557" s="1">
        <v>356.34</v>
      </c>
      <c r="P4557" s="1">
        <v>40</v>
      </c>
      <c r="Q4557" s="1">
        <v>2494.37</v>
      </c>
      <c r="R4557" s="1">
        <v>0</v>
      </c>
      <c r="S4557" s="1">
        <v>279.01421999999997</v>
      </c>
      <c r="T4557" s="1">
        <v>31.32</v>
      </c>
      <c r="U4557" s="1">
        <v>1953.0917099999999</v>
      </c>
    </row>
    <row r="4558" spans="1:21" x14ac:dyDescent="0.3">
      <c r="A4558" s="1" t="s">
        <v>8399</v>
      </c>
      <c r="B4558" s="1">
        <v>1</v>
      </c>
      <c r="C4558" s="1" t="s">
        <v>79</v>
      </c>
      <c r="D4558" s="1" t="s">
        <v>112</v>
      </c>
      <c r="E4558" s="1" t="s">
        <v>8400</v>
      </c>
      <c r="F4558" s="1" t="s">
        <v>157</v>
      </c>
      <c r="G4558" s="1" t="s">
        <v>72</v>
      </c>
      <c r="H4558" s="1" t="s">
        <v>127</v>
      </c>
      <c r="I4558" s="1" t="s">
        <v>22</v>
      </c>
      <c r="J4558" s="1" t="s">
        <v>128</v>
      </c>
      <c r="K4558" s="1">
        <v>43142.477500000001</v>
      </c>
      <c r="L4558" s="1">
        <v>43142.488888888904</v>
      </c>
      <c r="M4558" s="1">
        <v>0.26700000000000002</v>
      </c>
      <c r="N4558" s="1">
        <v>1</v>
      </c>
      <c r="O4558" s="1">
        <v>1425.35</v>
      </c>
      <c r="P4558" s="1">
        <v>0</v>
      </c>
      <c r="Q4558" s="1">
        <v>0</v>
      </c>
      <c r="R4558" s="1">
        <v>0.26700000000000002</v>
      </c>
      <c r="S4558" s="1">
        <v>380.56844999999998</v>
      </c>
      <c r="T4558" s="1">
        <v>0</v>
      </c>
      <c r="U4558" s="1">
        <v>0</v>
      </c>
    </row>
    <row r="4559" spans="1:21" x14ac:dyDescent="0.3">
      <c r="A4559" s="1" t="s">
        <v>8401</v>
      </c>
      <c r="B4559" s="1">
        <v>1</v>
      </c>
      <c r="C4559" s="1" t="s">
        <v>79</v>
      </c>
      <c r="D4559" s="1" t="s">
        <v>118</v>
      </c>
      <c r="E4559" s="1" t="s">
        <v>8402</v>
      </c>
      <c r="F4559" s="1" t="s">
        <v>158</v>
      </c>
      <c r="G4559" s="1" t="s">
        <v>72</v>
      </c>
      <c r="H4559" s="1" t="s">
        <v>127</v>
      </c>
      <c r="I4559" s="1" t="s">
        <v>22</v>
      </c>
      <c r="J4559" s="1" t="s">
        <v>128</v>
      </c>
      <c r="K4559" s="1">
        <v>43142.417210648098</v>
      </c>
      <c r="L4559" s="1">
        <v>43142.488194444399</v>
      </c>
      <c r="M4559" s="1">
        <v>1.7</v>
      </c>
      <c r="N4559" s="1">
        <v>12</v>
      </c>
      <c r="O4559" s="1">
        <v>18469.759999999998</v>
      </c>
      <c r="P4559" s="1">
        <v>0</v>
      </c>
      <c r="Q4559" s="1">
        <v>0</v>
      </c>
      <c r="R4559" s="1">
        <v>20.399999999999999</v>
      </c>
      <c r="S4559" s="1">
        <v>31398.591999999997</v>
      </c>
      <c r="T4559" s="1">
        <v>0</v>
      </c>
      <c r="U4559" s="1">
        <v>0</v>
      </c>
    </row>
    <row r="4560" spans="1:21" x14ac:dyDescent="0.3">
      <c r="A4560" s="1" t="s">
        <v>8403</v>
      </c>
      <c r="B4560" s="1">
        <v>1</v>
      </c>
      <c r="C4560" s="1" t="s">
        <v>79</v>
      </c>
      <c r="D4560" s="1" t="s">
        <v>118</v>
      </c>
      <c r="E4560" s="1" t="s">
        <v>8404</v>
      </c>
      <c r="F4560" s="1" t="s">
        <v>157</v>
      </c>
      <c r="G4560" s="1" t="s">
        <v>72</v>
      </c>
      <c r="H4560" s="1" t="s">
        <v>127</v>
      </c>
      <c r="I4560" s="1" t="s">
        <v>22</v>
      </c>
      <c r="J4560" s="1" t="s">
        <v>128</v>
      </c>
      <c r="K4560" s="1">
        <v>43142.370555555601</v>
      </c>
      <c r="L4560" s="1">
        <v>43142.506944444402</v>
      </c>
      <c r="M4560" s="1">
        <v>3.2669999999999999</v>
      </c>
      <c r="N4560" s="1">
        <v>0</v>
      </c>
      <c r="O4560" s="1">
        <v>0</v>
      </c>
      <c r="P4560" s="1">
        <v>0</v>
      </c>
      <c r="Q4560" s="1">
        <v>288.58999999999997</v>
      </c>
      <c r="R4560" s="1">
        <v>0</v>
      </c>
      <c r="S4560" s="1">
        <v>0</v>
      </c>
      <c r="T4560" s="1">
        <v>0</v>
      </c>
      <c r="U4560" s="1">
        <v>942.82352999999989</v>
      </c>
    </row>
    <row r="4561" spans="1:21" x14ac:dyDescent="0.3">
      <c r="A4561" s="1" t="s">
        <v>8405</v>
      </c>
      <c r="B4561" s="1">
        <v>1</v>
      </c>
      <c r="C4561" s="1" t="s">
        <v>79</v>
      </c>
      <c r="D4561" s="1" t="s">
        <v>112</v>
      </c>
      <c r="E4561" s="1" t="s">
        <v>8406</v>
      </c>
      <c r="F4561" s="1" t="s">
        <v>157</v>
      </c>
      <c r="G4561" s="1" t="s">
        <v>72</v>
      </c>
      <c r="H4561" s="1" t="s">
        <v>127</v>
      </c>
      <c r="I4561" s="1" t="s">
        <v>22</v>
      </c>
      <c r="J4561" s="1" t="s">
        <v>128</v>
      </c>
      <c r="K4561" s="1">
        <v>43142.355081018497</v>
      </c>
      <c r="L4561" s="1">
        <v>43142.384722222203</v>
      </c>
      <c r="M4561" s="1">
        <v>0.7</v>
      </c>
      <c r="N4561" s="1">
        <v>0</v>
      </c>
      <c r="O4561" s="1">
        <v>356.34</v>
      </c>
      <c r="P4561" s="1">
        <v>40</v>
      </c>
      <c r="Q4561" s="1">
        <v>2494.37</v>
      </c>
      <c r="R4561" s="1">
        <v>0</v>
      </c>
      <c r="S4561" s="1">
        <v>249.43799999999996</v>
      </c>
      <c r="T4561" s="1">
        <v>28</v>
      </c>
      <c r="U4561" s="1">
        <v>1746.0589999999997</v>
      </c>
    </row>
    <row r="4562" spans="1:21" x14ac:dyDescent="0.3">
      <c r="A4562" s="1" t="s">
        <v>8407</v>
      </c>
      <c r="B4562" s="1">
        <v>1</v>
      </c>
      <c r="C4562" s="1" t="s">
        <v>79</v>
      </c>
      <c r="D4562" s="1" t="s">
        <v>118</v>
      </c>
      <c r="E4562" s="1" t="s">
        <v>8408</v>
      </c>
      <c r="F4562" s="1" t="s">
        <v>133</v>
      </c>
      <c r="G4562" s="1" t="s">
        <v>72</v>
      </c>
      <c r="H4562" s="1" t="s">
        <v>127</v>
      </c>
      <c r="I4562" s="1" t="s">
        <v>22</v>
      </c>
      <c r="J4562" s="1" t="s">
        <v>128</v>
      </c>
      <c r="K4562" s="1">
        <v>43142.275393518503</v>
      </c>
      <c r="L4562" s="1">
        <v>43142.486111111102</v>
      </c>
      <c r="M4562" s="1">
        <v>5.05</v>
      </c>
      <c r="N4562" s="1">
        <v>0</v>
      </c>
      <c r="O4562" s="1">
        <v>288.58999999999997</v>
      </c>
      <c r="P4562" s="1">
        <v>0</v>
      </c>
      <c r="Q4562" s="1">
        <v>0</v>
      </c>
      <c r="R4562" s="1">
        <v>0</v>
      </c>
      <c r="S4562" s="1">
        <v>1457.3794999999998</v>
      </c>
      <c r="T4562" s="1">
        <v>0</v>
      </c>
      <c r="U4562" s="1">
        <v>0</v>
      </c>
    </row>
    <row r="4563" spans="1:21" x14ac:dyDescent="0.3">
      <c r="A4563" s="1" t="s">
        <v>8409</v>
      </c>
      <c r="B4563" s="1">
        <v>1</v>
      </c>
      <c r="C4563" s="1" t="s">
        <v>79</v>
      </c>
      <c r="D4563" s="1" t="s">
        <v>118</v>
      </c>
      <c r="E4563" s="1" t="s">
        <v>8410</v>
      </c>
      <c r="F4563" s="1" t="s">
        <v>145</v>
      </c>
      <c r="G4563" s="1" t="s">
        <v>72</v>
      </c>
      <c r="H4563" s="1" t="s">
        <v>127</v>
      </c>
      <c r="I4563" s="1" t="s">
        <v>22</v>
      </c>
      <c r="J4563" s="1" t="s">
        <v>128</v>
      </c>
      <c r="K4563" s="1">
        <v>43142.183831018498</v>
      </c>
      <c r="L4563" s="1">
        <v>43142.329861111102</v>
      </c>
      <c r="M4563" s="1">
        <v>3.5</v>
      </c>
      <c r="N4563" s="1">
        <v>0</v>
      </c>
      <c r="O4563" s="1">
        <v>0</v>
      </c>
      <c r="P4563" s="1">
        <v>0</v>
      </c>
      <c r="Q4563" s="1">
        <v>288.58999999999997</v>
      </c>
      <c r="R4563" s="1">
        <v>0</v>
      </c>
      <c r="S4563" s="1">
        <v>0</v>
      </c>
      <c r="T4563" s="1">
        <v>0</v>
      </c>
      <c r="U4563" s="1">
        <v>1010.0649999999999</v>
      </c>
    </row>
    <row r="4564" spans="1:21" x14ac:dyDescent="0.3">
      <c r="A4564" s="1" t="s">
        <v>8411</v>
      </c>
      <c r="B4564" s="1">
        <v>1</v>
      </c>
      <c r="C4564" s="1" t="s">
        <v>79</v>
      </c>
      <c r="D4564" s="1" t="s">
        <v>118</v>
      </c>
      <c r="E4564" s="1" t="s">
        <v>8412</v>
      </c>
      <c r="F4564" s="1" t="s">
        <v>157</v>
      </c>
      <c r="G4564" s="1" t="s">
        <v>72</v>
      </c>
      <c r="H4564" s="1" t="s">
        <v>127</v>
      </c>
      <c r="I4564" s="1" t="s">
        <v>22</v>
      </c>
      <c r="J4564" s="1" t="s">
        <v>128</v>
      </c>
      <c r="K4564" s="1">
        <v>43142.0407291667</v>
      </c>
      <c r="L4564" s="1">
        <v>43142.211111111101</v>
      </c>
      <c r="M4564" s="1">
        <v>4.0830000000000002</v>
      </c>
      <c r="N4564" s="1">
        <v>1</v>
      </c>
      <c r="O4564" s="1">
        <v>2885.9</v>
      </c>
      <c r="P4564" s="1">
        <v>0</v>
      </c>
      <c r="Q4564" s="1">
        <v>0</v>
      </c>
      <c r="R4564" s="1">
        <v>4.0830000000000002</v>
      </c>
      <c r="S4564" s="1">
        <v>11783.129700000001</v>
      </c>
      <c r="T4564" s="1">
        <v>0</v>
      </c>
      <c r="U4564" s="1">
        <v>0</v>
      </c>
    </row>
    <row r="4565" spans="1:21" x14ac:dyDescent="0.3">
      <c r="A4565" s="1" t="s">
        <v>8413</v>
      </c>
      <c r="B4565" s="1">
        <v>1</v>
      </c>
      <c r="C4565" s="1" t="s">
        <v>79</v>
      </c>
      <c r="D4565" s="1" t="s">
        <v>118</v>
      </c>
      <c r="E4565" s="1" t="s">
        <v>8283</v>
      </c>
      <c r="F4565" s="1" t="s">
        <v>133</v>
      </c>
      <c r="G4565" s="1" t="s">
        <v>72</v>
      </c>
      <c r="H4565" s="1" t="s">
        <v>127</v>
      </c>
      <c r="I4565" s="1" t="s">
        <v>22</v>
      </c>
      <c r="J4565" s="1" t="s">
        <v>128</v>
      </c>
      <c r="K4565" s="1">
        <v>43141.829525462999</v>
      </c>
      <c r="L4565" s="1">
        <v>43141.869444444397</v>
      </c>
      <c r="M4565" s="1">
        <v>0.95</v>
      </c>
      <c r="N4565" s="1">
        <v>0</v>
      </c>
      <c r="O4565" s="1">
        <v>0</v>
      </c>
      <c r="P4565" s="1">
        <v>6</v>
      </c>
      <c r="Q4565" s="1">
        <v>288.58999999999997</v>
      </c>
      <c r="R4565" s="1">
        <v>0</v>
      </c>
      <c r="S4565" s="1">
        <v>0</v>
      </c>
      <c r="T4565" s="1">
        <v>5.6999999999999993</v>
      </c>
      <c r="U4565" s="1">
        <v>274.16049999999996</v>
      </c>
    </row>
    <row r="4566" spans="1:21" x14ac:dyDescent="0.3">
      <c r="A4566" s="1" t="s">
        <v>8414</v>
      </c>
      <c r="B4566" s="1">
        <v>1</v>
      </c>
      <c r="C4566" s="1" t="s">
        <v>79</v>
      </c>
      <c r="D4566" s="1" t="s">
        <v>118</v>
      </c>
      <c r="E4566" s="1" t="s">
        <v>8283</v>
      </c>
      <c r="F4566" s="1" t="s">
        <v>157</v>
      </c>
      <c r="G4566" s="1" t="s">
        <v>72</v>
      </c>
      <c r="H4566" s="1" t="s">
        <v>127</v>
      </c>
      <c r="I4566" s="1" t="s">
        <v>22</v>
      </c>
      <c r="J4566" s="1" t="s">
        <v>128</v>
      </c>
      <c r="K4566" s="1">
        <v>43141.5847222222</v>
      </c>
      <c r="L4566" s="1">
        <v>43141.609722222202</v>
      </c>
      <c r="M4566" s="1">
        <v>0.6</v>
      </c>
      <c r="N4566" s="1">
        <v>29</v>
      </c>
      <c r="O4566" s="1">
        <v>3463.08</v>
      </c>
      <c r="P4566" s="1">
        <v>0</v>
      </c>
      <c r="Q4566" s="1">
        <v>0</v>
      </c>
      <c r="R4566" s="1">
        <v>17.399999999999999</v>
      </c>
      <c r="S4566" s="1">
        <v>2077.848</v>
      </c>
      <c r="T4566" s="1">
        <v>0</v>
      </c>
      <c r="U4566" s="1">
        <v>0</v>
      </c>
    </row>
    <row r="4567" spans="1:21" x14ac:dyDescent="0.3">
      <c r="A4567" s="1" t="s">
        <v>8415</v>
      </c>
      <c r="B4567" s="1">
        <v>1</v>
      </c>
      <c r="C4567" s="1" t="s">
        <v>79</v>
      </c>
      <c r="D4567" s="1" t="s">
        <v>112</v>
      </c>
      <c r="E4567" s="1" t="s">
        <v>8326</v>
      </c>
      <c r="F4567" s="1" t="s">
        <v>133</v>
      </c>
      <c r="G4567" s="1" t="s">
        <v>72</v>
      </c>
      <c r="H4567" s="1" t="s">
        <v>127</v>
      </c>
      <c r="I4567" s="1" t="s">
        <v>22</v>
      </c>
      <c r="J4567" s="1" t="s">
        <v>128</v>
      </c>
      <c r="K4567" s="1">
        <v>43140.736168981501</v>
      </c>
      <c r="L4567" s="1">
        <v>43140.767361111102</v>
      </c>
      <c r="M4567" s="1">
        <v>0.73299999999999998</v>
      </c>
      <c r="N4567" s="1">
        <v>0</v>
      </c>
      <c r="O4567" s="1">
        <v>356.34</v>
      </c>
      <c r="P4567" s="1">
        <v>0</v>
      </c>
      <c r="Q4567" s="1">
        <v>0</v>
      </c>
      <c r="R4567" s="1">
        <v>0</v>
      </c>
      <c r="S4567" s="1">
        <v>261.19721999999996</v>
      </c>
      <c r="T4567" s="1">
        <v>0</v>
      </c>
      <c r="U4567" s="1">
        <v>0</v>
      </c>
    </row>
    <row r="4568" spans="1:21" x14ac:dyDescent="0.3">
      <c r="A4568" s="1" t="s">
        <v>8416</v>
      </c>
      <c r="B4568" s="1">
        <v>1</v>
      </c>
      <c r="C4568" s="1" t="s">
        <v>79</v>
      </c>
      <c r="D4568" s="1" t="s">
        <v>112</v>
      </c>
      <c r="E4568" s="1" t="s">
        <v>8417</v>
      </c>
      <c r="F4568" s="1" t="s">
        <v>157</v>
      </c>
      <c r="G4568" s="1" t="s">
        <v>72</v>
      </c>
      <c r="H4568" s="1" t="s">
        <v>127</v>
      </c>
      <c r="I4568" s="1" t="s">
        <v>22</v>
      </c>
      <c r="J4568" s="1" t="s">
        <v>128</v>
      </c>
      <c r="K4568" s="1">
        <v>43140.471585648098</v>
      </c>
      <c r="L4568" s="1">
        <v>43140.478472222203</v>
      </c>
      <c r="M4568" s="1">
        <v>0.15</v>
      </c>
      <c r="N4568" s="1">
        <v>0</v>
      </c>
      <c r="O4568" s="1">
        <v>890.85</v>
      </c>
      <c r="P4568" s="1">
        <v>0</v>
      </c>
      <c r="Q4568" s="1">
        <v>0</v>
      </c>
      <c r="R4568" s="1">
        <v>0</v>
      </c>
      <c r="S4568" s="1">
        <v>133.6275</v>
      </c>
      <c r="T4568" s="1">
        <v>0</v>
      </c>
      <c r="U4568" s="1">
        <v>0</v>
      </c>
    </row>
    <row r="4569" spans="1:21" x14ac:dyDescent="0.3">
      <c r="A4569" s="1" t="s">
        <v>8418</v>
      </c>
      <c r="B4569" s="1">
        <v>1</v>
      </c>
      <c r="C4569" s="1" t="s">
        <v>79</v>
      </c>
      <c r="D4569" s="1" t="s">
        <v>112</v>
      </c>
      <c r="E4569" s="1" t="s">
        <v>8374</v>
      </c>
      <c r="F4569" s="1" t="s">
        <v>157</v>
      </c>
      <c r="G4569" s="1" t="s">
        <v>72</v>
      </c>
      <c r="H4569" s="1" t="s">
        <v>127</v>
      </c>
      <c r="I4569" s="1" t="s">
        <v>22</v>
      </c>
      <c r="J4569" s="1" t="s">
        <v>128</v>
      </c>
      <c r="K4569" s="1">
        <v>43139.657349537003</v>
      </c>
      <c r="L4569" s="1">
        <v>43139.668749999997</v>
      </c>
      <c r="M4569" s="1">
        <v>0.26700000000000002</v>
      </c>
      <c r="N4569" s="1">
        <v>0</v>
      </c>
      <c r="O4569" s="1">
        <v>356.34</v>
      </c>
      <c r="P4569" s="1">
        <v>40</v>
      </c>
      <c r="Q4569" s="1">
        <v>2494.37</v>
      </c>
      <c r="R4569" s="1">
        <v>0</v>
      </c>
      <c r="S4569" s="1">
        <v>95.142780000000002</v>
      </c>
      <c r="T4569" s="1">
        <v>10.68</v>
      </c>
      <c r="U4569" s="1">
        <v>665.99679000000003</v>
      </c>
    </row>
    <row r="4570" spans="1:21" x14ac:dyDescent="0.3">
      <c r="A4570" s="1" t="s">
        <v>8419</v>
      </c>
      <c r="B4570" s="1">
        <v>1</v>
      </c>
      <c r="C4570" s="1" t="s">
        <v>79</v>
      </c>
      <c r="D4570" s="1" t="s">
        <v>118</v>
      </c>
      <c r="E4570" s="1" t="s">
        <v>8420</v>
      </c>
      <c r="F4570" s="1" t="s">
        <v>133</v>
      </c>
      <c r="G4570" s="1" t="s">
        <v>72</v>
      </c>
      <c r="H4570" s="1" t="s">
        <v>127</v>
      </c>
      <c r="I4570" s="1" t="s">
        <v>22</v>
      </c>
      <c r="J4570" s="1" t="s">
        <v>128</v>
      </c>
      <c r="K4570" s="1">
        <v>43139.519999999997</v>
      </c>
      <c r="L4570" s="1">
        <v>43139.6784722222</v>
      </c>
      <c r="M4570" s="1">
        <v>3.8</v>
      </c>
      <c r="N4570" s="1">
        <v>0</v>
      </c>
      <c r="O4570" s="1">
        <v>0</v>
      </c>
      <c r="P4570" s="1">
        <v>0</v>
      </c>
      <c r="Q4570" s="1">
        <v>288.58999999999997</v>
      </c>
      <c r="R4570" s="1">
        <v>0</v>
      </c>
      <c r="S4570" s="1">
        <v>0</v>
      </c>
      <c r="T4570" s="1">
        <v>0</v>
      </c>
      <c r="U4570" s="1">
        <v>1096.6419999999998</v>
      </c>
    </row>
    <row r="4571" spans="1:21" x14ac:dyDescent="0.3">
      <c r="A4571" s="1" t="s">
        <v>8421</v>
      </c>
      <c r="B4571" s="1">
        <v>1</v>
      </c>
      <c r="C4571" s="1" t="s">
        <v>79</v>
      </c>
      <c r="D4571" s="1" t="s">
        <v>112</v>
      </c>
      <c r="E4571" s="1" t="s">
        <v>8422</v>
      </c>
      <c r="F4571" s="1" t="s">
        <v>133</v>
      </c>
      <c r="G4571" s="1" t="s">
        <v>72</v>
      </c>
      <c r="H4571" s="1" t="s">
        <v>127</v>
      </c>
      <c r="I4571" s="1" t="s">
        <v>22</v>
      </c>
      <c r="J4571" s="1" t="s">
        <v>128</v>
      </c>
      <c r="K4571" s="1">
        <v>43139.493182870399</v>
      </c>
      <c r="L4571" s="1">
        <v>43139.564583333296</v>
      </c>
      <c r="M4571" s="1">
        <v>1.7</v>
      </c>
      <c r="N4571" s="1">
        <v>0</v>
      </c>
      <c r="O4571" s="1">
        <v>178.17</v>
      </c>
      <c r="P4571" s="1">
        <v>0</v>
      </c>
      <c r="Q4571" s="1">
        <v>0</v>
      </c>
      <c r="R4571" s="1">
        <v>0</v>
      </c>
      <c r="S4571" s="1">
        <v>302.88899999999995</v>
      </c>
      <c r="T4571" s="1">
        <v>0</v>
      </c>
      <c r="U4571" s="1">
        <v>0</v>
      </c>
    </row>
    <row r="4572" spans="1:21" x14ac:dyDescent="0.3">
      <c r="A4572" s="1" t="s">
        <v>8423</v>
      </c>
      <c r="B4572" s="1">
        <v>1</v>
      </c>
      <c r="C4572" s="1" t="s">
        <v>79</v>
      </c>
      <c r="D4572" s="1" t="s">
        <v>118</v>
      </c>
      <c r="E4572" s="1" t="s">
        <v>8424</v>
      </c>
      <c r="F4572" s="1" t="s">
        <v>134</v>
      </c>
      <c r="G4572" s="1" t="s">
        <v>72</v>
      </c>
      <c r="H4572" s="1" t="s">
        <v>127</v>
      </c>
      <c r="I4572" s="1" t="s">
        <v>22</v>
      </c>
      <c r="J4572" s="1" t="s">
        <v>130</v>
      </c>
      <c r="K4572" s="1">
        <v>43139.381944444402</v>
      </c>
      <c r="L4572" s="1">
        <v>43139.505555555603</v>
      </c>
      <c r="M4572" s="1">
        <v>2.9670000000000001</v>
      </c>
      <c r="N4572" s="1">
        <v>0</v>
      </c>
      <c r="O4572" s="1">
        <v>1442.95</v>
      </c>
      <c r="P4572" s="1">
        <v>0</v>
      </c>
      <c r="Q4572" s="1">
        <v>0</v>
      </c>
      <c r="R4572" s="1">
        <v>0</v>
      </c>
      <c r="S4572" s="1">
        <v>4281.2326499999999</v>
      </c>
      <c r="T4572" s="1">
        <v>0</v>
      </c>
      <c r="U4572" s="1">
        <v>0</v>
      </c>
    </row>
    <row r="4573" spans="1:21" x14ac:dyDescent="0.3">
      <c r="A4573" s="1" t="s">
        <v>8425</v>
      </c>
      <c r="B4573" s="1">
        <v>1</v>
      </c>
      <c r="C4573" s="1" t="s">
        <v>79</v>
      </c>
      <c r="D4573" s="1" t="s">
        <v>112</v>
      </c>
      <c r="E4573" s="1" t="s">
        <v>8426</v>
      </c>
      <c r="F4573" s="1" t="s">
        <v>157</v>
      </c>
      <c r="G4573" s="1" t="s">
        <v>72</v>
      </c>
      <c r="H4573" s="1" t="s">
        <v>127</v>
      </c>
      <c r="I4573" s="1" t="s">
        <v>22</v>
      </c>
      <c r="J4573" s="1" t="s">
        <v>128</v>
      </c>
      <c r="K4573" s="1">
        <v>43138.626388888901</v>
      </c>
      <c r="L4573" s="1">
        <v>43138.672222222202</v>
      </c>
      <c r="M4573" s="1">
        <v>1.1000000000000001</v>
      </c>
      <c r="N4573" s="1">
        <v>0</v>
      </c>
      <c r="O4573" s="1">
        <v>0</v>
      </c>
      <c r="P4573" s="1">
        <v>9</v>
      </c>
      <c r="Q4573" s="1">
        <v>0</v>
      </c>
      <c r="R4573" s="1">
        <v>0</v>
      </c>
      <c r="S4573" s="1">
        <v>0</v>
      </c>
      <c r="T4573" s="1">
        <v>9.9</v>
      </c>
      <c r="U4573" s="1">
        <v>0</v>
      </c>
    </row>
    <row r="4574" spans="1:21" x14ac:dyDescent="0.3">
      <c r="A4574" s="1" t="s">
        <v>8427</v>
      </c>
      <c r="B4574" s="1">
        <v>1</v>
      </c>
      <c r="C4574" s="1" t="s">
        <v>79</v>
      </c>
      <c r="D4574" s="1" t="s">
        <v>118</v>
      </c>
      <c r="E4574" s="1" t="s">
        <v>8283</v>
      </c>
      <c r="F4574" s="1" t="s">
        <v>133</v>
      </c>
      <c r="G4574" s="1" t="s">
        <v>72</v>
      </c>
      <c r="H4574" s="1" t="s">
        <v>127</v>
      </c>
      <c r="I4574" s="1" t="s">
        <v>22</v>
      </c>
      <c r="J4574" s="1" t="s">
        <v>128</v>
      </c>
      <c r="K4574" s="1">
        <v>43138.444976851897</v>
      </c>
      <c r="L4574" s="1">
        <v>43138.532638888901</v>
      </c>
      <c r="M4574" s="1">
        <v>2.1</v>
      </c>
      <c r="N4574" s="1">
        <v>0</v>
      </c>
      <c r="O4574" s="1">
        <v>0</v>
      </c>
      <c r="P4574" s="1">
        <v>6</v>
      </c>
      <c r="Q4574" s="1">
        <v>288.58999999999997</v>
      </c>
      <c r="R4574" s="1">
        <v>0</v>
      </c>
      <c r="S4574" s="1">
        <v>0</v>
      </c>
      <c r="T4574" s="1">
        <v>12.600000000000001</v>
      </c>
      <c r="U4574" s="1">
        <v>606.03899999999999</v>
      </c>
    </row>
    <row r="4575" spans="1:21" x14ac:dyDescent="0.3">
      <c r="A4575" s="1" t="s">
        <v>8428</v>
      </c>
      <c r="B4575" s="1">
        <v>1</v>
      </c>
      <c r="C4575" s="1" t="s">
        <v>79</v>
      </c>
      <c r="D4575" s="1" t="s">
        <v>118</v>
      </c>
      <c r="E4575" s="1" t="s">
        <v>8429</v>
      </c>
      <c r="F4575" s="1" t="s">
        <v>140</v>
      </c>
      <c r="G4575" s="1" t="s">
        <v>72</v>
      </c>
      <c r="H4575" s="1" t="s">
        <v>127</v>
      </c>
      <c r="I4575" s="1" t="s">
        <v>22</v>
      </c>
      <c r="J4575" s="1" t="s">
        <v>128</v>
      </c>
      <c r="K4575" s="1">
        <v>43137.890787037002</v>
      </c>
      <c r="L4575" s="1">
        <v>43138.046527777798</v>
      </c>
      <c r="M4575" s="1">
        <v>3.7330000000000001</v>
      </c>
      <c r="N4575" s="1">
        <v>0</v>
      </c>
      <c r="O4575" s="1">
        <v>0</v>
      </c>
      <c r="P4575" s="1">
        <v>0</v>
      </c>
      <c r="Q4575" s="1">
        <v>288.58999999999997</v>
      </c>
      <c r="R4575" s="1">
        <v>0</v>
      </c>
      <c r="S4575" s="1">
        <v>0</v>
      </c>
      <c r="T4575" s="1">
        <v>0</v>
      </c>
      <c r="U4575" s="1">
        <v>1077.30647</v>
      </c>
    </row>
    <row r="4576" spans="1:21" x14ac:dyDescent="0.3">
      <c r="A4576" s="1" t="s">
        <v>8430</v>
      </c>
      <c r="B4576" s="1">
        <v>1</v>
      </c>
      <c r="C4576" s="1" t="s">
        <v>79</v>
      </c>
      <c r="D4576" s="1" t="s">
        <v>118</v>
      </c>
      <c r="E4576" s="1" t="s">
        <v>8283</v>
      </c>
      <c r="F4576" s="1" t="s">
        <v>133</v>
      </c>
      <c r="G4576" s="1" t="s">
        <v>72</v>
      </c>
      <c r="H4576" s="1" t="s">
        <v>127</v>
      </c>
      <c r="I4576" s="1" t="s">
        <v>22</v>
      </c>
      <c r="J4576" s="1" t="s">
        <v>128</v>
      </c>
      <c r="K4576" s="1">
        <v>43137.718831018501</v>
      </c>
      <c r="L4576" s="1">
        <v>43137.806250000001</v>
      </c>
      <c r="M4576" s="1">
        <v>2.0830000000000002</v>
      </c>
      <c r="N4576" s="1">
        <v>0</v>
      </c>
      <c r="O4576" s="1">
        <v>0</v>
      </c>
      <c r="P4576" s="1">
        <v>6</v>
      </c>
      <c r="Q4576" s="1">
        <v>288.58999999999997</v>
      </c>
      <c r="R4576" s="1">
        <v>0</v>
      </c>
      <c r="S4576" s="1">
        <v>0</v>
      </c>
      <c r="T4576" s="1">
        <v>12.498000000000001</v>
      </c>
      <c r="U4576" s="1">
        <v>601.13297</v>
      </c>
    </row>
    <row r="4577" spans="1:21" x14ac:dyDescent="0.3">
      <c r="A4577" s="1" t="s">
        <v>8431</v>
      </c>
      <c r="B4577" s="1">
        <v>1</v>
      </c>
      <c r="C4577" s="1" t="s">
        <v>79</v>
      </c>
      <c r="D4577" s="1" t="s">
        <v>118</v>
      </c>
      <c r="E4577" s="1" t="s">
        <v>8432</v>
      </c>
      <c r="F4577" s="1" t="s">
        <v>157</v>
      </c>
      <c r="G4577" s="1" t="s">
        <v>72</v>
      </c>
      <c r="H4577" s="1" t="s">
        <v>127</v>
      </c>
      <c r="I4577" s="1" t="s">
        <v>22</v>
      </c>
      <c r="J4577" s="1" t="s">
        <v>128</v>
      </c>
      <c r="K4577" s="1">
        <v>43137.702499999999</v>
      </c>
      <c r="L4577" s="1">
        <v>43137.718055555597</v>
      </c>
      <c r="M4577" s="1">
        <v>0.36699999999999999</v>
      </c>
      <c r="N4577" s="1">
        <v>29</v>
      </c>
      <c r="O4577" s="1">
        <v>3463.08</v>
      </c>
      <c r="P4577" s="1">
        <v>0</v>
      </c>
      <c r="Q4577" s="1">
        <v>0</v>
      </c>
      <c r="R4577" s="1">
        <v>10.643000000000001</v>
      </c>
      <c r="S4577" s="1">
        <v>1270.95036</v>
      </c>
      <c r="T4577" s="1">
        <v>0</v>
      </c>
      <c r="U4577" s="1">
        <v>0</v>
      </c>
    </row>
    <row r="4578" spans="1:21" x14ac:dyDescent="0.3">
      <c r="A4578" s="1" t="s">
        <v>8433</v>
      </c>
      <c r="B4578" s="1">
        <v>1</v>
      </c>
      <c r="C4578" s="1" t="s">
        <v>79</v>
      </c>
      <c r="D4578" s="1" t="s">
        <v>118</v>
      </c>
      <c r="E4578" s="1" t="s">
        <v>8289</v>
      </c>
      <c r="F4578" s="1" t="s">
        <v>133</v>
      </c>
      <c r="G4578" s="1" t="s">
        <v>72</v>
      </c>
      <c r="H4578" s="1" t="s">
        <v>127</v>
      </c>
      <c r="I4578" s="1" t="s">
        <v>22</v>
      </c>
      <c r="J4578" s="1" t="s">
        <v>128</v>
      </c>
      <c r="K4578" s="1">
        <v>43136.528460648202</v>
      </c>
      <c r="L4578" s="1">
        <v>43136.579861111102</v>
      </c>
      <c r="M4578" s="1">
        <v>1.2330000000000001</v>
      </c>
      <c r="N4578" s="1">
        <v>0</v>
      </c>
      <c r="O4578" s="1">
        <v>0</v>
      </c>
      <c r="P4578" s="1">
        <v>0</v>
      </c>
      <c r="Q4578" s="1">
        <v>288.58999999999997</v>
      </c>
      <c r="R4578" s="1">
        <v>0</v>
      </c>
      <c r="S4578" s="1">
        <v>0</v>
      </c>
      <c r="T4578" s="1">
        <v>0</v>
      </c>
      <c r="U4578" s="1">
        <v>355.83147000000002</v>
      </c>
    </row>
    <row r="4579" spans="1:21" x14ac:dyDescent="0.3">
      <c r="A4579" s="1" t="s">
        <v>8434</v>
      </c>
      <c r="B4579" s="1">
        <v>1</v>
      </c>
      <c r="C4579" s="1" t="s">
        <v>79</v>
      </c>
      <c r="D4579" s="1" t="s">
        <v>118</v>
      </c>
      <c r="E4579" s="1" t="s">
        <v>3340</v>
      </c>
      <c r="F4579" s="1" t="s">
        <v>134</v>
      </c>
      <c r="G4579" s="1" t="s">
        <v>72</v>
      </c>
      <c r="H4579" s="1" t="s">
        <v>127</v>
      </c>
      <c r="I4579" s="1" t="s">
        <v>22</v>
      </c>
      <c r="J4579" s="1" t="s">
        <v>130</v>
      </c>
      <c r="K4579" s="1">
        <v>43136.389664351896</v>
      </c>
      <c r="L4579" s="1">
        <v>43136.738888888904</v>
      </c>
      <c r="M4579" s="1">
        <v>8.3670000000000009</v>
      </c>
      <c r="N4579" s="1">
        <v>0</v>
      </c>
      <c r="O4579" s="1">
        <v>0</v>
      </c>
      <c r="P4579" s="1">
        <v>4</v>
      </c>
      <c r="Q4579" s="1">
        <v>288.58999999999997</v>
      </c>
      <c r="R4579" s="1">
        <v>0</v>
      </c>
      <c r="S4579" s="1">
        <v>0</v>
      </c>
      <c r="T4579" s="1">
        <v>33.468000000000004</v>
      </c>
      <c r="U4579" s="1">
        <v>2414.6325299999999</v>
      </c>
    </row>
    <row r="4580" spans="1:21" x14ac:dyDescent="0.3">
      <c r="A4580" s="1" t="s">
        <v>8435</v>
      </c>
      <c r="B4580" s="1">
        <v>1</v>
      </c>
      <c r="C4580" s="1" t="s">
        <v>79</v>
      </c>
      <c r="D4580" s="1" t="s">
        <v>118</v>
      </c>
      <c r="E4580" s="1" t="s">
        <v>8334</v>
      </c>
      <c r="F4580" s="1" t="s">
        <v>157</v>
      </c>
      <c r="G4580" s="1" t="s">
        <v>72</v>
      </c>
      <c r="H4580" s="1" t="s">
        <v>127</v>
      </c>
      <c r="I4580" s="1" t="s">
        <v>22</v>
      </c>
      <c r="J4580" s="1" t="s">
        <v>128</v>
      </c>
      <c r="K4580" s="1">
        <v>43136.058321759301</v>
      </c>
      <c r="L4580" s="1">
        <v>43136.070138888899</v>
      </c>
      <c r="M4580" s="1">
        <v>0.28299999999999997</v>
      </c>
      <c r="N4580" s="1">
        <v>0</v>
      </c>
      <c r="O4580" s="1">
        <v>0</v>
      </c>
      <c r="P4580" s="1">
        <v>15</v>
      </c>
      <c r="Q4580" s="1">
        <v>1154.3599999999999</v>
      </c>
      <c r="R4580" s="1">
        <v>0</v>
      </c>
      <c r="S4580" s="1">
        <v>0</v>
      </c>
      <c r="T4580" s="1">
        <v>4.2449999999999992</v>
      </c>
      <c r="U4580" s="1">
        <v>326.68387999999993</v>
      </c>
    </row>
    <row r="4581" spans="1:21" x14ac:dyDescent="0.3">
      <c r="A4581" s="1" t="s">
        <v>8436</v>
      </c>
      <c r="B4581" s="1">
        <v>1</v>
      </c>
      <c r="C4581" s="1" t="s">
        <v>79</v>
      </c>
      <c r="D4581" s="1" t="s">
        <v>118</v>
      </c>
      <c r="E4581" s="1" t="s">
        <v>8437</v>
      </c>
      <c r="F4581" s="1" t="s">
        <v>133</v>
      </c>
      <c r="G4581" s="1" t="s">
        <v>72</v>
      </c>
      <c r="H4581" s="1" t="s">
        <v>127</v>
      </c>
      <c r="I4581" s="1" t="s">
        <v>22</v>
      </c>
      <c r="J4581" s="1" t="s">
        <v>128</v>
      </c>
      <c r="K4581" s="1">
        <v>43135.408738425896</v>
      </c>
      <c r="L4581" s="1">
        <v>43135.416666666701</v>
      </c>
      <c r="M4581" s="1">
        <v>0.183</v>
      </c>
      <c r="N4581" s="1">
        <v>0</v>
      </c>
      <c r="O4581" s="1">
        <v>0</v>
      </c>
      <c r="P4581" s="1">
        <v>0</v>
      </c>
      <c r="Q4581" s="1">
        <v>288.58999999999997</v>
      </c>
      <c r="R4581" s="1">
        <v>0</v>
      </c>
      <c r="S4581" s="1">
        <v>0</v>
      </c>
      <c r="T4581" s="1">
        <v>0</v>
      </c>
      <c r="U4581" s="1">
        <v>52.811969999999995</v>
      </c>
    </row>
    <row r="4582" spans="1:21" x14ac:dyDescent="0.3">
      <c r="A4582" s="1" t="s">
        <v>8438</v>
      </c>
      <c r="B4582" s="1">
        <v>1</v>
      </c>
      <c r="C4582" s="1" t="s">
        <v>79</v>
      </c>
      <c r="D4582" s="1" t="s">
        <v>118</v>
      </c>
      <c r="E4582" s="1" t="s">
        <v>8439</v>
      </c>
      <c r="F4582" s="1" t="s">
        <v>157</v>
      </c>
      <c r="G4582" s="1" t="s">
        <v>72</v>
      </c>
      <c r="H4582" s="1" t="s">
        <v>127</v>
      </c>
      <c r="I4582" s="1" t="s">
        <v>22</v>
      </c>
      <c r="J4582" s="1" t="s">
        <v>128</v>
      </c>
      <c r="K4582" s="1">
        <v>43135.373668981498</v>
      </c>
      <c r="L4582" s="1">
        <v>43135.397916666698</v>
      </c>
      <c r="M4582" s="1">
        <v>0.56699999999999995</v>
      </c>
      <c r="N4582" s="1">
        <v>0</v>
      </c>
      <c r="O4582" s="1">
        <v>577.17999999999995</v>
      </c>
      <c r="P4582" s="1">
        <v>0</v>
      </c>
      <c r="Q4582" s="1">
        <v>0</v>
      </c>
      <c r="R4582" s="1">
        <v>0</v>
      </c>
      <c r="S4582" s="1">
        <v>327.26105999999993</v>
      </c>
      <c r="T4582" s="1">
        <v>0</v>
      </c>
      <c r="U4582" s="1">
        <v>0</v>
      </c>
    </row>
    <row r="4583" spans="1:21" x14ac:dyDescent="0.3">
      <c r="A4583" s="1" t="s">
        <v>8440</v>
      </c>
      <c r="B4583" s="1">
        <v>1</v>
      </c>
      <c r="C4583" s="1" t="s">
        <v>79</v>
      </c>
      <c r="D4583" s="1" t="s">
        <v>112</v>
      </c>
      <c r="E4583" s="1" t="s">
        <v>8400</v>
      </c>
      <c r="F4583" s="1" t="s">
        <v>157</v>
      </c>
      <c r="G4583" s="1" t="s">
        <v>72</v>
      </c>
      <c r="H4583" s="1" t="s">
        <v>127</v>
      </c>
      <c r="I4583" s="1" t="s">
        <v>22</v>
      </c>
      <c r="J4583" s="1" t="s">
        <v>128</v>
      </c>
      <c r="K4583" s="1">
        <v>43134.678807870398</v>
      </c>
      <c r="L4583" s="1">
        <v>43134.685416666704</v>
      </c>
      <c r="M4583" s="1">
        <v>0.15</v>
      </c>
      <c r="N4583" s="1">
        <v>1</v>
      </c>
      <c r="O4583" s="1">
        <v>1425.35</v>
      </c>
      <c r="P4583" s="1">
        <v>0</v>
      </c>
      <c r="Q4583" s="1">
        <v>0</v>
      </c>
      <c r="R4583" s="1">
        <v>0.15</v>
      </c>
      <c r="S4583" s="1">
        <v>213.80249999999998</v>
      </c>
      <c r="T4583" s="1">
        <v>0</v>
      </c>
      <c r="U4583" s="1">
        <v>0</v>
      </c>
    </row>
    <row r="4584" spans="1:21" x14ac:dyDescent="0.3">
      <c r="A4584" s="1" t="s">
        <v>8441</v>
      </c>
      <c r="B4584" s="1">
        <v>1</v>
      </c>
      <c r="C4584" s="1" t="s">
        <v>79</v>
      </c>
      <c r="D4584" s="1" t="s">
        <v>118</v>
      </c>
      <c r="E4584" s="1" t="s">
        <v>8442</v>
      </c>
      <c r="F4584" s="1" t="s">
        <v>157</v>
      </c>
      <c r="G4584" s="1" t="s">
        <v>72</v>
      </c>
      <c r="H4584" s="1" t="s">
        <v>127</v>
      </c>
      <c r="I4584" s="1" t="s">
        <v>22</v>
      </c>
      <c r="J4584" s="1" t="s">
        <v>128</v>
      </c>
      <c r="K4584" s="1">
        <v>43134.482175925899</v>
      </c>
      <c r="L4584" s="1">
        <v>43134.490277777797</v>
      </c>
      <c r="M4584" s="1">
        <v>0.183</v>
      </c>
      <c r="N4584" s="1">
        <v>0</v>
      </c>
      <c r="O4584" s="1">
        <v>865.77</v>
      </c>
      <c r="P4584" s="1">
        <v>0</v>
      </c>
      <c r="Q4584" s="1">
        <v>0</v>
      </c>
      <c r="R4584" s="1">
        <v>0</v>
      </c>
      <c r="S4584" s="1">
        <v>158.43591000000001</v>
      </c>
      <c r="T4584" s="1">
        <v>0</v>
      </c>
      <c r="U4584" s="1">
        <v>0</v>
      </c>
    </row>
    <row r="4585" spans="1:21" x14ac:dyDescent="0.3">
      <c r="A4585" s="1" t="s">
        <v>8443</v>
      </c>
      <c r="B4585" s="1">
        <v>1</v>
      </c>
      <c r="C4585" s="1" t="s">
        <v>79</v>
      </c>
      <c r="D4585" s="1" t="s">
        <v>118</v>
      </c>
      <c r="E4585" s="1" t="s">
        <v>8283</v>
      </c>
      <c r="F4585" s="1" t="s">
        <v>133</v>
      </c>
      <c r="G4585" s="1" t="s">
        <v>72</v>
      </c>
      <c r="H4585" s="1" t="s">
        <v>127</v>
      </c>
      <c r="I4585" s="1" t="s">
        <v>22</v>
      </c>
      <c r="J4585" s="1" t="s">
        <v>128</v>
      </c>
      <c r="K4585" s="1">
        <v>43133.667777777802</v>
      </c>
      <c r="L4585" s="1">
        <v>43133.781944444403</v>
      </c>
      <c r="M4585" s="1">
        <v>2.7330000000000001</v>
      </c>
      <c r="N4585" s="1">
        <v>0</v>
      </c>
      <c r="O4585" s="1">
        <v>0</v>
      </c>
      <c r="P4585" s="1">
        <v>6</v>
      </c>
      <c r="Q4585" s="1">
        <v>288.58999999999997</v>
      </c>
      <c r="R4585" s="1">
        <v>0</v>
      </c>
      <c r="S4585" s="1">
        <v>0</v>
      </c>
      <c r="T4585" s="1">
        <v>16.398</v>
      </c>
      <c r="U4585" s="1">
        <v>788.71646999999996</v>
      </c>
    </row>
    <row r="4586" spans="1:21" x14ac:dyDescent="0.3">
      <c r="A4586" s="1" t="s">
        <v>8444</v>
      </c>
      <c r="B4586" s="1">
        <v>1</v>
      </c>
      <c r="C4586" s="1" t="s">
        <v>79</v>
      </c>
      <c r="D4586" s="1" t="s">
        <v>118</v>
      </c>
      <c r="E4586" s="1" t="s">
        <v>8283</v>
      </c>
      <c r="F4586" s="1" t="s">
        <v>157</v>
      </c>
      <c r="G4586" s="1" t="s">
        <v>72</v>
      </c>
      <c r="H4586" s="1" t="s">
        <v>127</v>
      </c>
      <c r="I4586" s="1" t="s">
        <v>22</v>
      </c>
      <c r="J4586" s="1" t="s">
        <v>128</v>
      </c>
      <c r="K4586" s="1">
        <v>43133.544861111099</v>
      </c>
      <c r="L4586" s="1">
        <v>43133.559027777803</v>
      </c>
      <c r="M4586" s="1">
        <v>0.33300000000000002</v>
      </c>
      <c r="N4586" s="1">
        <v>29</v>
      </c>
      <c r="O4586" s="1">
        <v>3463.08</v>
      </c>
      <c r="P4586" s="1">
        <v>0</v>
      </c>
      <c r="Q4586" s="1">
        <v>0</v>
      </c>
      <c r="R4586" s="1">
        <v>9.657</v>
      </c>
      <c r="S4586" s="1">
        <v>1153.2056400000001</v>
      </c>
      <c r="T4586" s="1">
        <v>0</v>
      </c>
      <c r="U4586" s="1">
        <v>0</v>
      </c>
    </row>
    <row r="4587" spans="1:21" x14ac:dyDescent="0.3">
      <c r="A4587" s="1" t="s">
        <v>8445</v>
      </c>
      <c r="B4587" s="1">
        <v>1</v>
      </c>
      <c r="C4587" s="1" t="s">
        <v>79</v>
      </c>
      <c r="D4587" s="1" t="s">
        <v>118</v>
      </c>
      <c r="E4587" s="1" t="s">
        <v>8446</v>
      </c>
      <c r="F4587" s="1" t="s">
        <v>129</v>
      </c>
      <c r="G4587" s="1" t="s">
        <v>72</v>
      </c>
      <c r="H4587" s="1" t="s">
        <v>127</v>
      </c>
      <c r="I4587" s="1" t="s">
        <v>22</v>
      </c>
      <c r="J4587" s="1" t="s">
        <v>128</v>
      </c>
      <c r="K4587" s="1">
        <v>43133.518900463001</v>
      </c>
      <c r="L4587" s="1">
        <v>43133.524305555598</v>
      </c>
      <c r="M4587" s="1">
        <v>0.11700000000000001</v>
      </c>
      <c r="N4587" s="1">
        <v>9</v>
      </c>
      <c r="O4587" s="1">
        <v>3751.67</v>
      </c>
      <c r="P4587" s="1">
        <v>0</v>
      </c>
      <c r="Q4587" s="1">
        <v>0</v>
      </c>
      <c r="R4587" s="1">
        <v>1.0530000000000002</v>
      </c>
      <c r="S4587" s="1">
        <v>438.94539000000003</v>
      </c>
      <c r="T4587" s="1">
        <v>0</v>
      </c>
      <c r="U4587" s="1">
        <v>0</v>
      </c>
    </row>
    <row r="4588" spans="1:21" x14ac:dyDescent="0.3">
      <c r="A4588" s="1" t="s">
        <v>8447</v>
      </c>
      <c r="B4588" s="1">
        <v>1</v>
      </c>
      <c r="C4588" s="1" t="s">
        <v>79</v>
      </c>
      <c r="D4588" s="1" t="s">
        <v>118</v>
      </c>
      <c r="E4588" s="1" t="s">
        <v>8448</v>
      </c>
      <c r="F4588" s="1" t="s">
        <v>143</v>
      </c>
      <c r="G4588" s="1" t="s">
        <v>72</v>
      </c>
      <c r="H4588" s="1" t="s">
        <v>127</v>
      </c>
      <c r="I4588" s="1" t="s">
        <v>22</v>
      </c>
      <c r="J4588" s="1" t="s">
        <v>128</v>
      </c>
      <c r="K4588" s="1">
        <v>43133.382488425901</v>
      </c>
      <c r="L4588" s="1">
        <v>43133.432638888902</v>
      </c>
      <c r="M4588" s="1">
        <v>1.2</v>
      </c>
      <c r="N4588" s="1">
        <v>1</v>
      </c>
      <c r="O4588" s="1">
        <v>2885.9</v>
      </c>
      <c r="P4588" s="1">
        <v>0</v>
      </c>
      <c r="Q4588" s="1">
        <v>0</v>
      </c>
      <c r="R4588" s="1">
        <v>1.2</v>
      </c>
      <c r="S4588" s="1">
        <v>3463.08</v>
      </c>
      <c r="T4588" s="1">
        <v>0</v>
      </c>
      <c r="U4588" s="1">
        <v>0</v>
      </c>
    </row>
    <row r="4589" spans="1:21" x14ac:dyDescent="0.3">
      <c r="A4589" s="1" t="s">
        <v>8449</v>
      </c>
      <c r="B4589" s="1">
        <v>1</v>
      </c>
      <c r="C4589" s="1" t="s">
        <v>79</v>
      </c>
      <c r="D4589" s="1" t="s">
        <v>112</v>
      </c>
      <c r="E4589" s="1" t="s">
        <v>8450</v>
      </c>
      <c r="F4589" s="1" t="s">
        <v>134</v>
      </c>
      <c r="G4589" s="1" t="s">
        <v>72</v>
      </c>
      <c r="H4589" s="1" t="s">
        <v>127</v>
      </c>
      <c r="I4589" s="1" t="s">
        <v>22</v>
      </c>
      <c r="J4589" s="1" t="s">
        <v>130</v>
      </c>
      <c r="K4589" s="1">
        <v>43132.383518518502</v>
      </c>
      <c r="L4589" s="1">
        <v>43132.748611111099</v>
      </c>
      <c r="M4589" s="1">
        <v>8.75</v>
      </c>
      <c r="N4589" s="1">
        <v>0</v>
      </c>
      <c r="O4589" s="1">
        <v>178.17</v>
      </c>
      <c r="P4589" s="1">
        <v>0</v>
      </c>
      <c r="Q4589" s="1">
        <v>0</v>
      </c>
      <c r="R4589" s="1">
        <v>0</v>
      </c>
      <c r="S4589" s="1">
        <v>1558.9875</v>
      </c>
      <c r="T4589" s="1">
        <v>0</v>
      </c>
      <c r="U4589" s="1">
        <v>0</v>
      </c>
    </row>
    <row r="4590" spans="1:21" x14ac:dyDescent="0.3">
      <c r="A4590" s="1" t="s">
        <v>8451</v>
      </c>
      <c r="B4590" s="1">
        <v>1</v>
      </c>
      <c r="C4590" s="1" t="s">
        <v>79</v>
      </c>
      <c r="D4590" s="1" t="s">
        <v>118</v>
      </c>
      <c r="E4590" s="1" t="s">
        <v>8376</v>
      </c>
      <c r="F4590" s="1" t="s">
        <v>157</v>
      </c>
      <c r="G4590" s="1" t="s">
        <v>72</v>
      </c>
      <c r="H4590" s="1" t="s">
        <v>127</v>
      </c>
      <c r="I4590" s="1" t="s">
        <v>22</v>
      </c>
      <c r="J4590" s="1" t="s">
        <v>128</v>
      </c>
      <c r="K4590" s="1">
        <v>43132.353668981501</v>
      </c>
      <c r="L4590" s="1">
        <v>43132.363194444399</v>
      </c>
      <c r="M4590" s="1">
        <v>0.217</v>
      </c>
      <c r="N4590" s="1">
        <v>0</v>
      </c>
      <c r="O4590" s="1">
        <v>0</v>
      </c>
      <c r="P4590" s="1">
        <v>15</v>
      </c>
      <c r="Q4590" s="1">
        <v>1154.3599999999999</v>
      </c>
      <c r="R4590" s="1">
        <v>0</v>
      </c>
      <c r="S4590" s="1">
        <v>0</v>
      </c>
      <c r="T4590" s="1">
        <v>3.2549999999999999</v>
      </c>
      <c r="U4590" s="1">
        <v>250.49611999999999</v>
      </c>
    </row>
    <row r="4591" spans="1:21" x14ac:dyDescent="0.3">
      <c r="A4591" s="1" t="s">
        <v>8452</v>
      </c>
      <c r="B4591" s="1">
        <v>1</v>
      </c>
      <c r="C4591" s="1" t="s">
        <v>78</v>
      </c>
      <c r="D4591" s="1" t="s">
        <v>89</v>
      </c>
      <c r="E4591" s="1" t="s">
        <v>8453</v>
      </c>
      <c r="F4591" s="1" t="s">
        <v>144</v>
      </c>
      <c r="G4591" s="1" t="s">
        <v>72</v>
      </c>
      <c r="H4591" s="1" t="s">
        <v>127</v>
      </c>
      <c r="I4591" s="1" t="s">
        <v>22</v>
      </c>
      <c r="J4591" s="1" t="s">
        <v>128</v>
      </c>
      <c r="K4591" s="1">
        <v>43159.667685185203</v>
      </c>
      <c r="L4591" s="1">
        <v>43159.7409722222</v>
      </c>
      <c r="M4591" s="1">
        <v>1.75</v>
      </c>
      <c r="N4591" s="1">
        <v>0</v>
      </c>
      <c r="O4591" s="1">
        <v>480.57</v>
      </c>
      <c r="P4591" s="1">
        <v>0</v>
      </c>
      <c r="Q4591" s="1">
        <v>0</v>
      </c>
      <c r="R4591" s="1">
        <v>0</v>
      </c>
      <c r="S4591" s="1">
        <v>840.99749999999995</v>
      </c>
      <c r="T4591" s="1">
        <v>0</v>
      </c>
      <c r="U4591" s="1">
        <v>0</v>
      </c>
    </row>
    <row r="4592" spans="1:21" x14ac:dyDescent="0.3">
      <c r="A4592" s="1" t="s">
        <v>8454</v>
      </c>
      <c r="B4592" s="1">
        <v>1</v>
      </c>
      <c r="C4592" s="1" t="s">
        <v>78</v>
      </c>
      <c r="D4592" s="1" t="s">
        <v>89</v>
      </c>
      <c r="E4592" s="1" t="s">
        <v>8455</v>
      </c>
      <c r="F4592" s="1" t="s">
        <v>157</v>
      </c>
      <c r="G4592" s="1" t="s">
        <v>72</v>
      </c>
      <c r="H4592" s="1" t="s">
        <v>127</v>
      </c>
      <c r="I4592" s="1" t="s">
        <v>22</v>
      </c>
      <c r="J4592" s="1" t="s">
        <v>128</v>
      </c>
      <c r="K4592" s="1">
        <v>43159.620810185203</v>
      </c>
      <c r="L4592" s="1">
        <v>43159.633333333302</v>
      </c>
      <c r="M4592" s="1">
        <v>0.3</v>
      </c>
      <c r="N4592" s="1">
        <v>70</v>
      </c>
      <c r="O4592" s="1">
        <v>2402.87</v>
      </c>
      <c r="P4592" s="1">
        <v>0</v>
      </c>
      <c r="Q4592" s="1">
        <v>0</v>
      </c>
      <c r="R4592" s="1">
        <v>21</v>
      </c>
      <c r="S4592" s="1">
        <v>720.86099999999999</v>
      </c>
      <c r="T4592" s="1">
        <v>0</v>
      </c>
      <c r="U4592" s="1">
        <v>0</v>
      </c>
    </row>
    <row r="4593" spans="1:21" x14ac:dyDescent="0.3">
      <c r="A4593" s="1" t="s">
        <v>8456</v>
      </c>
      <c r="B4593" s="1">
        <v>1</v>
      </c>
      <c r="C4593" s="1" t="s">
        <v>78</v>
      </c>
      <c r="D4593" s="1" t="s">
        <v>89</v>
      </c>
      <c r="E4593" s="1" t="s">
        <v>8457</v>
      </c>
      <c r="F4593" s="1" t="s">
        <v>133</v>
      </c>
      <c r="G4593" s="1" t="s">
        <v>72</v>
      </c>
      <c r="H4593" s="1" t="s">
        <v>127</v>
      </c>
      <c r="I4593" s="1" t="s">
        <v>22</v>
      </c>
      <c r="J4593" s="1" t="s">
        <v>128</v>
      </c>
      <c r="K4593" s="1">
        <v>43158.800115740698</v>
      </c>
      <c r="L4593" s="1">
        <v>43158.838194444397</v>
      </c>
      <c r="M4593" s="1">
        <v>0.9</v>
      </c>
      <c r="N4593" s="1">
        <v>0</v>
      </c>
      <c r="O4593" s="1">
        <v>320.38</v>
      </c>
      <c r="P4593" s="1">
        <v>0</v>
      </c>
      <c r="Q4593" s="1">
        <v>0</v>
      </c>
      <c r="R4593" s="1">
        <v>0</v>
      </c>
      <c r="S4593" s="1">
        <v>288.34199999999998</v>
      </c>
      <c r="T4593" s="1">
        <v>0</v>
      </c>
      <c r="U4593" s="1">
        <v>0</v>
      </c>
    </row>
    <row r="4594" spans="1:21" x14ac:dyDescent="0.3">
      <c r="A4594" s="1" t="s">
        <v>8458</v>
      </c>
      <c r="B4594" s="1">
        <v>1</v>
      </c>
      <c r="C4594" s="1" t="s">
        <v>78</v>
      </c>
      <c r="D4594" s="1" t="s">
        <v>89</v>
      </c>
      <c r="E4594" s="1" t="s">
        <v>8459</v>
      </c>
      <c r="F4594" s="1" t="s">
        <v>157</v>
      </c>
      <c r="G4594" s="1" t="s">
        <v>72</v>
      </c>
      <c r="H4594" s="1" t="s">
        <v>127</v>
      </c>
      <c r="I4594" s="1" t="s">
        <v>22</v>
      </c>
      <c r="J4594" s="1" t="s">
        <v>128</v>
      </c>
      <c r="K4594" s="1">
        <v>43158.561446759297</v>
      </c>
      <c r="L4594" s="1">
        <v>43158.5715277778</v>
      </c>
      <c r="M4594" s="1">
        <v>0.23300000000000001</v>
      </c>
      <c r="N4594" s="1">
        <v>70</v>
      </c>
      <c r="O4594" s="1">
        <v>2402.87</v>
      </c>
      <c r="P4594" s="1">
        <v>0</v>
      </c>
      <c r="Q4594" s="1">
        <v>0</v>
      </c>
      <c r="R4594" s="1">
        <v>16.310000000000002</v>
      </c>
      <c r="S4594" s="1">
        <v>559.86870999999996</v>
      </c>
      <c r="T4594" s="1">
        <v>0</v>
      </c>
      <c r="U4594" s="1">
        <v>0</v>
      </c>
    </row>
    <row r="4595" spans="1:21" x14ac:dyDescent="0.3">
      <c r="A4595" s="1" t="s">
        <v>8460</v>
      </c>
      <c r="B4595" s="1">
        <v>1</v>
      </c>
      <c r="C4595" s="1" t="s">
        <v>78</v>
      </c>
      <c r="D4595" s="1" t="s">
        <v>89</v>
      </c>
      <c r="E4595" s="1" t="s">
        <v>8457</v>
      </c>
      <c r="F4595" s="1" t="s">
        <v>133</v>
      </c>
      <c r="G4595" s="1" t="s">
        <v>72</v>
      </c>
      <c r="H4595" s="1" t="s">
        <v>127</v>
      </c>
      <c r="I4595" s="1" t="s">
        <v>22</v>
      </c>
      <c r="J4595" s="1" t="s">
        <v>128</v>
      </c>
      <c r="K4595" s="1">
        <v>43156.772488425901</v>
      </c>
      <c r="L4595" s="1">
        <v>43156.811111111099</v>
      </c>
      <c r="M4595" s="1">
        <v>0.91700000000000004</v>
      </c>
      <c r="N4595" s="1">
        <v>0</v>
      </c>
      <c r="O4595" s="1">
        <v>320.38</v>
      </c>
      <c r="P4595" s="1">
        <v>0</v>
      </c>
      <c r="Q4595" s="1">
        <v>0</v>
      </c>
      <c r="R4595" s="1">
        <v>0</v>
      </c>
      <c r="S4595" s="1">
        <v>293.78845999999999</v>
      </c>
      <c r="T4595" s="1">
        <v>0</v>
      </c>
      <c r="U4595" s="1">
        <v>0</v>
      </c>
    </row>
    <row r="4596" spans="1:21" x14ac:dyDescent="0.3">
      <c r="A4596" s="1" t="s">
        <v>8461</v>
      </c>
      <c r="B4596" s="1">
        <v>1</v>
      </c>
      <c r="C4596" s="1" t="s">
        <v>78</v>
      </c>
      <c r="D4596" s="1" t="s">
        <v>89</v>
      </c>
      <c r="E4596" s="1" t="s">
        <v>8462</v>
      </c>
      <c r="F4596" s="1" t="s">
        <v>157</v>
      </c>
      <c r="G4596" s="1" t="s">
        <v>72</v>
      </c>
      <c r="H4596" s="1" t="s">
        <v>127</v>
      </c>
      <c r="I4596" s="1" t="s">
        <v>22</v>
      </c>
      <c r="J4596" s="1" t="s">
        <v>128</v>
      </c>
      <c r="K4596" s="1">
        <v>43155.725636574098</v>
      </c>
      <c r="L4596" s="1">
        <v>43155.752777777801</v>
      </c>
      <c r="M4596" s="1">
        <v>0.65</v>
      </c>
      <c r="N4596" s="1">
        <v>9</v>
      </c>
      <c r="O4596" s="1">
        <v>0</v>
      </c>
      <c r="P4596" s="1">
        <v>0</v>
      </c>
      <c r="Q4596" s="1">
        <v>0</v>
      </c>
      <c r="R4596" s="1">
        <v>5.8500000000000005</v>
      </c>
      <c r="S4596" s="1">
        <v>0</v>
      </c>
      <c r="T4596" s="1">
        <v>0</v>
      </c>
      <c r="U4596" s="1">
        <v>0</v>
      </c>
    </row>
    <row r="4597" spans="1:21" x14ac:dyDescent="0.3">
      <c r="A4597" s="1" t="s">
        <v>8463</v>
      </c>
      <c r="B4597" s="1">
        <v>1</v>
      </c>
      <c r="C4597" s="1" t="s">
        <v>78</v>
      </c>
      <c r="D4597" s="1" t="s">
        <v>89</v>
      </c>
      <c r="E4597" s="1" t="s">
        <v>8464</v>
      </c>
      <c r="F4597" s="1" t="s">
        <v>157</v>
      </c>
      <c r="G4597" s="1" t="s">
        <v>72</v>
      </c>
      <c r="H4597" s="1" t="s">
        <v>127</v>
      </c>
      <c r="I4597" s="1" t="s">
        <v>22</v>
      </c>
      <c r="J4597" s="1" t="s">
        <v>128</v>
      </c>
      <c r="K4597" s="1">
        <v>43149.629317129598</v>
      </c>
      <c r="L4597" s="1">
        <v>43149.643750000003</v>
      </c>
      <c r="M4597" s="1">
        <v>0.33300000000000002</v>
      </c>
      <c r="N4597" s="1">
        <v>8</v>
      </c>
      <c r="O4597" s="1">
        <v>3043.64</v>
      </c>
      <c r="P4597" s="1">
        <v>0</v>
      </c>
      <c r="Q4597" s="1">
        <v>0</v>
      </c>
      <c r="R4597" s="1">
        <v>2.6640000000000001</v>
      </c>
      <c r="S4597" s="1">
        <v>1013.53212</v>
      </c>
      <c r="T4597" s="1">
        <v>0</v>
      </c>
      <c r="U4597" s="1">
        <v>0</v>
      </c>
    </row>
    <row r="4598" spans="1:21" x14ac:dyDescent="0.3">
      <c r="A4598" s="1" t="s">
        <v>8465</v>
      </c>
      <c r="B4598" s="1">
        <v>1</v>
      </c>
      <c r="C4598" s="1" t="s">
        <v>78</v>
      </c>
      <c r="D4598" s="1" t="s">
        <v>89</v>
      </c>
      <c r="E4598" s="1" t="s">
        <v>8466</v>
      </c>
      <c r="F4598" s="1" t="s">
        <v>133</v>
      </c>
      <c r="G4598" s="1" t="s">
        <v>72</v>
      </c>
      <c r="H4598" s="1" t="s">
        <v>127</v>
      </c>
      <c r="I4598" s="1" t="s">
        <v>22</v>
      </c>
      <c r="J4598" s="1" t="s">
        <v>128</v>
      </c>
      <c r="K4598" s="1">
        <v>43147.347175925897</v>
      </c>
      <c r="L4598" s="1">
        <v>43147.395833333299</v>
      </c>
      <c r="M4598" s="1">
        <v>1.167</v>
      </c>
      <c r="N4598" s="1">
        <v>0</v>
      </c>
      <c r="O4598" s="1">
        <v>160.19</v>
      </c>
      <c r="P4598" s="1">
        <v>0</v>
      </c>
      <c r="Q4598" s="1">
        <v>0</v>
      </c>
      <c r="R4598" s="1">
        <v>0</v>
      </c>
      <c r="S4598" s="1">
        <v>186.94173000000001</v>
      </c>
      <c r="T4598" s="1">
        <v>0</v>
      </c>
      <c r="U4598" s="1">
        <v>0</v>
      </c>
    </row>
    <row r="4599" spans="1:21" x14ac:dyDescent="0.3">
      <c r="A4599" s="1" t="s">
        <v>8467</v>
      </c>
      <c r="B4599" s="1">
        <v>1</v>
      </c>
      <c r="C4599" s="1" t="s">
        <v>78</v>
      </c>
      <c r="D4599" s="1" t="s">
        <v>89</v>
      </c>
      <c r="E4599" s="1" t="s">
        <v>8468</v>
      </c>
      <c r="F4599" s="1" t="s">
        <v>157</v>
      </c>
      <c r="G4599" s="1" t="s">
        <v>72</v>
      </c>
      <c r="H4599" s="1" t="s">
        <v>127</v>
      </c>
      <c r="I4599" s="1" t="s">
        <v>22</v>
      </c>
      <c r="J4599" s="1" t="s">
        <v>128</v>
      </c>
      <c r="K4599" s="1">
        <v>43145.516967592601</v>
      </c>
      <c r="L4599" s="1">
        <v>43145.612500000003</v>
      </c>
      <c r="M4599" s="1">
        <v>2.2829999999999999</v>
      </c>
      <c r="N4599" s="1">
        <v>9</v>
      </c>
      <c r="O4599" s="1">
        <v>0</v>
      </c>
      <c r="P4599" s="1">
        <v>0</v>
      </c>
      <c r="Q4599" s="1">
        <v>0</v>
      </c>
      <c r="R4599" s="1">
        <v>20.547000000000001</v>
      </c>
      <c r="S4599" s="1">
        <v>0</v>
      </c>
      <c r="T4599" s="1">
        <v>0</v>
      </c>
      <c r="U4599" s="1">
        <v>0</v>
      </c>
    </row>
    <row r="4600" spans="1:21" x14ac:dyDescent="0.3">
      <c r="A4600" s="1" t="s">
        <v>8469</v>
      </c>
      <c r="B4600" s="1">
        <v>1</v>
      </c>
      <c r="C4600" s="1" t="s">
        <v>78</v>
      </c>
      <c r="D4600" s="1" t="s">
        <v>89</v>
      </c>
      <c r="E4600" s="1" t="s">
        <v>8470</v>
      </c>
      <c r="F4600" s="1" t="s">
        <v>133</v>
      </c>
      <c r="G4600" s="1" t="s">
        <v>72</v>
      </c>
      <c r="H4600" s="1" t="s">
        <v>127</v>
      </c>
      <c r="I4600" s="1" t="s">
        <v>22</v>
      </c>
      <c r="J4600" s="1" t="s">
        <v>128</v>
      </c>
      <c r="K4600" s="1">
        <v>43142.375821759299</v>
      </c>
      <c r="L4600" s="1">
        <v>43142.454166666699</v>
      </c>
      <c r="M4600" s="1">
        <v>1.867</v>
      </c>
      <c r="N4600" s="1">
        <v>0</v>
      </c>
      <c r="O4600" s="1">
        <v>480.57</v>
      </c>
      <c r="P4600" s="1">
        <v>0</v>
      </c>
      <c r="Q4600" s="1">
        <v>0</v>
      </c>
      <c r="R4600" s="1">
        <v>0</v>
      </c>
      <c r="S4600" s="1">
        <v>897.22419000000002</v>
      </c>
      <c r="T4600" s="1">
        <v>0</v>
      </c>
      <c r="U4600" s="1">
        <v>0</v>
      </c>
    </row>
    <row r="4601" spans="1:21" x14ac:dyDescent="0.3">
      <c r="A4601" s="1" t="s">
        <v>8471</v>
      </c>
      <c r="B4601" s="1">
        <v>1</v>
      </c>
      <c r="C4601" s="1" t="s">
        <v>78</v>
      </c>
      <c r="D4601" s="1" t="s">
        <v>89</v>
      </c>
      <c r="E4601" s="1" t="s">
        <v>8472</v>
      </c>
      <c r="F4601" s="1" t="s">
        <v>157</v>
      </c>
      <c r="G4601" s="1" t="s">
        <v>72</v>
      </c>
      <c r="H4601" s="1" t="s">
        <v>127</v>
      </c>
      <c r="I4601" s="1" t="s">
        <v>22</v>
      </c>
      <c r="J4601" s="1" t="s">
        <v>128</v>
      </c>
      <c r="K4601" s="1">
        <v>43139.965347222198</v>
      </c>
      <c r="L4601" s="1">
        <v>43139.982638888898</v>
      </c>
      <c r="M4601" s="1">
        <v>0.4</v>
      </c>
      <c r="N4601" s="1">
        <v>10</v>
      </c>
      <c r="O4601" s="1">
        <v>3203.83</v>
      </c>
      <c r="P4601" s="1">
        <v>0</v>
      </c>
      <c r="Q4601" s="1">
        <v>0</v>
      </c>
      <c r="R4601" s="1">
        <v>4</v>
      </c>
      <c r="S4601" s="1">
        <v>1281.5320000000002</v>
      </c>
      <c r="T4601" s="1">
        <v>0</v>
      </c>
      <c r="U4601" s="1">
        <v>0</v>
      </c>
    </row>
    <row r="4602" spans="1:21" x14ac:dyDescent="0.3">
      <c r="A4602" s="1" t="s">
        <v>8473</v>
      </c>
      <c r="B4602" s="1">
        <v>1</v>
      </c>
      <c r="C4602" s="1" t="s">
        <v>78</v>
      </c>
      <c r="D4602" s="1" t="s">
        <v>89</v>
      </c>
      <c r="E4602" s="1" t="s">
        <v>8474</v>
      </c>
      <c r="F4602" s="1" t="s">
        <v>140</v>
      </c>
      <c r="G4602" s="1" t="s">
        <v>72</v>
      </c>
      <c r="H4602" s="1" t="s">
        <v>127</v>
      </c>
      <c r="I4602" s="1" t="s">
        <v>22</v>
      </c>
      <c r="J4602" s="1" t="s">
        <v>128</v>
      </c>
      <c r="K4602" s="1">
        <v>43138.777928240699</v>
      </c>
      <c r="L4602" s="1">
        <v>43138.920138888898</v>
      </c>
      <c r="M4602" s="1">
        <v>3.4</v>
      </c>
      <c r="N4602" s="1">
        <v>32</v>
      </c>
      <c r="O4602" s="1">
        <v>2402.87</v>
      </c>
      <c r="P4602" s="1">
        <v>0</v>
      </c>
      <c r="Q4602" s="1">
        <v>0</v>
      </c>
      <c r="R4602" s="1">
        <v>108.8</v>
      </c>
      <c r="S4602" s="1">
        <v>8169.7579999999998</v>
      </c>
      <c r="T4602" s="1">
        <v>0</v>
      </c>
      <c r="U4602" s="1">
        <v>0</v>
      </c>
    </row>
    <row r="4603" spans="1:21" x14ac:dyDescent="0.3">
      <c r="A4603" s="1" t="s">
        <v>8475</v>
      </c>
      <c r="B4603" s="1">
        <v>1</v>
      </c>
      <c r="C4603" s="1" t="s">
        <v>78</v>
      </c>
      <c r="D4603" s="1" t="s">
        <v>89</v>
      </c>
      <c r="E4603" s="1" t="s">
        <v>8476</v>
      </c>
      <c r="F4603" s="1" t="s">
        <v>158</v>
      </c>
      <c r="G4603" s="1" t="s">
        <v>72</v>
      </c>
      <c r="H4603" s="1" t="s">
        <v>127</v>
      </c>
      <c r="I4603" s="1" t="s">
        <v>22</v>
      </c>
      <c r="J4603" s="1" t="s">
        <v>128</v>
      </c>
      <c r="K4603" s="1">
        <v>43138.7420486111</v>
      </c>
      <c r="L4603" s="1">
        <v>43138.784027777801</v>
      </c>
      <c r="M4603" s="1">
        <v>1</v>
      </c>
      <c r="N4603" s="1">
        <v>0</v>
      </c>
      <c r="O4603" s="1">
        <v>320.38</v>
      </c>
      <c r="P4603" s="1">
        <v>0</v>
      </c>
      <c r="Q4603" s="1">
        <v>0</v>
      </c>
      <c r="R4603" s="1">
        <v>0</v>
      </c>
      <c r="S4603" s="1">
        <v>320.38</v>
      </c>
      <c r="T4603" s="1">
        <v>0</v>
      </c>
      <c r="U4603" s="1">
        <v>0</v>
      </c>
    </row>
    <row r="4604" spans="1:21" x14ac:dyDescent="0.3">
      <c r="A4604" s="1" t="s">
        <v>8477</v>
      </c>
      <c r="B4604" s="1">
        <v>1</v>
      </c>
      <c r="C4604" s="1" t="s">
        <v>78</v>
      </c>
      <c r="D4604" s="1" t="s">
        <v>89</v>
      </c>
      <c r="E4604" s="1" t="s">
        <v>8478</v>
      </c>
      <c r="F4604" s="1" t="s">
        <v>129</v>
      </c>
      <c r="G4604" s="1" t="s">
        <v>72</v>
      </c>
      <c r="H4604" s="1" t="s">
        <v>127</v>
      </c>
      <c r="I4604" s="1" t="s">
        <v>22</v>
      </c>
      <c r="J4604" s="1" t="s">
        <v>128</v>
      </c>
      <c r="K4604" s="1">
        <v>43136.070231481499</v>
      </c>
      <c r="L4604" s="1">
        <v>43136.082638888904</v>
      </c>
      <c r="M4604" s="1">
        <v>0.28299999999999997</v>
      </c>
      <c r="N4604" s="1">
        <v>4</v>
      </c>
      <c r="O4604" s="1">
        <v>1281.53</v>
      </c>
      <c r="P4604" s="1">
        <v>0</v>
      </c>
      <c r="Q4604" s="1">
        <v>0</v>
      </c>
      <c r="R4604" s="1">
        <v>1.1319999999999999</v>
      </c>
      <c r="S4604" s="1">
        <v>362.67298999999997</v>
      </c>
      <c r="T4604" s="1">
        <v>0</v>
      </c>
      <c r="U4604" s="1">
        <v>0</v>
      </c>
    </row>
    <row r="4605" spans="1:21" x14ac:dyDescent="0.3">
      <c r="A4605" s="1" t="s">
        <v>8479</v>
      </c>
      <c r="B4605" s="1">
        <v>1</v>
      </c>
      <c r="C4605" s="1" t="s">
        <v>78</v>
      </c>
      <c r="D4605" s="1" t="s">
        <v>89</v>
      </c>
      <c r="E4605" s="1" t="s">
        <v>8480</v>
      </c>
      <c r="F4605" s="1" t="s">
        <v>157</v>
      </c>
      <c r="G4605" s="1" t="s">
        <v>72</v>
      </c>
      <c r="H4605" s="1" t="s">
        <v>127</v>
      </c>
      <c r="I4605" s="1" t="s">
        <v>22</v>
      </c>
      <c r="J4605" s="1" t="s">
        <v>128</v>
      </c>
      <c r="K4605" s="1">
        <v>43135.518645833297</v>
      </c>
      <c r="L4605" s="1">
        <v>43135.569444444402</v>
      </c>
      <c r="M4605" s="1">
        <v>1.2170000000000001</v>
      </c>
      <c r="N4605" s="1">
        <v>0</v>
      </c>
      <c r="O4605" s="1">
        <v>320.38</v>
      </c>
      <c r="P4605" s="1">
        <v>0</v>
      </c>
      <c r="Q4605" s="1">
        <v>0</v>
      </c>
      <c r="R4605" s="1">
        <v>0</v>
      </c>
      <c r="S4605" s="1">
        <v>389.90246000000002</v>
      </c>
      <c r="T4605" s="1">
        <v>0</v>
      </c>
      <c r="U4605" s="1">
        <v>0</v>
      </c>
    </row>
    <row r="4606" spans="1:21" x14ac:dyDescent="0.3">
      <c r="A4606" s="1" t="s">
        <v>8481</v>
      </c>
      <c r="B4606" s="1">
        <v>1</v>
      </c>
      <c r="C4606" s="1" t="s">
        <v>78</v>
      </c>
      <c r="D4606" s="1" t="s">
        <v>89</v>
      </c>
      <c r="E4606" s="1" t="s">
        <v>8474</v>
      </c>
      <c r="F4606" s="1" t="s">
        <v>158</v>
      </c>
      <c r="G4606" s="1" t="s">
        <v>72</v>
      </c>
      <c r="H4606" s="1" t="s">
        <v>127</v>
      </c>
      <c r="I4606" s="1" t="s">
        <v>22</v>
      </c>
      <c r="J4606" s="1" t="s">
        <v>128</v>
      </c>
      <c r="K4606" s="1">
        <v>43135.429212962998</v>
      </c>
      <c r="L4606" s="1">
        <v>43135.774305555598</v>
      </c>
      <c r="M4606" s="1">
        <v>8.2669999999999995</v>
      </c>
      <c r="N4606" s="1">
        <v>32</v>
      </c>
      <c r="O4606" s="1">
        <v>2402.87</v>
      </c>
      <c r="P4606" s="1">
        <v>0</v>
      </c>
      <c r="Q4606" s="1">
        <v>0</v>
      </c>
      <c r="R4606" s="1">
        <v>264.54399999999998</v>
      </c>
      <c r="S4606" s="1">
        <v>19864.526289999998</v>
      </c>
      <c r="T4606" s="1">
        <v>0</v>
      </c>
      <c r="U4606" s="1">
        <v>0</v>
      </c>
    </row>
    <row r="4607" spans="1:21" x14ac:dyDescent="0.3">
      <c r="A4607" s="1" t="s">
        <v>8482</v>
      </c>
      <c r="B4607" s="1">
        <v>1</v>
      </c>
      <c r="C4607" s="1" t="s">
        <v>78</v>
      </c>
      <c r="D4607" s="1" t="s">
        <v>89</v>
      </c>
      <c r="E4607" s="1" t="s">
        <v>8474</v>
      </c>
      <c r="F4607" s="1" t="s">
        <v>157</v>
      </c>
      <c r="G4607" s="1" t="s">
        <v>72</v>
      </c>
      <c r="H4607" s="1" t="s">
        <v>127</v>
      </c>
      <c r="I4607" s="1" t="s">
        <v>22</v>
      </c>
      <c r="J4607" s="1" t="s">
        <v>128</v>
      </c>
      <c r="K4607" s="1">
        <v>43135.111284722203</v>
      </c>
      <c r="L4607" s="1">
        <v>43135.129166666702</v>
      </c>
      <c r="M4607" s="1">
        <v>0.41699999999999998</v>
      </c>
      <c r="N4607" s="1">
        <v>32</v>
      </c>
      <c r="O4607" s="1">
        <v>2402.87</v>
      </c>
      <c r="P4607" s="1">
        <v>0</v>
      </c>
      <c r="Q4607" s="1">
        <v>0</v>
      </c>
      <c r="R4607" s="1">
        <v>13.343999999999999</v>
      </c>
      <c r="S4607" s="1">
        <v>1001.9967899999999</v>
      </c>
      <c r="T4607" s="1">
        <v>0</v>
      </c>
      <c r="U4607" s="1">
        <v>0</v>
      </c>
    </row>
    <row r="4608" spans="1:21" x14ac:dyDescent="0.3">
      <c r="A4608" s="1" t="s">
        <v>8483</v>
      </c>
      <c r="B4608" s="1">
        <v>1</v>
      </c>
      <c r="C4608" s="1" t="s">
        <v>78</v>
      </c>
      <c r="D4608" s="1" t="s">
        <v>101</v>
      </c>
      <c r="E4608" s="1" t="s">
        <v>8484</v>
      </c>
      <c r="F4608" s="1" t="s">
        <v>157</v>
      </c>
      <c r="G4608" s="1" t="s">
        <v>72</v>
      </c>
      <c r="H4608" s="1" t="s">
        <v>127</v>
      </c>
      <c r="I4608" s="1" t="s">
        <v>22</v>
      </c>
      <c r="J4608" s="1" t="s">
        <v>128</v>
      </c>
      <c r="K4608" s="1">
        <v>43159.873553240701</v>
      </c>
      <c r="L4608" s="1">
        <v>43159.925000000003</v>
      </c>
      <c r="M4608" s="1">
        <v>1.2330000000000001</v>
      </c>
      <c r="N4608" s="1">
        <v>0</v>
      </c>
      <c r="O4608" s="1">
        <v>0</v>
      </c>
      <c r="P4608" s="1">
        <v>3</v>
      </c>
      <c r="Q4608" s="1">
        <v>0</v>
      </c>
      <c r="R4608" s="1">
        <v>0</v>
      </c>
      <c r="S4608" s="1">
        <v>0</v>
      </c>
      <c r="T4608" s="1">
        <v>3.6990000000000003</v>
      </c>
      <c r="U4608" s="1">
        <v>0</v>
      </c>
    </row>
    <row r="4609" spans="1:21" x14ac:dyDescent="0.3">
      <c r="A4609" s="1" t="s">
        <v>8485</v>
      </c>
      <c r="B4609" s="1">
        <v>1</v>
      </c>
      <c r="C4609" s="1" t="s">
        <v>78</v>
      </c>
      <c r="D4609" s="1" t="s">
        <v>101</v>
      </c>
      <c r="E4609" s="1" t="s">
        <v>8486</v>
      </c>
      <c r="F4609" s="1" t="s">
        <v>133</v>
      </c>
      <c r="G4609" s="1" t="s">
        <v>72</v>
      </c>
      <c r="H4609" s="1" t="s">
        <v>127</v>
      </c>
      <c r="I4609" s="1" t="s">
        <v>22</v>
      </c>
      <c r="J4609" s="1" t="s">
        <v>128</v>
      </c>
      <c r="K4609" s="1">
        <v>43159.731458333299</v>
      </c>
      <c r="L4609" s="1">
        <v>43159.827777777798</v>
      </c>
      <c r="M4609" s="1">
        <v>2.2999999999999998</v>
      </c>
      <c r="N4609" s="1">
        <v>0</v>
      </c>
      <c r="O4609" s="1">
        <v>0</v>
      </c>
      <c r="P4609" s="1">
        <v>1</v>
      </c>
      <c r="Q4609" s="1">
        <v>0</v>
      </c>
      <c r="R4609" s="1">
        <v>0</v>
      </c>
      <c r="S4609" s="1">
        <v>0</v>
      </c>
      <c r="T4609" s="1">
        <v>2.2999999999999998</v>
      </c>
      <c r="U4609" s="1">
        <v>0</v>
      </c>
    </row>
    <row r="4610" spans="1:21" x14ac:dyDescent="0.3">
      <c r="A4610" s="1" t="s">
        <v>8487</v>
      </c>
      <c r="B4610" s="1">
        <v>1</v>
      </c>
      <c r="C4610" s="1" t="s">
        <v>78</v>
      </c>
      <c r="D4610" s="1" t="s">
        <v>101</v>
      </c>
      <c r="E4610" s="1" t="s">
        <v>8488</v>
      </c>
      <c r="F4610" s="1" t="s">
        <v>133</v>
      </c>
      <c r="G4610" s="1" t="s">
        <v>72</v>
      </c>
      <c r="H4610" s="1" t="s">
        <v>127</v>
      </c>
      <c r="I4610" s="1" t="s">
        <v>22</v>
      </c>
      <c r="J4610" s="1" t="s">
        <v>128</v>
      </c>
      <c r="K4610" s="1">
        <v>43159.728611111103</v>
      </c>
      <c r="L4610" s="1">
        <v>43159.863888888904</v>
      </c>
      <c r="M4610" s="1">
        <v>3.2330000000000001</v>
      </c>
      <c r="N4610" s="1">
        <v>0</v>
      </c>
      <c r="O4610" s="1">
        <v>0</v>
      </c>
      <c r="P4610" s="1">
        <v>1</v>
      </c>
      <c r="Q4610" s="1">
        <v>0</v>
      </c>
      <c r="R4610" s="1">
        <v>0</v>
      </c>
      <c r="S4610" s="1">
        <v>0</v>
      </c>
      <c r="T4610" s="1">
        <v>3.2330000000000001</v>
      </c>
      <c r="U4610" s="1">
        <v>0</v>
      </c>
    </row>
    <row r="4611" spans="1:21" x14ac:dyDescent="0.3">
      <c r="A4611" s="1" t="s">
        <v>8489</v>
      </c>
      <c r="B4611" s="1">
        <v>1</v>
      </c>
      <c r="C4611" s="1" t="s">
        <v>78</v>
      </c>
      <c r="D4611" s="1" t="s">
        <v>101</v>
      </c>
      <c r="E4611" s="1" t="s">
        <v>8490</v>
      </c>
      <c r="F4611" s="1" t="s">
        <v>151</v>
      </c>
      <c r="G4611" s="1" t="s">
        <v>72</v>
      </c>
      <c r="H4611" s="1" t="s">
        <v>127</v>
      </c>
      <c r="I4611" s="1" t="s">
        <v>22</v>
      </c>
      <c r="J4611" s="1" t="s">
        <v>128</v>
      </c>
      <c r="K4611" s="1">
        <v>43159.610069444403</v>
      </c>
      <c r="L4611" s="1">
        <v>43159.643750000003</v>
      </c>
      <c r="M4611" s="1">
        <v>0.8</v>
      </c>
      <c r="N4611" s="1">
        <v>0</v>
      </c>
      <c r="O4611" s="1">
        <v>0</v>
      </c>
      <c r="P4611" s="1">
        <v>1</v>
      </c>
      <c r="Q4611" s="1">
        <v>0</v>
      </c>
      <c r="R4611" s="1">
        <v>0</v>
      </c>
      <c r="S4611" s="1">
        <v>0</v>
      </c>
      <c r="T4611" s="1">
        <v>0.8</v>
      </c>
      <c r="U4611" s="1">
        <v>0</v>
      </c>
    </row>
    <row r="4612" spans="1:21" x14ac:dyDescent="0.3">
      <c r="A4612" s="1" t="s">
        <v>8491</v>
      </c>
      <c r="B4612" s="1">
        <v>1</v>
      </c>
      <c r="C4612" s="1" t="s">
        <v>78</v>
      </c>
      <c r="D4612" s="1" t="s">
        <v>101</v>
      </c>
      <c r="E4612" s="1" t="s">
        <v>8492</v>
      </c>
      <c r="F4612" s="1" t="s">
        <v>135</v>
      </c>
      <c r="G4612" s="1" t="s">
        <v>72</v>
      </c>
      <c r="H4612" s="1" t="s">
        <v>127</v>
      </c>
      <c r="I4612" s="1" t="s">
        <v>22</v>
      </c>
      <c r="J4612" s="1" t="s">
        <v>128</v>
      </c>
      <c r="K4612" s="1">
        <v>43159.577233796299</v>
      </c>
      <c r="L4612" s="1">
        <v>43159.652777777803</v>
      </c>
      <c r="M4612" s="1">
        <v>1.8</v>
      </c>
      <c r="N4612" s="1">
        <v>0</v>
      </c>
      <c r="O4612" s="1">
        <v>0</v>
      </c>
      <c r="P4612" s="1">
        <v>1</v>
      </c>
      <c r="Q4612" s="1">
        <v>0</v>
      </c>
      <c r="R4612" s="1">
        <v>0</v>
      </c>
      <c r="S4612" s="1">
        <v>0</v>
      </c>
      <c r="T4612" s="1">
        <v>1.8</v>
      </c>
      <c r="U4612" s="1">
        <v>0</v>
      </c>
    </row>
    <row r="4613" spans="1:21" x14ac:dyDescent="0.3">
      <c r="A4613" s="1" t="s">
        <v>8493</v>
      </c>
      <c r="B4613" s="1">
        <v>1</v>
      </c>
      <c r="C4613" s="1" t="s">
        <v>78</v>
      </c>
      <c r="D4613" s="1" t="s">
        <v>101</v>
      </c>
      <c r="E4613" s="1" t="s">
        <v>8494</v>
      </c>
      <c r="F4613" s="1" t="s">
        <v>157</v>
      </c>
      <c r="G4613" s="1" t="s">
        <v>72</v>
      </c>
      <c r="H4613" s="1" t="s">
        <v>127</v>
      </c>
      <c r="I4613" s="1" t="s">
        <v>22</v>
      </c>
      <c r="J4613" s="1" t="s">
        <v>128</v>
      </c>
      <c r="K4613" s="1">
        <v>43159.572048611102</v>
      </c>
      <c r="L4613" s="1">
        <v>43159.602083333302</v>
      </c>
      <c r="M4613" s="1">
        <v>0.71699999999999997</v>
      </c>
      <c r="N4613" s="1">
        <v>0</v>
      </c>
      <c r="O4613" s="1">
        <v>0</v>
      </c>
      <c r="P4613" s="1">
        <v>3</v>
      </c>
      <c r="Q4613" s="1">
        <v>0</v>
      </c>
      <c r="R4613" s="1">
        <v>0</v>
      </c>
      <c r="S4613" s="1">
        <v>0</v>
      </c>
      <c r="T4613" s="1">
        <v>2.1509999999999998</v>
      </c>
      <c r="U4613" s="1">
        <v>0</v>
      </c>
    </row>
    <row r="4614" spans="1:21" x14ac:dyDescent="0.3">
      <c r="A4614" s="1" t="s">
        <v>8495</v>
      </c>
      <c r="B4614" s="1">
        <v>1</v>
      </c>
      <c r="C4614" s="1" t="s">
        <v>78</v>
      </c>
      <c r="D4614" s="1" t="s">
        <v>101</v>
      </c>
      <c r="E4614" s="1" t="s">
        <v>8496</v>
      </c>
      <c r="F4614" s="1" t="s">
        <v>157</v>
      </c>
      <c r="G4614" s="1" t="s">
        <v>72</v>
      </c>
      <c r="H4614" s="1" t="s">
        <v>127</v>
      </c>
      <c r="I4614" s="1" t="s">
        <v>22</v>
      </c>
      <c r="J4614" s="1" t="s">
        <v>128</v>
      </c>
      <c r="K4614" s="1">
        <v>43159.537094907399</v>
      </c>
      <c r="L4614" s="1">
        <v>43159.609722222202</v>
      </c>
      <c r="M4614" s="1">
        <v>1.7330000000000001</v>
      </c>
      <c r="N4614" s="1">
        <v>0</v>
      </c>
      <c r="O4614" s="1">
        <v>0</v>
      </c>
      <c r="P4614" s="1">
        <v>3</v>
      </c>
      <c r="Q4614" s="1">
        <v>0</v>
      </c>
      <c r="R4614" s="1">
        <v>0</v>
      </c>
      <c r="S4614" s="1">
        <v>0</v>
      </c>
      <c r="T4614" s="1">
        <v>5.1989999999999998</v>
      </c>
      <c r="U4614" s="1">
        <v>0</v>
      </c>
    </row>
    <row r="4615" spans="1:21" x14ac:dyDescent="0.3">
      <c r="A4615" s="1" t="s">
        <v>8497</v>
      </c>
      <c r="B4615" s="1">
        <v>1</v>
      </c>
      <c r="C4615" s="1" t="s">
        <v>78</v>
      </c>
      <c r="D4615" s="1" t="s">
        <v>101</v>
      </c>
      <c r="E4615" s="1" t="s">
        <v>8498</v>
      </c>
      <c r="F4615" s="1" t="s">
        <v>157</v>
      </c>
      <c r="G4615" s="1" t="s">
        <v>72</v>
      </c>
      <c r="H4615" s="1" t="s">
        <v>127</v>
      </c>
      <c r="I4615" s="1" t="s">
        <v>22</v>
      </c>
      <c r="J4615" s="1" t="s">
        <v>128</v>
      </c>
      <c r="K4615" s="1">
        <v>43159.535856481503</v>
      </c>
      <c r="L4615" s="1">
        <v>43159.595138888901</v>
      </c>
      <c r="M4615" s="1">
        <v>1.417</v>
      </c>
      <c r="N4615" s="1">
        <v>0</v>
      </c>
      <c r="O4615" s="1">
        <v>0</v>
      </c>
      <c r="P4615" s="1">
        <v>10</v>
      </c>
      <c r="Q4615" s="1">
        <v>0</v>
      </c>
      <c r="R4615" s="1">
        <v>0</v>
      </c>
      <c r="S4615" s="1">
        <v>0</v>
      </c>
      <c r="T4615" s="1">
        <v>14.17</v>
      </c>
      <c r="U4615" s="1">
        <v>0</v>
      </c>
    </row>
    <row r="4616" spans="1:21" x14ac:dyDescent="0.3">
      <c r="A4616" s="1" t="s">
        <v>8499</v>
      </c>
      <c r="B4616" s="1">
        <v>1</v>
      </c>
      <c r="C4616" s="1" t="s">
        <v>78</v>
      </c>
      <c r="D4616" s="1" t="s">
        <v>101</v>
      </c>
      <c r="E4616" s="1" t="s">
        <v>8500</v>
      </c>
      <c r="F4616" s="1" t="s">
        <v>157</v>
      </c>
      <c r="G4616" s="1" t="s">
        <v>72</v>
      </c>
      <c r="H4616" s="1" t="s">
        <v>127</v>
      </c>
      <c r="I4616" s="1" t="s">
        <v>22</v>
      </c>
      <c r="J4616" s="1" t="s">
        <v>128</v>
      </c>
      <c r="K4616" s="1">
        <v>43159.495104166701</v>
      </c>
      <c r="L4616" s="1">
        <v>43159.516666666699</v>
      </c>
      <c r="M4616" s="1">
        <v>0.51700000000000002</v>
      </c>
      <c r="N4616" s="1">
        <v>0</v>
      </c>
      <c r="O4616" s="1">
        <v>0</v>
      </c>
      <c r="P4616" s="1">
        <v>0</v>
      </c>
      <c r="Q4616" s="1">
        <v>206.59</v>
      </c>
      <c r="R4616" s="1">
        <v>0</v>
      </c>
      <c r="S4616" s="1">
        <v>0</v>
      </c>
      <c r="T4616" s="1">
        <v>0</v>
      </c>
      <c r="U4616" s="1">
        <v>106.80703000000001</v>
      </c>
    </row>
    <row r="4617" spans="1:21" x14ac:dyDescent="0.3">
      <c r="A4617" s="1" t="s">
        <v>8501</v>
      </c>
      <c r="B4617" s="1">
        <v>1</v>
      </c>
      <c r="C4617" s="1" t="s">
        <v>78</v>
      </c>
      <c r="D4617" s="1" t="s">
        <v>101</v>
      </c>
      <c r="E4617" s="1" t="s">
        <v>8502</v>
      </c>
      <c r="F4617" s="1" t="s">
        <v>157</v>
      </c>
      <c r="G4617" s="1" t="s">
        <v>72</v>
      </c>
      <c r="H4617" s="1" t="s">
        <v>127</v>
      </c>
      <c r="I4617" s="1" t="s">
        <v>22</v>
      </c>
      <c r="J4617" s="1" t="s">
        <v>128</v>
      </c>
      <c r="K4617" s="1">
        <v>43159.492534722202</v>
      </c>
      <c r="L4617" s="1">
        <v>43159.5444444444</v>
      </c>
      <c r="M4617" s="1">
        <v>1.2330000000000001</v>
      </c>
      <c r="N4617" s="1">
        <v>0</v>
      </c>
      <c r="O4617" s="1">
        <v>0</v>
      </c>
      <c r="P4617" s="1">
        <v>3</v>
      </c>
      <c r="Q4617" s="1">
        <v>0</v>
      </c>
      <c r="R4617" s="1">
        <v>0</v>
      </c>
      <c r="S4617" s="1">
        <v>0</v>
      </c>
      <c r="T4617" s="1">
        <v>3.6990000000000003</v>
      </c>
      <c r="U4617" s="1">
        <v>0</v>
      </c>
    </row>
    <row r="4618" spans="1:21" x14ac:dyDescent="0.3">
      <c r="A4618" s="1" t="s">
        <v>8503</v>
      </c>
      <c r="B4618" s="1">
        <v>1</v>
      </c>
      <c r="C4618" s="1" t="s">
        <v>78</v>
      </c>
      <c r="D4618" s="1" t="s">
        <v>101</v>
      </c>
      <c r="E4618" s="1" t="s">
        <v>8504</v>
      </c>
      <c r="F4618" s="1" t="s">
        <v>143</v>
      </c>
      <c r="G4618" s="1" t="s">
        <v>72</v>
      </c>
      <c r="H4618" s="1" t="s">
        <v>127</v>
      </c>
      <c r="I4618" s="1" t="s">
        <v>22</v>
      </c>
      <c r="J4618" s="1" t="s">
        <v>128</v>
      </c>
      <c r="K4618" s="1">
        <v>43156.445787037002</v>
      </c>
      <c r="L4618" s="1">
        <v>43156.512499999997</v>
      </c>
      <c r="M4618" s="1">
        <v>1.6</v>
      </c>
      <c r="N4618" s="1">
        <v>28</v>
      </c>
      <c r="O4618" s="1">
        <v>826.35</v>
      </c>
      <c r="P4618" s="1">
        <v>0</v>
      </c>
      <c r="Q4618" s="1">
        <v>0</v>
      </c>
      <c r="R4618" s="1">
        <v>44.800000000000004</v>
      </c>
      <c r="S4618" s="1">
        <v>1322.16</v>
      </c>
      <c r="T4618" s="1">
        <v>0</v>
      </c>
      <c r="U4618" s="1">
        <v>0</v>
      </c>
    </row>
    <row r="4619" spans="1:21" x14ac:dyDescent="0.3">
      <c r="A4619" s="1" t="s">
        <v>8505</v>
      </c>
      <c r="B4619" s="1">
        <v>1</v>
      </c>
      <c r="C4619" s="1" t="s">
        <v>78</v>
      </c>
      <c r="D4619" s="1" t="s">
        <v>101</v>
      </c>
      <c r="E4619" s="1" t="s">
        <v>8506</v>
      </c>
      <c r="F4619" s="1" t="s">
        <v>133</v>
      </c>
      <c r="G4619" s="1" t="s">
        <v>72</v>
      </c>
      <c r="H4619" s="1" t="s">
        <v>127</v>
      </c>
      <c r="I4619" s="1" t="s">
        <v>22</v>
      </c>
      <c r="J4619" s="1" t="s">
        <v>128</v>
      </c>
      <c r="K4619" s="1">
        <v>43155.772430555597</v>
      </c>
      <c r="L4619" s="1">
        <v>43155.824999999997</v>
      </c>
      <c r="M4619" s="1">
        <v>1.25</v>
      </c>
      <c r="N4619" s="1">
        <v>0</v>
      </c>
      <c r="O4619" s="1">
        <v>0</v>
      </c>
      <c r="P4619" s="1">
        <v>1</v>
      </c>
      <c r="Q4619" s="1">
        <v>0</v>
      </c>
      <c r="R4619" s="1">
        <v>0</v>
      </c>
      <c r="S4619" s="1">
        <v>0</v>
      </c>
      <c r="T4619" s="1">
        <v>1.25</v>
      </c>
      <c r="U4619" s="1">
        <v>0</v>
      </c>
    </row>
    <row r="4620" spans="1:21" x14ac:dyDescent="0.3">
      <c r="A4620" s="1" t="s">
        <v>8507</v>
      </c>
      <c r="B4620" s="1">
        <v>1</v>
      </c>
      <c r="C4620" s="1" t="s">
        <v>78</v>
      </c>
      <c r="D4620" s="1" t="s">
        <v>101</v>
      </c>
      <c r="E4620" s="1" t="s">
        <v>8508</v>
      </c>
      <c r="F4620" s="1" t="s">
        <v>157</v>
      </c>
      <c r="G4620" s="1" t="s">
        <v>72</v>
      </c>
      <c r="H4620" s="1" t="s">
        <v>127</v>
      </c>
      <c r="I4620" s="1" t="s">
        <v>22</v>
      </c>
      <c r="J4620" s="1" t="s">
        <v>128</v>
      </c>
      <c r="K4620" s="1">
        <v>43155.679791666698</v>
      </c>
      <c r="L4620" s="1">
        <v>43155.704166666699</v>
      </c>
      <c r="M4620" s="1">
        <v>0.58299999999999996</v>
      </c>
      <c r="N4620" s="1">
        <v>0</v>
      </c>
      <c r="O4620" s="1">
        <v>0</v>
      </c>
      <c r="P4620" s="1">
        <v>0</v>
      </c>
      <c r="Q4620" s="1">
        <v>206.59</v>
      </c>
      <c r="R4620" s="1">
        <v>0</v>
      </c>
      <c r="S4620" s="1">
        <v>0</v>
      </c>
      <c r="T4620" s="1">
        <v>0</v>
      </c>
      <c r="U4620" s="1">
        <v>120.44197</v>
      </c>
    </row>
    <row r="4621" spans="1:21" x14ac:dyDescent="0.3">
      <c r="A4621" s="1" t="s">
        <v>8509</v>
      </c>
      <c r="B4621" s="1">
        <v>1</v>
      </c>
      <c r="C4621" s="1" t="s">
        <v>78</v>
      </c>
      <c r="D4621" s="1" t="s">
        <v>101</v>
      </c>
      <c r="E4621" s="1" t="s">
        <v>8510</v>
      </c>
      <c r="F4621" s="1" t="s">
        <v>157</v>
      </c>
      <c r="G4621" s="1" t="s">
        <v>72</v>
      </c>
      <c r="H4621" s="1" t="s">
        <v>127</v>
      </c>
      <c r="I4621" s="1" t="s">
        <v>22</v>
      </c>
      <c r="J4621" s="1" t="s">
        <v>128</v>
      </c>
      <c r="K4621" s="1">
        <v>43155.371666666702</v>
      </c>
      <c r="L4621" s="1">
        <v>43155.404861111099</v>
      </c>
      <c r="M4621" s="1">
        <v>0.78300000000000003</v>
      </c>
      <c r="N4621" s="1">
        <v>0</v>
      </c>
      <c r="O4621" s="1">
        <v>0</v>
      </c>
      <c r="P4621" s="1">
        <v>1</v>
      </c>
      <c r="Q4621" s="1">
        <v>0</v>
      </c>
      <c r="R4621" s="1">
        <v>0</v>
      </c>
      <c r="S4621" s="1">
        <v>0</v>
      </c>
      <c r="T4621" s="1">
        <v>0.78300000000000003</v>
      </c>
      <c r="U4621" s="1">
        <v>0</v>
      </c>
    </row>
    <row r="4622" spans="1:21" x14ac:dyDescent="0.3">
      <c r="A4622" s="1" t="s">
        <v>8511</v>
      </c>
      <c r="B4622" s="1">
        <v>1</v>
      </c>
      <c r="C4622" s="1" t="s">
        <v>78</v>
      </c>
      <c r="D4622" s="1" t="s">
        <v>101</v>
      </c>
      <c r="E4622" s="1" t="s">
        <v>8512</v>
      </c>
      <c r="F4622" s="1" t="s">
        <v>151</v>
      </c>
      <c r="G4622" s="1" t="s">
        <v>72</v>
      </c>
      <c r="H4622" s="1" t="s">
        <v>127</v>
      </c>
      <c r="I4622" s="1" t="s">
        <v>22</v>
      </c>
      <c r="J4622" s="1" t="s">
        <v>128</v>
      </c>
      <c r="K4622" s="1">
        <v>43154.772407407399</v>
      </c>
      <c r="L4622" s="1">
        <v>43154.832638888904</v>
      </c>
      <c r="M4622" s="1">
        <v>1.4330000000000001</v>
      </c>
      <c r="N4622" s="1">
        <v>0</v>
      </c>
      <c r="O4622" s="1">
        <v>0</v>
      </c>
      <c r="P4622" s="1">
        <v>1</v>
      </c>
      <c r="Q4622" s="1">
        <v>0</v>
      </c>
      <c r="R4622" s="1">
        <v>0</v>
      </c>
      <c r="S4622" s="1">
        <v>0</v>
      </c>
      <c r="T4622" s="1">
        <v>1.4330000000000001</v>
      </c>
      <c r="U4622" s="1">
        <v>0</v>
      </c>
    </row>
    <row r="4623" spans="1:21" x14ac:dyDescent="0.3">
      <c r="A4623" s="1" t="s">
        <v>8513</v>
      </c>
      <c r="B4623" s="1">
        <v>1</v>
      </c>
      <c r="C4623" s="1" t="s">
        <v>78</v>
      </c>
      <c r="D4623" s="1" t="s">
        <v>101</v>
      </c>
      <c r="E4623" s="1" t="s">
        <v>8514</v>
      </c>
      <c r="F4623" s="1" t="s">
        <v>136</v>
      </c>
      <c r="G4623" s="1" t="s">
        <v>72</v>
      </c>
      <c r="H4623" s="1" t="s">
        <v>127</v>
      </c>
      <c r="I4623" s="1" t="s">
        <v>22</v>
      </c>
      <c r="J4623" s="1" t="s">
        <v>128</v>
      </c>
      <c r="K4623" s="1">
        <v>43154.644224536998</v>
      </c>
      <c r="L4623" s="1">
        <v>43154.698611111096</v>
      </c>
      <c r="M4623" s="1">
        <v>1.3</v>
      </c>
      <c r="N4623" s="1">
        <v>0</v>
      </c>
      <c r="O4623" s="1">
        <v>0</v>
      </c>
      <c r="P4623" s="1">
        <v>1</v>
      </c>
      <c r="Q4623" s="1">
        <v>0</v>
      </c>
      <c r="R4623" s="1">
        <v>0</v>
      </c>
      <c r="S4623" s="1">
        <v>0</v>
      </c>
      <c r="T4623" s="1">
        <v>1.3</v>
      </c>
      <c r="U4623" s="1">
        <v>0</v>
      </c>
    </row>
    <row r="4624" spans="1:21" x14ac:dyDescent="0.3">
      <c r="A4624" s="1" t="s">
        <v>8515</v>
      </c>
      <c r="B4624" s="1">
        <v>1</v>
      </c>
      <c r="C4624" s="1" t="s">
        <v>78</v>
      </c>
      <c r="D4624" s="1" t="s">
        <v>101</v>
      </c>
      <c r="E4624" s="1" t="s">
        <v>8516</v>
      </c>
      <c r="F4624" s="1" t="s">
        <v>134</v>
      </c>
      <c r="G4624" s="1" t="s">
        <v>72</v>
      </c>
      <c r="H4624" s="1" t="s">
        <v>127</v>
      </c>
      <c r="I4624" s="1" t="s">
        <v>22</v>
      </c>
      <c r="J4624" s="1" t="s">
        <v>130</v>
      </c>
      <c r="K4624" s="1">
        <v>43153.453125</v>
      </c>
      <c r="L4624" s="1">
        <v>43153.495138888902</v>
      </c>
      <c r="M4624" s="1">
        <v>1</v>
      </c>
      <c r="N4624" s="1">
        <v>0</v>
      </c>
      <c r="O4624" s="1">
        <v>0</v>
      </c>
      <c r="P4624" s="1">
        <v>0</v>
      </c>
      <c r="Q4624" s="1">
        <v>413.17</v>
      </c>
      <c r="R4624" s="1">
        <v>0</v>
      </c>
      <c r="S4624" s="1">
        <v>0</v>
      </c>
      <c r="T4624" s="1">
        <v>0</v>
      </c>
      <c r="U4624" s="1">
        <v>413.17</v>
      </c>
    </row>
    <row r="4625" spans="1:21" x14ac:dyDescent="0.3">
      <c r="A4625" s="1" t="s">
        <v>8517</v>
      </c>
      <c r="B4625" s="1">
        <v>1</v>
      </c>
      <c r="C4625" s="1" t="s">
        <v>78</v>
      </c>
      <c r="D4625" s="1" t="s">
        <v>101</v>
      </c>
      <c r="E4625" s="1" t="s">
        <v>8518</v>
      </c>
      <c r="F4625" s="1" t="s">
        <v>133</v>
      </c>
      <c r="G4625" s="1" t="s">
        <v>72</v>
      </c>
      <c r="H4625" s="1" t="s">
        <v>127</v>
      </c>
      <c r="I4625" s="1" t="s">
        <v>22</v>
      </c>
      <c r="J4625" s="1" t="s">
        <v>128</v>
      </c>
      <c r="K4625" s="1">
        <v>43152.886331018497</v>
      </c>
      <c r="L4625" s="1">
        <v>43152.995138888902</v>
      </c>
      <c r="M4625" s="1">
        <v>2.6</v>
      </c>
      <c r="N4625" s="1">
        <v>0</v>
      </c>
      <c r="O4625" s="1">
        <v>0</v>
      </c>
      <c r="P4625" s="1">
        <v>2</v>
      </c>
      <c r="Q4625" s="1">
        <v>0</v>
      </c>
      <c r="R4625" s="1">
        <v>0</v>
      </c>
      <c r="S4625" s="1">
        <v>0</v>
      </c>
      <c r="T4625" s="1">
        <v>5.2</v>
      </c>
      <c r="U4625" s="1">
        <v>0</v>
      </c>
    </row>
    <row r="4626" spans="1:21" x14ac:dyDescent="0.3">
      <c r="A4626" s="1" t="s">
        <v>8519</v>
      </c>
      <c r="B4626" s="1">
        <v>1</v>
      </c>
      <c r="C4626" s="1" t="s">
        <v>78</v>
      </c>
      <c r="D4626" s="1" t="s">
        <v>101</v>
      </c>
      <c r="E4626" s="1" t="s">
        <v>8520</v>
      </c>
      <c r="F4626" s="1" t="s">
        <v>157</v>
      </c>
      <c r="G4626" s="1" t="s">
        <v>72</v>
      </c>
      <c r="H4626" s="1" t="s">
        <v>127</v>
      </c>
      <c r="I4626" s="1" t="s">
        <v>22</v>
      </c>
      <c r="J4626" s="1" t="s">
        <v>128</v>
      </c>
      <c r="K4626" s="1">
        <v>43152.574837963002</v>
      </c>
      <c r="L4626" s="1">
        <v>43152.59375</v>
      </c>
      <c r="M4626" s="1">
        <v>0.45</v>
      </c>
      <c r="N4626" s="1">
        <v>0</v>
      </c>
      <c r="O4626" s="1">
        <v>413.17</v>
      </c>
      <c r="P4626" s="1">
        <v>0</v>
      </c>
      <c r="Q4626" s="1">
        <v>0</v>
      </c>
      <c r="R4626" s="1">
        <v>0</v>
      </c>
      <c r="S4626" s="1">
        <v>185.9265</v>
      </c>
      <c r="T4626" s="1">
        <v>0</v>
      </c>
      <c r="U4626" s="1">
        <v>0</v>
      </c>
    </row>
    <row r="4627" spans="1:21" x14ac:dyDescent="0.3">
      <c r="A4627" s="1" t="s">
        <v>8521</v>
      </c>
      <c r="B4627" s="1">
        <v>1</v>
      </c>
      <c r="C4627" s="1" t="s">
        <v>78</v>
      </c>
      <c r="D4627" s="1" t="s">
        <v>101</v>
      </c>
      <c r="E4627" s="1" t="s">
        <v>8522</v>
      </c>
      <c r="F4627" s="1" t="s">
        <v>157</v>
      </c>
      <c r="G4627" s="1" t="s">
        <v>72</v>
      </c>
      <c r="H4627" s="1" t="s">
        <v>127</v>
      </c>
      <c r="I4627" s="1" t="s">
        <v>22</v>
      </c>
      <c r="J4627" s="1" t="s">
        <v>128</v>
      </c>
      <c r="K4627" s="1">
        <v>43152.399016203701</v>
      </c>
      <c r="L4627" s="1">
        <v>43152.411111111098</v>
      </c>
      <c r="M4627" s="1">
        <v>0.28299999999999997</v>
      </c>
      <c r="N4627" s="1">
        <v>0</v>
      </c>
      <c r="O4627" s="1">
        <v>206.59</v>
      </c>
      <c r="P4627" s="1">
        <v>0</v>
      </c>
      <c r="Q4627" s="1">
        <v>0</v>
      </c>
      <c r="R4627" s="1">
        <v>0</v>
      </c>
      <c r="S4627" s="1">
        <v>58.464969999999994</v>
      </c>
      <c r="T4627" s="1">
        <v>0</v>
      </c>
      <c r="U4627" s="1">
        <v>0</v>
      </c>
    </row>
    <row r="4628" spans="1:21" x14ac:dyDescent="0.3">
      <c r="A4628" s="1" t="s">
        <v>8523</v>
      </c>
      <c r="B4628" s="1">
        <v>1</v>
      </c>
      <c r="C4628" s="1" t="s">
        <v>78</v>
      </c>
      <c r="D4628" s="1" t="s">
        <v>101</v>
      </c>
      <c r="E4628" s="1" t="s">
        <v>8524</v>
      </c>
      <c r="F4628" s="1" t="s">
        <v>133</v>
      </c>
      <c r="G4628" s="1" t="s">
        <v>72</v>
      </c>
      <c r="H4628" s="1" t="s">
        <v>127</v>
      </c>
      <c r="I4628" s="1" t="s">
        <v>22</v>
      </c>
      <c r="J4628" s="1" t="s">
        <v>128</v>
      </c>
      <c r="K4628" s="1">
        <v>43151.797337962998</v>
      </c>
      <c r="L4628" s="1">
        <v>43151.805555555598</v>
      </c>
      <c r="M4628" s="1">
        <v>0.183</v>
      </c>
      <c r="N4628" s="1">
        <v>0</v>
      </c>
      <c r="O4628" s="1">
        <v>3098.79</v>
      </c>
      <c r="P4628" s="1">
        <v>0</v>
      </c>
      <c r="Q4628" s="1">
        <v>0</v>
      </c>
      <c r="R4628" s="1">
        <v>0</v>
      </c>
      <c r="S4628" s="1">
        <v>567.07857000000001</v>
      </c>
      <c r="T4628" s="1">
        <v>0</v>
      </c>
      <c r="U4628" s="1">
        <v>0</v>
      </c>
    </row>
    <row r="4629" spans="1:21" x14ac:dyDescent="0.3">
      <c r="A4629" s="1" t="s">
        <v>8525</v>
      </c>
      <c r="B4629" s="1">
        <v>1</v>
      </c>
      <c r="C4629" s="1" t="s">
        <v>78</v>
      </c>
      <c r="D4629" s="1" t="s">
        <v>101</v>
      </c>
      <c r="E4629" s="1" t="s">
        <v>8526</v>
      </c>
      <c r="F4629" s="1" t="s">
        <v>155</v>
      </c>
      <c r="G4629" s="1" t="s">
        <v>72</v>
      </c>
      <c r="H4629" s="1" t="s">
        <v>127</v>
      </c>
      <c r="I4629" s="1" t="s">
        <v>22</v>
      </c>
      <c r="J4629" s="1" t="s">
        <v>128</v>
      </c>
      <c r="K4629" s="1">
        <v>43151.780150462997</v>
      </c>
      <c r="L4629" s="1">
        <v>43151.793749999997</v>
      </c>
      <c r="M4629" s="1">
        <v>0.317</v>
      </c>
      <c r="N4629" s="1">
        <v>0</v>
      </c>
      <c r="O4629" s="1">
        <v>3098.79</v>
      </c>
      <c r="P4629" s="1">
        <v>0</v>
      </c>
      <c r="Q4629" s="1">
        <v>0</v>
      </c>
      <c r="R4629" s="1">
        <v>0</v>
      </c>
      <c r="S4629" s="1">
        <v>982.31642999999997</v>
      </c>
      <c r="T4629" s="1">
        <v>0</v>
      </c>
      <c r="U4629" s="1">
        <v>0</v>
      </c>
    </row>
    <row r="4630" spans="1:21" x14ac:dyDescent="0.3">
      <c r="A4630" s="1" t="s">
        <v>8527</v>
      </c>
      <c r="B4630" s="1">
        <v>1</v>
      </c>
      <c r="C4630" s="1" t="s">
        <v>78</v>
      </c>
      <c r="D4630" s="1" t="s">
        <v>101</v>
      </c>
      <c r="E4630" s="1" t="s">
        <v>8528</v>
      </c>
      <c r="F4630" s="1" t="s">
        <v>157</v>
      </c>
      <c r="G4630" s="1" t="s">
        <v>72</v>
      </c>
      <c r="H4630" s="1" t="s">
        <v>127</v>
      </c>
      <c r="I4630" s="1" t="s">
        <v>22</v>
      </c>
      <c r="J4630" s="1" t="s">
        <v>128</v>
      </c>
      <c r="K4630" s="1">
        <v>43151.750115740702</v>
      </c>
      <c r="L4630" s="1">
        <v>43151.779166666704</v>
      </c>
      <c r="M4630" s="1">
        <v>0.68300000000000005</v>
      </c>
      <c r="N4630" s="1">
        <v>0</v>
      </c>
      <c r="O4630" s="1">
        <v>2065.86</v>
      </c>
      <c r="P4630" s="1">
        <v>0</v>
      </c>
      <c r="Q4630" s="1">
        <v>0</v>
      </c>
      <c r="R4630" s="1">
        <v>0</v>
      </c>
      <c r="S4630" s="1">
        <v>1410.9823800000001</v>
      </c>
      <c r="T4630" s="1">
        <v>0</v>
      </c>
      <c r="U4630" s="1">
        <v>0</v>
      </c>
    </row>
    <row r="4631" spans="1:21" x14ac:dyDescent="0.3">
      <c r="A4631" s="1" t="s">
        <v>8529</v>
      </c>
      <c r="B4631" s="1">
        <v>1</v>
      </c>
      <c r="C4631" s="1" t="s">
        <v>78</v>
      </c>
      <c r="D4631" s="1" t="s">
        <v>101</v>
      </c>
      <c r="E4631" s="1" t="s">
        <v>8530</v>
      </c>
      <c r="F4631" s="1" t="s">
        <v>133</v>
      </c>
      <c r="G4631" s="1" t="s">
        <v>72</v>
      </c>
      <c r="H4631" s="1" t="s">
        <v>127</v>
      </c>
      <c r="I4631" s="1" t="s">
        <v>22</v>
      </c>
      <c r="J4631" s="1" t="s">
        <v>128</v>
      </c>
      <c r="K4631" s="1">
        <v>43150.847731481503</v>
      </c>
      <c r="L4631" s="1">
        <v>43150.917361111096</v>
      </c>
      <c r="M4631" s="1">
        <v>1.667</v>
      </c>
      <c r="N4631" s="1">
        <v>0</v>
      </c>
      <c r="O4631" s="1">
        <v>0</v>
      </c>
      <c r="P4631" s="1">
        <v>0</v>
      </c>
      <c r="Q4631" s="1">
        <v>206.59</v>
      </c>
      <c r="R4631" s="1">
        <v>0</v>
      </c>
      <c r="S4631" s="1">
        <v>0</v>
      </c>
      <c r="T4631" s="1">
        <v>0</v>
      </c>
      <c r="U4631" s="1">
        <v>344.38553000000002</v>
      </c>
    </row>
    <row r="4632" spans="1:21" x14ac:dyDescent="0.3">
      <c r="A4632" s="1" t="s">
        <v>8531</v>
      </c>
      <c r="B4632" s="1">
        <v>1</v>
      </c>
      <c r="C4632" s="1" t="s">
        <v>78</v>
      </c>
      <c r="D4632" s="1" t="s">
        <v>101</v>
      </c>
      <c r="E4632" s="1" t="s">
        <v>8532</v>
      </c>
      <c r="F4632" s="1" t="s">
        <v>134</v>
      </c>
      <c r="G4632" s="1" t="s">
        <v>72</v>
      </c>
      <c r="H4632" s="1" t="s">
        <v>127</v>
      </c>
      <c r="I4632" s="1" t="s">
        <v>22</v>
      </c>
      <c r="J4632" s="1" t="s">
        <v>130</v>
      </c>
      <c r="K4632" s="1">
        <v>43149.749675925901</v>
      </c>
      <c r="L4632" s="1">
        <v>43149.775694444397</v>
      </c>
      <c r="M4632" s="1">
        <v>0.61699999999999999</v>
      </c>
      <c r="N4632" s="1">
        <v>0</v>
      </c>
      <c r="O4632" s="1">
        <v>0</v>
      </c>
      <c r="P4632" s="1">
        <v>0</v>
      </c>
      <c r="Q4632" s="1">
        <v>826.35</v>
      </c>
      <c r="R4632" s="1">
        <v>0</v>
      </c>
      <c r="S4632" s="1">
        <v>0</v>
      </c>
      <c r="T4632" s="1">
        <v>0</v>
      </c>
      <c r="U4632" s="1">
        <v>509.85795000000002</v>
      </c>
    </row>
    <row r="4633" spans="1:21" x14ac:dyDescent="0.3">
      <c r="A4633" s="1" t="s">
        <v>8533</v>
      </c>
      <c r="B4633" s="1">
        <v>1</v>
      </c>
      <c r="C4633" s="1" t="s">
        <v>78</v>
      </c>
      <c r="D4633" s="1" t="s">
        <v>101</v>
      </c>
      <c r="E4633" s="1" t="s">
        <v>8534</v>
      </c>
      <c r="F4633" s="1" t="s">
        <v>138</v>
      </c>
      <c r="G4633" s="1" t="s">
        <v>72</v>
      </c>
      <c r="H4633" s="1" t="s">
        <v>127</v>
      </c>
      <c r="I4633" s="1" t="s">
        <v>22</v>
      </c>
      <c r="J4633" s="1" t="s">
        <v>128</v>
      </c>
      <c r="K4633" s="1">
        <v>43149.706840277802</v>
      </c>
      <c r="L4633" s="1">
        <v>43149.739583333299</v>
      </c>
      <c r="M4633" s="1">
        <v>0.78300000000000003</v>
      </c>
      <c r="N4633" s="1">
        <v>0</v>
      </c>
      <c r="O4633" s="1">
        <v>206.59</v>
      </c>
      <c r="P4633" s="1">
        <v>0</v>
      </c>
      <c r="Q4633" s="1">
        <v>0</v>
      </c>
      <c r="R4633" s="1">
        <v>0</v>
      </c>
      <c r="S4633" s="1">
        <v>161.75997000000001</v>
      </c>
      <c r="T4633" s="1">
        <v>0</v>
      </c>
      <c r="U4633" s="1">
        <v>0</v>
      </c>
    </row>
    <row r="4634" spans="1:21" x14ac:dyDescent="0.3">
      <c r="A4634" s="1" t="s">
        <v>8535</v>
      </c>
      <c r="B4634" s="1">
        <v>1</v>
      </c>
      <c r="C4634" s="1" t="s">
        <v>78</v>
      </c>
      <c r="D4634" s="1" t="s">
        <v>101</v>
      </c>
      <c r="E4634" s="1" t="s">
        <v>8536</v>
      </c>
      <c r="F4634" s="1" t="s">
        <v>145</v>
      </c>
      <c r="G4634" s="1" t="s">
        <v>72</v>
      </c>
      <c r="H4634" s="1" t="s">
        <v>127</v>
      </c>
      <c r="I4634" s="1" t="s">
        <v>22</v>
      </c>
      <c r="J4634" s="1" t="s">
        <v>128</v>
      </c>
      <c r="K4634" s="1">
        <v>43149.572500000002</v>
      </c>
      <c r="L4634" s="1">
        <v>43149.617361111101</v>
      </c>
      <c r="M4634" s="1">
        <v>1.0669999999999999</v>
      </c>
      <c r="N4634" s="1">
        <v>0</v>
      </c>
      <c r="O4634" s="1">
        <v>3098.79</v>
      </c>
      <c r="P4634" s="1">
        <v>0</v>
      </c>
      <c r="Q4634" s="1">
        <v>0</v>
      </c>
      <c r="R4634" s="1">
        <v>0</v>
      </c>
      <c r="S4634" s="1">
        <v>3306.4089299999996</v>
      </c>
      <c r="T4634" s="1">
        <v>0</v>
      </c>
      <c r="U4634" s="1">
        <v>0</v>
      </c>
    </row>
    <row r="4635" spans="1:21" x14ac:dyDescent="0.3">
      <c r="A4635" s="1" t="s">
        <v>8537</v>
      </c>
      <c r="B4635" s="1">
        <v>1</v>
      </c>
      <c r="C4635" s="1" t="s">
        <v>78</v>
      </c>
      <c r="D4635" s="1" t="s">
        <v>101</v>
      </c>
      <c r="E4635" s="1" t="s">
        <v>8538</v>
      </c>
      <c r="F4635" s="1" t="s">
        <v>134</v>
      </c>
      <c r="G4635" s="1" t="s">
        <v>72</v>
      </c>
      <c r="H4635" s="1" t="s">
        <v>127</v>
      </c>
      <c r="I4635" s="1" t="s">
        <v>22</v>
      </c>
      <c r="J4635" s="1" t="s">
        <v>130</v>
      </c>
      <c r="K4635" s="1">
        <v>43149.4608449074</v>
      </c>
      <c r="L4635" s="1">
        <v>43149.741666666698</v>
      </c>
      <c r="M4635" s="1">
        <v>6.7329999999999997</v>
      </c>
      <c r="N4635" s="1">
        <v>0</v>
      </c>
      <c r="O4635" s="1">
        <v>0</v>
      </c>
      <c r="P4635" s="1">
        <v>0</v>
      </c>
      <c r="Q4635" s="1">
        <v>826.35</v>
      </c>
      <c r="R4635" s="1">
        <v>0</v>
      </c>
      <c r="S4635" s="1">
        <v>0</v>
      </c>
      <c r="T4635" s="1">
        <v>0</v>
      </c>
      <c r="U4635" s="1">
        <v>5563.8145500000001</v>
      </c>
    </row>
    <row r="4636" spans="1:21" x14ac:dyDescent="0.3">
      <c r="A4636" s="1" t="s">
        <v>8539</v>
      </c>
      <c r="B4636" s="1">
        <v>1</v>
      </c>
      <c r="C4636" s="1" t="s">
        <v>78</v>
      </c>
      <c r="D4636" s="1" t="s">
        <v>101</v>
      </c>
      <c r="E4636" s="1" t="s">
        <v>8540</v>
      </c>
      <c r="F4636" s="1" t="s">
        <v>134</v>
      </c>
      <c r="G4636" s="1" t="s">
        <v>72</v>
      </c>
      <c r="H4636" s="1" t="s">
        <v>127</v>
      </c>
      <c r="I4636" s="1" t="s">
        <v>22</v>
      </c>
      <c r="J4636" s="1" t="s">
        <v>130</v>
      </c>
      <c r="K4636" s="1">
        <v>43149.385393518503</v>
      </c>
      <c r="L4636" s="1">
        <v>43149.518750000003</v>
      </c>
      <c r="M4636" s="1">
        <v>3.2</v>
      </c>
      <c r="N4636" s="1">
        <v>0</v>
      </c>
      <c r="O4636" s="1">
        <v>0</v>
      </c>
      <c r="P4636" s="1">
        <v>0</v>
      </c>
      <c r="Q4636" s="1">
        <v>826.35</v>
      </c>
      <c r="R4636" s="1">
        <v>0</v>
      </c>
      <c r="S4636" s="1">
        <v>0</v>
      </c>
      <c r="T4636" s="1">
        <v>0</v>
      </c>
      <c r="U4636" s="1">
        <v>2644.32</v>
      </c>
    </row>
    <row r="4637" spans="1:21" x14ac:dyDescent="0.3">
      <c r="A4637" s="1" t="s">
        <v>8541</v>
      </c>
      <c r="B4637" s="1">
        <v>1</v>
      </c>
      <c r="C4637" s="1" t="s">
        <v>78</v>
      </c>
      <c r="D4637" s="1" t="s">
        <v>101</v>
      </c>
      <c r="E4637" s="1" t="s">
        <v>8538</v>
      </c>
      <c r="F4637" s="1" t="s">
        <v>134</v>
      </c>
      <c r="G4637" s="1" t="s">
        <v>72</v>
      </c>
      <c r="H4637" s="1" t="s">
        <v>127</v>
      </c>
      <c r="I4637" s="1" t="s">
        <v>22</v>
      </c>
      <c r="J4637" s="1" t="s">
        <v>130</v>
      </c>
      <c r="K4637" s="1">
        <v>43149.3841203704</v>
      </c>
      <c r="L4637" s="1">
        <v>43149.6694444444</v>
      </c>
      <c r="M4637" s="1">
        <v>6.8330000000000002</v>
      </c>
      <c r="N4637" s="1">
        <v>0</v>
      </c>
      <c r="O4637" s="1">
        <v>0</v>
      </c>
      <c r="P4637" s="1">
        <v>0</v>
      </c>
      <c r="Q4637" s="1">
        <v>826.35</v>
      </c>
      <c r="R4637" s="1">
        <v>0</v>
      </c>
      <c r="S4637" s="1">
        <v>0</v>
      </c>
      <c r="T4637" s="1">
        <v>0</v>
      </c>
      <c r="U4637" s="1">
        <v>5646.4495500000003</v>
      </c>
    </row>
    <row r="4638" spans="1:21" x14ac:dyDescent="0.3">
      <c r="A4638" s="1" t="s">
        <v>8542</v>
      </c>
      <c r="B4638" s="1">
        <v>1</v>
      </c>
      <c r="C4638" s="1" t="s">
        <v>78</v>
      </c>
      <c r="D4638" s="1" t="s">
        <v>101</v>
      </c>
      <c r="E4638" s="1" t="s">
        <v>8528</v>
      </c>
      <c r="F4638" s="1" t="s">
        <v>157</v>
      </c>
      <c r="G4638" s="1" t="s">
        <v>72</v>
      </c>
      <c r="H4638" s="1" t="s">
        <v>127</v>
      </c>
      <c r="I4638" s="1" t="s">
        <v>22</v>
      </c>
      <c r="J4638" s="1" t="s">
        <v>128</v>
      </c>
      <c r="K4638" s="1">
        <v>43148.3987962963</v>
      </c>
      <c r="L4638" s="1">
        <v>43148.427083333299</v>
      </c>
      <c r="M4638" s="1">
        <v>0.66700000000000004</v>
      </c>
      <c r="N4638" s="1">
        <v>0</v>
      </c>
      <c r="O4638" s="1">
        <v>2065.86</v>
      </c>
      <c r="P4638" s="1">
        <v>0</v>
      </c>
      <c r="Q4638" s="1">
        <v>0</v>
      </c>
      <c r="R4638" s="1">
        <v>0</v>
      </c>
      <c r="S4638" s="1">
        <v>1377.9286200000001</v>
      </c>
      <c r="T4638" s="1">
        <v>0</v>
      </c>
      <c r="U4638" s="1">
        <v>0</v>
      </c>
    </row>
    <row r="4639" spans="1:21" x14ac:dyDescent="0.3">
      <c r="A4639" s="1" t="s">
        <v>8543</v>
      </c>
      <c r="B4639" s="1">
        <v>1</v>
      </c>
      <c r="C4639" s="1" t="s">
        <v>78</v>
      </c>
      <c r="D4639" s="1" t="s">
        <v>101</v>
      </c>
      <c r="E4639" s="1" t="s">
        <v>8544</v>
      </c>
      <c r="F4639" s="1" t="s">
        <v>157</v>
      </c>
      <c r="G4639" s="1" t="s">
        <v>72</v>
      </c>
      <c r="H4639" s="1" t="s">
        <v>127</v>
      </c>
      <c r="I4639" s="1" t="s">
        <v>22</v>
      </c>
      <c r="J4639" s="1" t="s">
        <v>128</v>
      </c>
      <c r="K4639" s="1">
        <v>43146.542233796303</v>
      </c>
      <c r="L4639" s="1">
        <v>43146.565277777801</v>
      </c>
      <c r="M4639" s="1">
        <v>0.55000000000000004</v>
      </c>
      <c r="N4639" s="1">
        <v>0</v>
      </c>
      <c r="O4639" s="1">
        <v>2065.86</v>
      </c>
      <c r="P4639" s="1">
        <v>0</v>
      </c>
      <c r="Q4639" s="1">
        <v>0</v>
      </c>
      <c r="R4639" s="1">
        <v>0</v>
      </c>
      <c r="S4639" s="1">
        <v>1136.2230000000002</v>
      </c>
      <c r="T4639" s="1">
        <v>0</v>
      </c>
      <c r="U4639" s="1">
        <v>0</v>
      </c>
    </row>
    <row r="4640" spans="1:21" x14ac:dyDescent="0.3">
      <c r="A4640" s="1" t="s">
        <v>8545</v>
      </c>
      <c r="B4640" s="1">
        <v>1</v>
      </c>
      <c r="C4640" s="1" t="s">
        <v>78</v>
      </c>
      <c r="D4640" s="1" t="s">
        <v>101</v>
      </c>
      <c r="E4640" s="1" t="s">
        <v>8546</v>
      </c>
      <c r="F4640" s="1" t="s">
        <v>133</v>
      </c>
      <c r="G4640" s="1" t="s">
        <v>72</v>
      </c>
      <c r="H4640" s="1" t="s">
        <v>127</v>
      </c>
      <c r="I4640" s="1" t="s">
        <v>22</v>
      </c>
      <c r="J4640" s="1" t="s">
        <v>128</v>
      </c>
      <c r="K4640" s="1">
        <v>43146.432488425897</v>
      </c>
      <c r="L4640" s="1">
        <v>43146.538888888899</v>
      </c>
      <c r="M4640" s="1">
        <v>2.5499999999999998</v>
      </c>
      <c r="N4640" s="1">
        <v>0</v>
      </c>
      <c r="O4640" s="1">
        <v>0</v>
      </c>
      <c r="P4640" s="1">
        <v>0</v>
      </c>
      <c r="Q4640" s="1">
        <v>206.59</v>
      </c>
      <c r="R4640" s="1">
        <v>0</v>
      </c>
      <c r="S4640" s="1">
        <v>0</v>
      </c>
      <c r="T4640" s="1">
        <v>0</v>
      </c>
      <c r="U4640" s="1">
        <v>526.80449999999996</v>
      </c>
    </row>
    <row r="4641" spans="1:21" x14ac:dyDescent="0.3">
      <c r="A4641" s="1" t="s">
        <v>8547</v>
      </c>
      <c r="B4641" s="1">
        <v>1</v>
      </c>
      <c r="C4641" s="1" t="s">
        <v>78</v>
      </c>
      <c r="D4641" s="1" t="s">
        <v>101</v>
      </c>
      <c r="E4641" s="1" t="s">
        <v>8548</v>
      </c>
      <c r="F4641" s="1" t="s">
        <v>139</v>
      </c>
      <c r="G4641" s="1" t="s">
        <v>72</v>
      </c>
      <c r="H4641" s="1" t="s">
        <v>127</v>
      </c>
      <c r="I4641" s="1" t="s">
        <v>22</v>
      </c>
      <c r="J4641" s="1" t="s">
        <v>128</v>
      </c>
      <c r="K4641" s="1">
        <v>43145.808553240699</v>
      </c>
      <c r="L4641" s="1">
        <v>43145.890972222202</v>
      </c>
      <c r="M4641" s="1">
        <v>1.9670000000000001</v>
      </c>
      <c r="N4641" s="1">
        <v>0</v>
      </c>
      <c r="O4641" s="1">
        <v>206.59</v>
      </c>
      <c r="P4641" s="1">
        <v>0</v>
      </c>
      <c r="Q4641" s="1">
        <v>0</v>
      </c>
      <c r="R4641" s="1">
        <v>0</v>
      </c>
      <c r="S4641" s="1">
        <v>406.36253000000005</v>
      </c>
      <c r="T4641" s="1">
        <v>0</v>
      </c>
      <c r="U4641" s="1">
        <v>0</v>
      </c>
    </row>
    <row r="4642" spans="1:21" x14ac:dyDescent="0.3">
      <c r="A4642" s="1" t="s">
        <v>8549</v>
      </c>
      <c r="B4642" s="1">
        <v>1</v>
      </c>
      <c r="C4642" s="1" t="s">
        <v>78</v>
      </c>
      <c r="D4642" s="1" t="s">
        <v>101</v>
      </c>
      <c r="E4642" s="1" t="s">
        <v>8544</v>
      </c>
      <c r="F4642" s="1" t="s">
        <v>157</v>
      </c>
      <c r="G4642" s="1" t="s">
        <v>72</v>
      </c>
      <c r="H4642" s="1" t="s">
        <v>127</v>
      </c>
      <c r="I4642" s="1" t="s">
        <v>22</v>
      </c>
      <c r="J4642" s="1" t="s">
        <v>128</v>
      </c>
      <c r="K4642" s="1">
        <v>43145.611030092601</v>
      </c>
      <c r="L4642" s="1">
        <v>43145.6472222222</v>
      </c>
      <c r="M4642" s="1">
        <v>0.86699999999999999</v>
      </c>
      <c r="N4642" s="1">
        <v>0</v>
      </c>
      <c r="O4642" s="1">
        <v>2065.86</v>
      </c>
      <c r="P4642" s="1">
        <v>0</v>
      </c>
      <c r="Q4642" s="1">
        <v>0</v>
      </c>
      <c r="R4642" s="1">
        <v>0</v>
      </c>
      <c r="S4642" s="1">
        <v>1791.1006200000002</v>
      </c>
      <c r="T4642" s="1">
        <v>0</v>
      </c>
      <c r="U4642" s="1">
        <v>0</v>
      </c>
    </row>
    <row r="4643" spans="1:21" x14ac:dyDescent="0.3">
      <c r="A4643" s="1" t="s">
        <v>8550</v>
      </c>
      <c r="B4643" s="1">
        <v>1</v>
      </c>
      <c r="C4643" s="1" t="s">
        <v>78</v>
      </c>
      <c r="D4643" s="1" t="s">
        <v>101</v>
      </c>
      <c r="E4643" s="1" t="s">
        <v>8551</v>
      </c>
      <c r="F4643" s="1" t="s">
        <v>157</v>
      </c>
      <c r="G4643" s="1" t="s">
        <v>72</v>
      </c>
      <c r="H4643" s="1" t="s">
        <v>127</v>
      </c>
      <c r="I4643" s="1" t="s">
        <v>22</v>
      </c>
      <c r="J4643" s="1" t="s">
        <v>128</v>
      </c>
      <c r="K4643" s="1">
        <v>43145.356273148202</v>
      </c>
      <c r="L4643" s="1">
        <v>43145.377083333296</v>
      </c>
      <c r="M4643" s="1">
        <v>0.48299999999999998</v>
      </c>
      <c r="N4643" s="1">
        <v>0</v>
      </c>
      <c r="O4643" s="1">
        <v>2065.86</v>
      </c>
      <c r="P4643" s="1">
        <v>0</v>
      </c>
      <c r="Q4643" s="1">
        <v>0</v>
      </c>
      <c r="R4643" s="1">
        <v>0</v>
      </c>
      <c r="S4643" s="1">
        <v>997.81038000000001</v>
      </c>
      <c r="T4643" s="1">
        <v>0</v>
      </c>
      <c r="U4643" s="1">
        <v>0</v>
      </c>
    </row>
    <row r="4644" spans="1:21" x14ac:dyDescent="0.3">
      <c r="A4644" s="1" t="s">
        <v>8552</v>
      </c>
      <c r="B4644" s="1">
        <v>1</v>
      </c>
      <c r="C4644" s="1" t="s">
        <v>78</v>
      </c>
      <c r="D4644" s="1" t="s">
        <v>101</v>
      </c>
      <c r="E4644" s="1" t="s">
        <v>8553</v>
      </c>
      <c r="F4644" s="1" t="s">
        <v>157</v>
      </c>
      <c r="G4644" s="1" t="s">
        <v>72</v>
      </c>
      <c r="H4644" s="1" t="s">
        <v>127</v>
      </c>
      <c r="I4644" s="1" t="s">
        <v>22</v>
      </c>
      <c r="J4644" s="1" t="s">
        <v>128</v>
      </c>
      <c r="K4644" s="1">
        <v>43145.353344907402</v>
      </c>
      <c r="L4644" s="1">
        <v>43145.390277777798</v>
      </c>
      <c r="M4644" s="1">
        <v>0.88300000000000001</v>
      </c>
      <c r="N4644" s="1">
        <v>0</v>
      </c>
      <c r="O4644" s="1">
        <v>3098.79</v>
      </c>
      <c r="P4644" s="1">
        <v>0</v>
      </c>
      <c r="Q4644" s="1">
        <v>0</v>
      </c>
      <c r="R4644" s="1">
        <v>0</v>
      </c>
      <c r="S4644" s="1">
        <v>2736.2315699999999</v>
      </c>
      <c r="T4644" s="1">
        <v>0</v>
      </c>
      <c r="U4644" s="1">
        <v>0</v>
      </c>
    </row>
    <row r="4645" spans="1:21" x14ac:dyDescent="0.3">
      <c r="A4645" s="1" t="s">
        <v>8554</v>
      </c>
      <c r="B4645" s="1">
        <v>1</v>
      </c>
      <c r="C4645" s="1" t="s">
        <v>78</v>
      </c>
      <c r="D4645" s="1" t="s">
        <v>101</v>
      </c>
      <c r="E4645" s="1" t="s">
        <v>8555</v>
      </c>
      <c r="F4645" s="1" t="s">
        <v>157</v>
      </c>
      <c r="G4645" s="1" t="s">
        <v>72</v>
      </c>
      <c r="H4645" s="1" t="s">
        <v>127</v>
      </c>
      <c r="I4645" s="1" t="s">
        <v>22</v>
      </c>
      <c r="J4645" s="1" t="s">
        <v>128</v>
      </c>
      <c r="K4645" s="1">
        <v>43145.349085648202</v>
      </c>
      <c r="L4645" s="1">
        <v>43145.389583333301</v>
      </c>
      <c r="M4645" s="1">
        <v>0.96699999999999997</v>
      </c>
      <c r="N4645" s="1">
        <v>0</v>
      </c>
      <c r="O4645" s="1">
        <v>0</v>
      </c>
      <c r="P4645" s="1">
        <v>0</v>
      </c>
      <c r="Q4645" s="1">
        <v>1446.1</v>
      </c>
      <c r="R4645" s="1">
        <v>0</v>
      </c>
      <c r="S4645" s="1">
        <v>0</v>
      </c>
      <c r="T4645" s="1">
        <v>0</v>
      </c>
      <c r="U4645" s="1">
        <v>1398.3787</v>
      </c>
    </row>
    <row r="4646" spans="1:21" x14ac:dyDescent="0.3">
      <c r="A4646" s="1" t="s">
        <v>8556</v>
      </c>
      <c r="B4646" s="1">
        <v>1</v>
      </c>
      <c r="C4646" s="1" t="s">
        <v>78</v>
      </c>
      <c r="D4646" s="1" t="s">
        <v>101</v>
      </c>
      <c r="E4646" s="1" t="s">
        <v>8557</v>
      </c>
      <c r="F4646" s="1" t="s">
        <v>139</v>
      </c>
      <c r="G4646" s="1" t="s">
        <v>72</v>
      </c>
      <c r="H4646" s="1" t="s">
        <v>127</v>
      </c>
      <c r="I4646" s="1" t="s">
        <v>22</v>
      </c>
      <c r="J4646" s="1" t="s">
        <v>128</v>
      </c>
      <c r="K4646" s="1">
        <v>43145.323958333298</v>
      </c>
      <c r="L4646" s="1">
        <v>43145.451388888898</v>
      </c>
      <c r="M4646" s="1">
        <v>3.05</v>
      </c>
      <c r="N4646" s="1">
        <v>0</v>
      </c>
      <c r="O4646" s="1">
        <v>413.17</v>
      </c>
      <c r="P4646" s="1">
        <v>0</v>
      </c>
      <c r="Q4646" s="1">
        <v>0</v>
      </c>
      <c r="R4646" s="1">
        <v>0</v>
      </c>
      <c r="S4646" s="1">
        <v>1260.1685</v>
      </c>
      <c r="T4646" s="1">
        <v>0</v>
      </c>
      <c r="U4646" s="1">
        <v>0</v>
      </c>
    </row>
    <row r="4647" spans="1:21" x14ac:dyDescent="0.3">
      <c r="A4647" s="1" t="s">
        <v>8558</v>
      </c>
      <c r="B4647" s="1">
        <v>1</v>
      </c>
      <c r="C4647" s="1" t="s">
        <v>78</v>
      </c>
      <c r="D4647" s="1" t="s">
        <v>101</v>
      </c>
      <c r="E4647" s="1" t="s">
        <v>8559</v>
      </c>
      <c r="F4647" s="1" t="s">
        <v>157</v>
      </c>
      <c r="G4647" s="1" t="s">
        <v>72</v>
      </c>
      <c r="H4647" s="1" t="s">
        <v>127</v>
      </c>
      <c r="I4647" s="1" t="s">
        <v>22</v>
      </c>
      <c r="J4647" s="1" t="s">
        <v>128</v>
      </c>
      <c r="K4647" s="1">
        <v>43145.307835648098</v>
      </c>
      <c r="L4647" s="1">
        <v>43145.315277777801</v>
      </c>
      <c r="M4647" s="1">
        <v>0.16700000000000001</v>
      </c>
      <c r="N4647" s="1">
        <v>0</v>
      </c>
      <c r="O4647" s="1">
        <v>0</v>
      </c>
      <c r="P4647" s="1">
        <v>0</v>
      </c>
      <c r="Q4647" s="1">
        <v>619.76</v>
      </c>
      <c r="R4647" s="1">
        <v>0</v>
      </c>
      <c r="S4647" s="1">
        <v>0</v>
      </c>
      <c r="T4647" s="1">
        <v>0</v>
      </c>
      <c r="U4647" s="1">
        <v>103.49992</v>
      </c>
    </row>
    <row r="4648" spans="1:21" x14ac:dyDescent="0.3">
      <c r="A4648" s="1" t="s">
        <v>8560</v>
      </c>
      <c r="B4648" s="1">
        <v>1</v>
      </c>
      <c r="C4648" s="1" t="s">
        <v>78</v>
      </c>
      <c r="D4648" s="1" t="s">
        <v>101</v>
      </c>
      <c r="E4648" s="1" t="s">
        <v>8561</v>
      </c>
      <c r="F4648" s="1" t="s">
        <v>157</v>
      </c>
      <c r="G4648" s="1" t="s">
        <v>72</v>
      </c>
      <c r="H4648" s="1" t="s">
        <v>127</v>
      </c>
      <c r="I4648" s="1" t="s">
        <v>22</v>
      </c>
      <c r="J4648" s="1" t="s">
        <v>128</v>
      </c>
      <c r="K4648" s="1">
        <v>43145.285046296303</v>
      </c>
      <c r="L4648" s="1">
        <v>43145.3034722222</v>
      </c>
      <c r="M4648" s="1">
        <v>0.433</v>
      </c>
      <c r="N4648" s="1">
        <v>0</v>
      </c>
      <c r="O4648" s="1">
        <v>206.59</v>
      </c>
      <c r="P4648" s="1">
        <v>0</v>
      </c>
      <c r="Q4648" s="1">
        <v>0</v>
      </c>
      <c r="R4648" s="1">
        <v>0</v>
      </c>
      <c r="S4648" s="1">
        <v>89.453469999999996</v>
      </c>
      <c r="T4648" s="1">
        <v>0</v>
      </c>
      <c r="U4648" s="1">
        <v>0</v>
      </c>
    </row>
    <row r="4649" spans="1:21" x14ac:dyDescent="0.3">
      <c r="A4649" s="1" t="s">
        <v>8562</v>
      </c>
      <c r="B4649" s="1">
        <v>1</v>
      </c>
      <c r="C4649" s="1" t="s">
        <v>78</v>
      </c>
      <c r="D4649" s="1" t="s">
        <v>101</v>
      </c>
      <c r="E4649" s="1" t="s">
        <v>8563</v>
      </c>
      <c r="F4649" s="1" t="s">
        <v>157</v>
      </c>
      <c r="G4649" s="1" t="s">
        <v>72</v>
      </c>
      <c r="H4649" s="1" t="s">
        <v>127</v>
      </c>
      <c r="I4649" s="1" t="s">
        <v>22</v>
      </c>
      <c r="J4649" s="1" t="s">
        <v>128</v>
      </c>
      <c r="K4649" s="1">
        <v>43145.264374999999</v>
      </c>
      <c r="L4649" s="1">
        <v>43145.286805555603</v>
      </c>
      <c r="M4649" s="1">
        <v>0.53300000000000003</v>
      </c>
      <c r="N4649" s="1">
        <v>0</v>
      </c>
      <c r="O4649" s="1">
        <v>0</v>
      </c>
      <c r="P4649" s="1">
        <v>0</v>
      </c>
      <c r="Q4649" s="1">
        <v>1239.52</v>
      </c>
      <c r="R4649" s="1">
        <v>0</v>
      </c>
      <c r="S4649" s="1">
        <v>0</v>
      </c>
      <c r="T4649" s="1">
        <v>0</v>
      </c>
      <c r="U4649" s="1">
        <v>660.66416000000004</v>
      </c>
    </row>
    <row r="4650" spans="1:21" x14ac:dyDescent="0.3">
      <c r="A4650" s="1" t="s">
        <v>8564</v>
      </c>
      <c r="B4650" s="1">
        <v>1</v>
      </c>
      <c r="C4650" s="1" t="s">
        <v>78</v>
      </c>
      <c r="D4650" s="1" t="s">
        <v>101</v>
      </c>
      <c r="E4650" s="1" t="s">
        <v>8565</v>
      </c>
      <c r="F4650" s="1" t="s">
        <v>135</v>
      </c>
      <c r="G4650" s="1" t="s">
        <v>72</v>
      </c>
      <c r="H4650" s="1" t="s">
        <v>127</v>
      </c>
      <c r="I4650" s="1" t="s">
        <v>22</v>
      </c>
      <c r="J4650" s="1" t="s">
        <v>128</v>
      </c>
      <c r="K4650" s="1">
        <v>43145.0687847222</v>
      </c>
      <c r="L4650" s="1">
        <v>43145.261111111096</v>
      </c>
      <c r="M4650" s="1">
        <v>4.5999999999999996</v>
      </c>
      <c r="N4650" s="1">
        <v>0</v>
      </c>
      <c r="O4650" s="1">
        <v>206.59</v>
      </c>
      <c r="P4650" s="1">
        <v>0</v>
      </c>
      <c r="Q4650" s="1">
        <v>0</v>
      </c>
      <c r="R4650" s="1">
        <v>0</v>
      </c>
      <c r="S4650" s="1">
        <v>950.31399999999996</v>
      </c>
      <c r="T4650" s="1">
        <v>0</v>
      </c>
      <c r="U4650" s="1">
        <v>0</v>
      </c>
    </row>
    <row r="4651" spans="1:21" x14ac:dyDescent="0.3">
      <c r="A4651" s="1" t="s">
        <v>8566</v>
      </c>
      <c r="B4651" s="1">
        <v>1</v>
      </c>
      <c r="C4651" s="1" t="s">
        <v>78</v>
      </c>
      <c r="D4651" s="1" t="s">
        <v>101</v>
      </c>
      <c r="E4651" s="1" t="s">
        <v>8567</v>
      </c>
      <c r="F4651" s="1" t="s">
        <v>135</v>
      </c>
      <c r="G4651" s="1" t="s">
        <v>72</v>
      </c>
      <c r="H4651" s="1" t="s">
        <v>127</v>
      </c>
      <c r="I4651" s="1" t="s">
        <v>22</v>
      </c>
      <c r="J4651" s="1" t="s">
        <v>128</v>
      </c>
      <c r="K4651" s="1">
        <v>43144.705983796302</v>
      </c>
      <c r="L4651" s="1">
        <v>43144.759722222203</v>
      </c>
      <c r="M4651" s="1">
        <v>1.2829999999999999</v>
      </c>
      <c r="N4651" s="1">
        <v>0</v>
      </c>
      <c r="O4651" s="1">
        <v>4131.7299999999996</v>
      </c>
      <c r="P4651" s="1">
        <v>0</v>
      </c>
      <c r="Q4651" s="1">
        <v>0</v>
      </c>
      <c r="R4651" s="1">
        <v>0</v>
      </c>
      <c r="S4651" s="1">
        <v>5301.0095899999988</v>
      </c>
      <c r="T4651" s="1">
        <v>0</v>
      </c>
      <c r="U4651" s="1">
        <v>0</v>
      </c>
    </row>
    <row r="4652" spans="1:21" x14ac:dyDescent="0.3">
      <c r="A4652" s="1" t="s">
        <v>8568</v>
      </c>
      <c r="B4652" s="1">
        <v>1</v>
      </c>
      <c r="C4652" s="1" t="s">
        <v>78</v>
      </c>
      <c r="D4652" s="1" t="s">
        <v>101</v>
      </c>
      <c r="E4652" s="1" t="s">
        <v>8569</v>
      </c>
      <c r="F4652" s="1" t="s">
        <v>157</v>
      </c>
      <c r="G4652" s="1" t="s">
        <v>72</v>
      </c>
      <c r="H4652" s="1" t="s">
        <v>127</v>
      </c>
      <c r="I4652" s="1" t="s">
        <v>22</v>
      </c>
      <c r="J4652" s="1" t="s">
        <v>128</v>
      </c>
      <c r="K4652" s="1">
        <v>43144.497280092597</v>
      </c>
      <c r="L4652" s="1">
        <v>43144.646527777797</v>
      </c>
      <c r="M4652" s="1">
        <v>3.5670000000000002</v>
      </c>
      <c r="N4652" s="1">
        <v>0</v>
      </c>
      <c r="O4652" s="1">
        <v>4131.7299999999996</v>
      </c>
      <c r="P4652" s="1">
        <v>0</v>
      </c>
      <c r="Q4652" s="1">
        <v>0</v>
      </c>
      <c r="R4652" s="1">
        <v>0</v>
      </c>
      <c r="S4652" s="1">
        <v>14737.88091</v>
      </c>
      <c r="T4652" s="1">
        <v>0</v>
      </c>
      <c r="U4652" s="1">
        <v>0</v>
      </c>
    </row>
    <row r="4653" spans="1:21" x14ac:dyDescent="0.3">
      <c r="A4653" s="1" t="s">
        <v>8570</v>
      </c>
      <c r="B4653" s="1">
        <v>1</v>
      </c>
      <c r="C4653" s="1" t="s">
        <v>78</v>
      </c>
      <c r="D4653" s="1" t="s">
        <v>101</v>
      </c>
      <c r="E4653" s="1" t="s">
        <v>8571</v>
      </c>
      <c r="F4653" s="1" t="s">
        <v>157</v>
      </c>
      <c r="G4653" s="1" t="s">
        <v>72</v>
      </c>
      <c r="H4653" s="1" t="s">
        <v>127</v>
      </c>
      <c r="I4653" s="1" t="s">
        <v>22</v>
      </c>
      <c r="J4653" s="1" t="s">
        <v>128</v>
      </c>
      <c r="K4653" s="1">
        <v>43143.543055555601</v>
      </c>
      <c r="L4653" s="1">
        <v>43143.586111111101</v>
      </c>
      <c r="M4653" s="1">
        <v>1.0329999999999999</v>
      </c>
      <c r="N4653" s="1">
        <v>0</v>
      </c>
      <c r="O4653" s="1">
        <v>4131.7299999999996</v>
      </c>
      <c r="P4653" s="1">
        <v>0</v>
      </c>
      <c r="Q4653" s="1">
        <v>0</v>
      </c>
      <c r="R4653" s="1">
        <v>0</v>
      </c>
      <c r="S4653" s="1">
        <v>4268.0770899999989</v>
      </c>
      <c r="T4653" s="1">
        <v>0</v>
      </c>
      <c r="U4653" s="1">
        <v>0</v>
      </c>
    </row>
    <row r="4654" spans="1:21" x14ac:dyDescent="0.3">
      <c r="A4654" s="1" t="s">
        <v>8572</v>
      </c>
      <c r="B4654" s="1">
        <v>1</v>
      </c>
      <c r="C4654" s="1" t="s">
        <v>78</v>
      </c>
      <c r="D4654" s="1" t="s">
        <v>101</v>
      </c>
      <c r="E4654" s="1" t="s">
        <v>8536</v>
      </c>
      <c r="F4654" s="1" t="s">
        <v>139</v>
      </c>
      <c r="G4654" s="1" t="s">
        <v>72</v>
      </c>
      <c r="H4654" s="1" t="s">
        <v>127</v>
      </c>
      <c r="I4654" s="1" t="s">
        <v>22</v>
      </c>
      <c r="J4654" s="1" t="s">
        <v>128</v>
      </c>
      <c r="K4654" s="1">
        <v>43143.391516203701</v>
      </c>
      <c r="L4654" s="1">
        <v>43143.456944444399</v>
      </c>
      <c r="M4654" s="1">
        <v>1.5669999999999999</v>
      </c>
      <c r="N4654" s="1">
        <v>0</v>
      </c>
      <c r="O4654" s="1">
        <v>3098.79</v>
      </c>
      <c r="P4654" s="1">
        <v>0</v>
      </c>
      <c r="Q4654" s="1">
        <v>0</v>
      </c>
      <c r="R4654" s="1">
        <v>0</v>
      </c>
      <c r="S4654" s="1">
        <v>4855.80393</v>
      </c>
      <c r="T4654" s="1">
        <v>0</v>
      </c>
      <c r="U4654" s="1">
        <v>0</v>
      </c>
    </row>
    <row r="4655" spans="1:21" x14ac:dyDescent="0.3">
      <c r="A4655" s="1" t="s">
        <v>8573</v>
      </c>
      <c r="B4655" s="1">
        <v>1</v>
      </c>
      <c r="C4655" s="1" t="s">
        <v>78</v>
      </c>
      <c r="D4655" s="1" t="s">
        <v>101</v>
      </c>
      <c r="E4655" s="1" t="s">
        <v>8574</v>
      </c>
      <c r="F4655" s="1" t="s">
        <v>157</v>
      </c>
      <c r="G4655" s="1" t="s">
        <v>72</v>
      </c>
      <c r="H4655" s="1" t="s">
        <v>127</v>
      </c>
      <c r="I4655" s="1" t="s">
        <v>22</v>
      </c>
      <c r="J4655" s="1" t="s">
        <v>128</v>
      </c>
      <c r="K4655" s="1">
        <v>43142.947650463</v>
      </c>
      <c r="L4655" s="1">
        <v>43142.9819444444</v>
      </c>
      <c r="M4655" s="1">
        <v>0.81699999999999995</v>
      </c>
      <c r="N4655" s="1">
        <v>0</v>
      </c>
      <c r="O4655" s="1">
        <v>2065.86</v>
      </c>
      <c r="P4655" s="1">
        <v>0</v>
      </c>
      <c r="Q4655" s="1">
        <v>0</v>
      </c>
      <c r="R4655" s="1">
        <v>0</v>
      </c>
      <c r="S4655" s="1">
        <v>1687.80762</v>
      </c>
      <c r="T4655" s="1">
        <v>0</v>
      </c>
      <c r="U4655" s="1">
        <v>0</v>
      </c>
    </row>
    <row r="4656" spans="1:21" x14ac:dyDescent="0.3">
      <c r="A4656" s="1" t="s">
        <v>8575</v>
      </c>
      <c r="B4656" s="1">
        <v>1</v>
      </c>
      <c r="C4656" s="1" t="s">
        <v>78</v>
      </c>
      <c r="D4656" s="1" t="s">
        <v>101</v>
      </c>
      <c r="E4656" s="1" t="s">
        <v>8576</v>
      </c>
      <c r="F4656" s="1" t="s">
        <v>135</v>
      </c>
      <c r="G4656" s="1" t="s">
        <v>72</v>
      </c>
      <c r="H4656" s="1" t="s">
        <v>127</v>
      </c>
      <c r="I4656" s="1" t="s">
        <v>22</v>
      </c>
      <c r="J4656" s="1" t="s">
        <v>128</v>
      </c>
      <c r="K4656" s="1">
        <v>43142.836400462998</v>
      </c>
      <c r="L4656" s="1">
        <v>43142.877777777801</v>
      </c>
      <c r="M4656" s="1">
        <v>0.98299999999999998</v>
      </c>
      <c r="N4656" s="1">
        <v>0</v>
      </c>
      <c r="O4656" s="1">
        <v>206.59</v>
      </c>
      <c r="P4656" s="1">
        <v>0</v>
      </c>
      <c r="Q4656" s="1">
        <v>0</v>
      </c>
      <c r="R4656" s="1">
        <v>0</v>
      </c>
      <c r="S4656" s="1">
        <v>203.07796999999999</v>
      </c>
      <c r="T4656" s="1">
        <v>0</v>
      </c>
      <c r="U4656" s="1">
        <v>0</v>
      </c>
    </row>
    <row r="4657" spans="1:21" x14ac:dyDescent="0.3">
      <c r="A4657" s="1" t="s">
        <v>8577</v>
      </c>
      <c r="B4657" s="1">
        <v>1</v>
      </c>
      <c r="C4657" s="1" t="s">
        <v>78</v>
      </c>
      <c r="D4657" s="1" t="s">
        <v>101</v>
      </c>
      <c r="E4657" s="1" t="s">
        <v>8578</v>
      </c>
      <c r="F4657" s="1" t="s">
        <v>135</v>
      </c>
      <c r="G4657" s="1" t="s">
        <v>72</v>
      </c>
      <c r="H4657" s="1" t="s">
        <v>127</v>
      </c>
      <c r="I4657" s="1" t="s">
        <v>22</v>
      </c>
      <c r="J4657" s="1" t="s">
        <v>128</v>
      </c>
      <c r="K4657" s="1">
        <v>43142.803148148101</v>
      </c>
      <c r="L4657" s="1">
        <v>43142.935416666704</v>
      </c>
      <c r="M4657" s="1">
        <v>3.1669999999999998</v>
      </c>
      <c r="N4657" s="1">
        <v>0</v>
      </c>
      <c r="O4657" s="1">
        <v>3098.79</v>
      </c>
      <c r="P4657" s="1">
        <v>0</v>
      </c>
      <c r="Q4657" s="1">
        <v>0</v>
      </c>
      <c r="R4657" s="1">
        <v>0</v>
      </c>
      <c r="S4657" s="1">
        <v>9813.8679299999985</v>
      </c>
      <c r="T4657" s="1">
        <v>0</v>
      </c>
      <c r="U4657" s="1">
        <v>0</v>
      </c>
    </row>
    <row r="4658" spans="1:21" x14ac:dyDescent="0.3">
      <c r="A4658" s="1" t="s">
        <v>8579</v>
      </c>
      <c r="B4658" s="1">
        <v>1</v>
      </c>
      <c r="C4658" s="1" t="s">
        <v>78</v>
      </c>
      <c r="D4658" s="1" t="s">
        <v>101</v>
      </c>
      <c r="E4658" s="1" t="s">
        <v>8580</v>
      </c>
      <c r="F4658" s="1" t="s">
        <v>157</v>
      </c>
      <c r="G4658" s="1" t="s">
        <v>72</v>
      </c>
      <c r="H4658" s="1" t="s">
        <v>127</v>
      </c>
      <c r="I4658" s="1" t="s">
        <v>22</v>
      </c>
      <c r="J4658" s="1" t="s">
        <v>128</v>
      </c>
      <c r="K4658" s="1">
        <v>43142.705671296302</v>
      </c>
      <c r="L4658" s="1">
        <v>43142.741666666698</v>
      </c>
      <c r="M4658" s="1">
        <v>0.85</v>
      </c>
      <c r="N4658" s="1">
        <v>0</v>
      </c>
      <c r="O4658" s="1">
        <v>0</v>
      </c>
      <c r="P4658" s="1">
        <v>0</v>
      </c>
      <c r="Q4658" s="1">
        <v>1032.93</v>
      </c>
      <c r="R4658" s="1">
        <v>0</v>
      </c>
      <c r="S4658" s="1">
        <v>0</v>
      </c>
      <c r="T4658" s="1">
        <v>0</v>
      </c>
      <c r="U4658" s="1">
        <v>877.9905</v>
      </c>
    </row>
    <row r="4659" spans="1:21" x14ac:dyDescent="0.3">
      <c r="A4659" s="1" t="s">
        <v>8581</v>
      </c>
      <c r="B4659" s="1">
        <v>1</v>
      </c>
      <c r="C4659" s="1" t="s">
        <v>78</v>
      </c>
      <c r="D4659" s="1" t="s">
        <v>101</v>
      </c>
      <c r="E4659" s="1" t="s">
        <v>8582</v>
      </c>
      <c r="F4659" s="1" t="s">
        <v>154</v>
      </c>
      <c r="G4659" s="1" t="s">
        <v>72</v>
      </c>
      <c r="H4659" s="1" t="s">
        <v>127</v>
      </c>
      <c r="I4659" s="1" t="s">
        <v>22</v>
      </c>
      <c r="J4659" s="1" t="s">
        <v>128</v>
      </c>
      <c r="K4659" s="1">
        <v>43142.628750000003</v>
      </c>
      <c r="L4659" s="1">
        <v>43142.645833333299</v>
      </c>
      <c r="M4659" s="1">
        <v>0.4</v>
      </c>
      <c r="N4659" s="1">
        <v>0</v>
      </c>
      <c r="O4659" s="1">
        <v>0</v>
      </c>
      <c r="P4659" s="1">
        <v>0</v>
      </c>
      <c r="Q4659" s="1">
        <v>619.76</v>
      </c>
      <c r="R4659" s="1">
        <v>0</v>
      </c>
      <c r="S4659" s="1">
        <v>0</v>
      </c>
      <c r="T4659" s="1">
        <v>0</v>
      </c>
      <c r="U4659" s="1">
        <v>247.904</v>
      </c>
    </row>
    <row r="4660" spans="1:21" x14ac:dyDescent="0.3">
      <c r="A4660" s="1" t="s">
        <v>8583</v>
      </c>
      <c r="B4660" s="1">
        <v>1</v>
      </c>
      <c r="C4660" s="1" t="s">
        <v>78</v>
      </c>
      <c r="D4660" s="1" t="s">
        <v>101</v>
      </c>
      <c r="E4660" s="1" t="s">
        <v>8584</v>
      </c>
      <c r="F4660" s="1" t="s">
        <v>157</v>
      </c>
      <c r="G4660" s="1" t="s">
        <v>72</v>
      </c>
      <c r="H4660" s="1" t="s">
        <v>127</v>
      </c>
      <c r="I4660" s="1" t="s">
        <v>22</v>
      </c>
      <c r="J4660" s="1" t="s">
        <v>128</v>
      </c>
      <c r="K4660" s="1">
        <v>43142.572453703702</v>
      </c>
      <c r="L4660" s="1">
        <v>43142.634722222203</v>
      </c>
      <c r="M4660" s="1">
        <v>1.4830000000000001</v>
      </c>
      <c r="N4660" s="1">
        <v>1</v>
      </c>
      <c r="O4660" s="1">
        <v>0</v>
      </c>
      <c r="P4660" s="1">
        <v>0</v>
      </c>
      <c r="Q4660" s="1">
        <v>0</v>
      </c>
      <c r="R4660" s="1">
        <v>1.4830000000000001</v>
      </c>
      <c r="S4660" s="1">
        <v>0</v>
      </c>
      <c r="T4660" s="1">
        <v>0</v>
      </c>
      <c r="U4660" s="1">
        <v>0</v>
      </c>
    </row>
    <row r="4661" spans="1:21" x14ac:dyDescent="0.3">
      <c r="A4661" s="1" t="s">
        <v>8585</v>
      </c>
      <c r="B4661" s="1">
        <v>1</v>
      </c>
      <c r="C4661" s="1" t="s">
        <v>78</v>
      </c>
      <c r="D4661" s="1" t="s">
        <v>101</v>
      </c>
      <c r="E4661" s="1" t="s">
        <v>8586</v>
      </c>
      <c r="F4661" s="1" t="s">
        <v>133</v>
      </c>
      <c r="G4661" s="1" t="s">
        <v>72</v>
      </c>
      <c r="H4661" s="1" t="s">
        <v>127</v>
      </c>
      <c r="I4661" s="1" t="s">
        <v>22</v>
      </c>
      <c r="J4661" s="1" t="s">
        <v>128</v>
      </c>
      <c r="K4661" s="1">
        <v>43142.546226851897</v>
      </c>
      <c r="L4661" s="1">
        <v>43142.585416666698</v>
      </c>
      <c r="M4661" s="1">
        <v>0.93300000000000005</v>
      </c>
      <c r="N4661" s="1">
        <v>1</v>
      </c>
      <c r="O4661" s="1">
        <v>0</v>
      </c>
      <c r="P4661" s="1">
        <v>0</v>
      </c>
      <c r="Q4661" s="1">
        <v>0</v>
      </c>
      <c r="R4661" s="1">
        <v>0.93300000000000005</v>
      </c>
      <c r="S4661" s="1">
        <v>0</v>
      </c>
      <c r="T4661" s="1">
        <v>0</v>
      </c>
      <c r="U4661" s="1">
        <v>0</v>
      </c>
    </row>
    <row r="4662" spans="1:21" x14ac:dyDescent="0.3">
      <c r="A4662" s="1" t="s">
        <v>8587</v>
      </c>
      <c r="B4662" s="1">
        <v>1</v>
      </c>
      <c r="C4662" s="1" t="s">
        <v>78</v>
      </c>
      <c r="D4662" s="1" t="s">
        <v>101</v>
      </c>
      <c r="E4662" s="1" t="s">
        <v>8588</v>
      </c>
      <c r="F4662" s="1" t="s">
        <v>158</v>
      </c>
      <c r="G4662" s="1" t="s">
        <v>72</v>
      </c>
      <c r="H4662" s="1" t="s">
        <v>127</v>
      </c>
      <c r="I4662" s="1" t="s">
        <v>22</v>
      </c>
      <c r="J4662" s="1" t="s">
        <v>128</v>
      </c>
      <c r="K4662" s="1">
        <v>43142.503449074102</v>
      </c>
      <c r="L4662" s="1">
        <v>43142.565277777801</v>
      </c>
      <c r="M4662" s="1">
        <v>1.4830000000000001</v>
      </c>
      <c r="N4662" s="1">
        <v>0</v>
      </c>
      <c r="O4662" s="1">
        <v>0</v>
      </c>
      <c r="P4662" s="1">
        <v>0</v>
      </c>
      <c r="Q4662" s="1">
        <v>619.76</v>
      </c>
      <c r="R4662" s="1">
        <v>0</v>
      </c>
      <c r="S4662" s="1">
        <v>0</v>
      </c>
      <c r="T4662" s="1">
        <v>0</v>
      </c>
      <c r="U4662" s="1">
        <v>919.10408000000007</v>
      </c>
    </row>
    <row r="4663" spans="1:21" x14ac:dyDescent="0.3">
      <c r="A4663" s="1" t="s">
        <v>8589</v>
      </c>
      <c r="B4663" s="1">
        <v>1</v>
      </c>
      <c r="C4663" s="1" t="s">
        <v>78</v>
      </c>
      <c r="D4663" s="1" t="s">
        <v>101</v>
      </c>
      <c r="E4663" s="1" t="s">
        <v>8590</v>
      </c>
      <c r="F4663" s="1" t="s">
        <v>157</v>
      </c>
      <c r="G4663" s="1" t="s">
        <v>72</v>
      </c>
      <c r="H4663" s="1" t="s">
        <v>127</v>
      </c>
      <c r="I4663" s="1" t="s">
        <v>22</v>
      </c>
      <c r="J4663" s="1" t="s">
        <v>128</v>
      </c>
      <c r="K4663" s="1">
        <v>43142.5006712963</v>
      </c>
      <c r="L4663" s="1">
        <v>43142.627083333296</v>
      </c>
      <c r="M4663" s="1">
        <v>3.0329999999999999</v>
      </c>
      <c r="N4663" s="1">
        <v>0</v>
      </c>
      <c r="O4663" s="1">
        <v>0</v>
      </c>
      <c r="P4663" s="1">
        <v>0</v>
      </c>
      <c r="Q4663" s="1">
        <v>413.17</v>
      </c>
      <c r="R4663" s="1">
        <v>0</v>
      </c>
      <c r="S4663" s="1">
        <v>0</v>
      </c>
      <c r="T4663" s="1">
        <v>0</v>
      </c>
      <c r="U4663" s="1">
        <v>1253.1446100000001</v>
      </c>
    </row>
    <row r="4664" spans="1:21" x14ac:dyDescent="0.3">
      <c r="A4664" s="1" t="s">
        <v>8591</v>
      </c>
      <c r="B4664" s="1">
        <v>1</v>
      </c>
      <c r="C4664" s="1" t="s">
        <v>78</v>
      </c>
      <c r="D4664" s="1" t="s">
        <v>101</v>
      </c>
      <c r="E4664" s="1" t="s">
        <v>8592</v>
      </c>
      <c r="F4664" s="1" t="s">
        <v>157</v>
      </c>
      <c r="G4664" s="1" t="s">
        <v>72</v>
      </c>
      <c r="H4664" s="1" t="s">
        <v>127</v>
      </c>
      <c r="I4664" s="1" t="s">
        <v>22</v>
      </c>
      <c r="J4664" s="1" t="s">
        <v>128</v>
      </c>
      <c r="K4664" s="1">
        <v>43142.472800925898</v>
      </c>
      <c r="L4664" s="1">
        <v>43142.496527777803</v>
      </c>
      <c r="M4664" s="1">
        <v>0.56699999999999995</v>
      </c>
      <c r="N4664" s="1">
        <v>0</v>
      </c>
      <c r="O4664" s="1">
        <v>0</v>
      </c>
      <c r="P4664" s="1">
        <v>0</v>
      </c>
      <c r="Q4664" s="1">
        <v>413.17</v>
      </c>
      <c r="R4664" s="1">
        <v>0</v>
      </c>
      <c r="S4664" s="1">
        <v>0</v>
      </c>
      <c r="T4664" s="1">
        <v>0</v>
      </c>
      <c r="U4664" s="1">
        <v>234.26738999999998</v>
      </c>
    </row>
    <row r="4665" spans="1:21" x14ac:dyDescent="0.3">
      <c r="A4665" s="1" t="s">
        <v>8593</v>
      </c>
      <c r="B4665" s="1">
        <v>1</v>
      </c>
      <c r="C4665" s="1" t="s">
        <v>78</v>
      </c>
      <c r="D4665" s="1" t="s">
        <v>101</v>
      </c>
      <c r="E4665" s="1" t="s">
        <v>8594</v>
      </c>
      <c r="F4665" s="1" t="s">
        <v>157</v>
      </c>
      <c r="G4665" s="1" t="s">
        <v>72</v>
      </c>
      <c r="H4665" s="1" t="s">
        <v>127</v>
      </c>
      <c r="I4665" s="1" t="s">
        <v>22</v>
      </c>
      <c r="J4665" s="1" t="s">
        <v>128</v>
      </c>
      <c r="K4665" s="1">
        <v>43142.362696759301</v>
      </c>
      <c r="L4665" s="1">
        <v>43142.393750000003</v>
      </c>
      <c r="M4665" s="1">
        <v>0.73299999999999998</v>
      </c>
      <c r="N4665" s="1">
        <v>10</v>
      </c>
      <c r="O4665" s="1">
        <v>0</v>
      </c>
      <c r="P4665" s="1">
        <v>0</v>
      </c>
      <c r="Q4665" s="1">
        <v>0</v>
      </c>
      <c r="R4665" s="1">
        <v>7.33</v>
      </c>
      <c r="S4665" s="1">
        <v>0</v>
      </c>
      <c r="T4665" s="1">
        <v>0</v>
      </c>
      <c r="U4665" s="1">
        <v>0</v>
      </c>
    </row>
    <row r="4666" spans="1:21" x14ac:dyDescent="0.3">
      <c r="A4666" s="1" t="s">
        <v>8595</v>
      </c>
      <c r="B4666" s="1">
        <v>1</v>
      </c>
      <c r="C4666" s="1" t="s">
        <v>78</v>
      </c>
      <c r="D4666" s="1" t="s">
        <v>101</v>
      </c>
      <c r="E4666" s="1" t="s">
        <v>8584</v>
      </c>
      <c r="F4666" s="1" t="s">
        <v>157</v>
      </c>
      <c r="G4666" s="1" t="s">
        <v>72</v>
      </c>
      <c r="H4666" s="1" t="s">
        <v>127</v>
      </c>
      <c r="I4666" s="1" t="s">
        <v>22</v>
      </c>
      <c r="J4666" s="1" t="s">
        <v>128</v>
      </c>
      <c r="K4666" s="1">
        <v>43142.351099537002</v>
      </c>
      <c r="L4666" s="1">
        <v>43142.372222222199</v>
      </c>
      <c r="M4666" s="1">
        <v>0.5</v>
      </c>
      <c r="N4666" s="1">
        <v>1</v>
      </c>
      <c r="O4666" s="1">
        <v>0</v>
      </c>
      <c r="P4666" s="1">
        <v>0</v>
      </c>
      <c r="Q4666" s="1">
        <v>0</v>
      </c>
      <c r="R4666" s="1">
        <v>0.5</v>
      </c>
      <c r="S4666" s="1">
        <v>0</v>
      </c>
      <c r="T4666" s="1">
        <v>0</v>
      </c>
      <c r="U4666" s="1">
        <v>0</v>
      </c>
    </row>
    <row r="4667" spans="1:21" x14ac:dyDescent="0.3">
      <c r="A4667" s="1" t="s">
        <v>8596</v>
      </c>
      <c r="B4667" s="1">
        <v>1</v>
      </c>
      <c r="C4667" s="1" t="s">
        <v>78</v>
      </c>
      <c r="D4667" s="1" t="s">
        <v>101</v>
      </c>
      <c r="E4667" s="1" t="s">
        <v>8590</v>
      </c>
      <c r="F4667" s="1" t="s">
        <v>157</v>
      </c>
      <c r="G4667" s="1" t="s">
        <v>72</v>
      </c>
      <c r="H4667" s="1" t="s">
        <v>127</v>
      </c>
      <c r="I4667" s="1" t="s">
        <v>22</v>
      </c>
      <c r="J4667" s="1" t="s">
        <v>128</v>
      </c>
      <c r="K4667" s="1">
        <v>43142.293784722198</v>
      </c>
      <c r="L4667" s="1">
        <v>43142.386805555601</v>
      </c>
      <c r="M4667" s="1">
        <v>2.2170000000000001</v>
      </c>
      <c r="N4667" s="1">
        <v>0</v>
      </c>
      <c r="O4667" s="1">
        <v>0</v>
      </c>
      <c r="P4667" s="1">
        <v>0</v>
      </c>
      <c r="Q4667" s="1">
        <v>413.17</v>
      </c>
      <c r="R4667" s="1">
        <v>0</v>
      </c>
      <c r="S4667" s="1">
        <v>0</v>
      </c>
      <c r="T4667" s="1">
        <v>0</v>
      </c>
      <c r="U4667" s="1">
        <v>915.9978900000001</v>
      </c>
    </row>
    <row r="4668" spans="1:21" x14ac:dyDescent="0.3">
      <c r="A4668" s="1" t="s">
        <v>8597</v>
      </c>
      <c r="B4668" s="1">
        <v>1</v>
      </c>
      <c r="C4668" s="1" t="s">
        <v>78</v>
      </c>
      <c r="D4668" s="1" t="s">
        <v>101</v>
      </c>
      <c r="E4668" s="1" t="s">
        <v>8598</v>
      </c>
      <c r="F4668" s="1" t="s">
        <v>157</v>
      </c>
      <c r="G4668" s="1" t="s">
        <v>72</v>
      </c>
      <c r="H4668" s="1" t="s">
        <v>127</v>
      </c>
      <c r="I4668" s="1" t="s">
        <v>22</v>
      </c>
      <c r="J4668" s="1" t="s">
        <v>128</v>
      </c>
      <c r="K4668" s="1">
        <v>43142.174942129597</v>
      </c>
      <c r="L4668" s="1">
        <v>43142.189583333296</v>
      </c>
      <c r="M4668" s="1">
        <v>0.35</v>
      </c>
      <c r="N4668" s="1">
        <v>0</v>
      </c>
      <c r="O4668" s="1">
        <v>0</v>
      </c>
      <c r="P4668" s="1">
        <v>0</v>
      </c>
      <c r="Q4668" s="1">
        <v>413.17</v>
      </c>
      <c r="R4668" s="1">
        <v>0</v>
      </c>
      <c r="S4668" s="1">
        <v>0</v>
      </c>
      <c r="T4668" s="1">
        <v>0</v>
      </c>
      <c r="U4668" s="1">
        <v>144.6095</v>
      </c>
    </row>
    <row r="4669" spans="1:21" x14ac:dyDescent="0.3">
      <c r="A4669" s="1" t="s">
        <v>8599</v>
      </c>
      <c r="B4669" s="1">
        <v>1</v>
      </c>
      <c r="C4669" s="1" t="s">
        <v>78</v>
      </c>
      <c r="D4669" s="1" t="s">
        <v>101</v>
      </c>
      <c r="E4669" s="1" t="s">
        <v>8600</v>
      </c>
      <c r="F4669" s="1" t="s">
        <v>157</v>
      </c>
      <c r="G4669" s="1" t="s">
        <v>72</v>
      </c>
      <c r="H4669" s="1" t="s">
        <v>127</v>
      </c>
      <c r="I4669" s="1" t="s">
        <v>22</v>
      </c>
      <c r="J4669" s="1" t="s">
        <v>128</v>
      </c>
      <c r="K4669" s="1">
        <v>43141.677129629599</v>
      </c>
      <c r="L4669" s="1">
        <v>43141.693055555603</v>
      </c>
      <c r="M4669" s="1">
        <v>0.36699999999999999</v>
      </c>
      <c r="N4669" s="1">
        <v>0</v>
      </c>
      <c r="O4669" s="1">
        <v>0</v>
      </c>
      <c r="P4669" s="1">
        <v>0</v>
      </c>
      <c r="Q4669" s="1">
        <v>1032.93</v>
      </c>
      <c r="R4669" s="1">
        <v>0</v>
      </c>
      <c r="S4669" s="1">
        <v>0</v>
      </c>
      <c r="T4669" s="1">
        <v>0</v>
      </c>
      <c r="U4669" s="1">
        <v>379.08530999999999</v>
      </c>
    </row>
    <row r="4670" spans="1:21" x14ac:dyDescent="0.3">
      <c r="A4670" s="1" t="s">
        <v>8601</v>
      </c>
      <c r="B4670" s="1">
        <v>1</v>
      </c>
      <c r="C4670" s="1" t="s">
        <v>78</v>
      </c>
      <c r="D4670" s="1" t="s">
        <v>101</v>
      </c>
      <c r="E4670" s="1" t="s">
        <v>8602</v>
      </c>
      <c r="F4670" s="1" t="s">
        <v>157</v>
      </c>
      <c r="G4670" s="1" t="s">
        <v>72</v>
      </c>
      <c r="H4670" s="1" t="s">
        <v>127</v>
      </c>
      <c r="I4670" s="1" t="s">
        <v>22</v>
      </c>
      <c r="J4670" s="1" t="s">
        <v>128</v>
      </c>
      <c r="K4670" s="1">
        <v>43141.667037036997</v>
      </c>
      <c r="L4670" s="1">
        <v>43141.681944444397</v>
      </c>
      <c r="M4670" s="1">
        <v>0.35</v>
      </c>
      <c r="N4670" s="1">
        <v>0</v>
      </c>
      <c r="O4670" s="1">
        <v>10329.31</v>
      </c>
      <c r="P4670" s="1">
        <v>0</v>
      </c>
      <c r="Q4670" s="1">
        <v>0</v>
      </c>
      <c r="R4670" s="1">
        <v>0</v>
      </c>
      <c r="S4670" s="1">
        <v>3615.2584999999995</v>
      </c>
      <c r="T4670" s="1">
        <v>0</v>
      </c>
      <c r="U4670" s="1">
        <v>0</v>
      </c>
    </row>
    <row r="4671" spans="1:21" x14ac:dyDescent="0.3">
      <c r="A4671" s="1" t="s">
        <v>8603</v>
      </c>
      <c r="B4671" s="1">
        <v>1</v>
      </c>
      <c r="C4671" s="1" t="s">
        <v>78</v>
      </c>
      <c r="D4671" s="1" t="s">
        <v>101</v>
      </c>
      <c r="E4671" s="1" t="s">
        <v>8604</v>
      </c>
      <c r="F4671" s="1" t="s">
        <v>140</v>
      </c>
      <c r="G4671" s="1" t="s">
        <v>72</v>
      </c>
      <c r="H4671" s="1" t="s">
        <v>127</v>
      </c>
      <c r="I4671" s="1" t="s">
        <v>22</v>
      </c>
      <c r="J4671" s="1" t="s">
        <v>128</v>
      </c>
      <c r="K4671" s="1">
        <v>43140.388043981497</v>
      </c>
      <c r="L4671" s="1">
        <v>43140.4777777778</v>
      </c>
      <c r="M4671" s="1">
        <v>2.15</v>
      </c>
      <c r="N4671" s="1">
        <v>0</v>
      </c>
      <c r="O4671" s="1">
        <v>0</v>
      </c>
      <c r="P4671" s="1">
        <v>0</v>
      </c>
      <c r="Q4671" s="1">
        <v>1032.93</v>
      </c>
      <c r="R4671" s="1">
        <v>0</v>
      </c>
      <c r="S4671" s="1">
        <v>0</v>
      </c>
      <c r="T4671" s="1">
        <v>0</v>
      </c>
      <c r="U4671" s="1">
        <v>2220.7995000000001</v>
      </c>
    </row>
    <row r="4672" spans="1:21" x14ac:dyDescent="0.3">
      <c r="A4672" s="1" t="s">
        <v>8605</v>
      </c>
      <c r="B4672" s="1">
        <v>1</v>
      </c>
      <c r="C4672" s="1" t="s">
        <v>78</v>
      </c>
      <c r="D4672" s="1" t="s">
        <v>101</v>
      </c>
      <c r="E4672" s="1" t="s">
        <v>8606</v>
      </c>
      <c r="F4672" s="1" t="s">
        <v>140</v>
      </c>
      <c r="G4672" s="1" t="s">
        <v>72</v>
      </c>
      <c r="H4672" s="1" t="s">
        <v>127</v>
      </c>
      <c r="I4672" s="1" t="s">
        <v>22</v>
      </c>
      <c r="J4672" s="1" t="s">
        <v>128</v>
      </c>
      <c r="K4672" s="1">
        <v>43139.685150463003</v>
      </c>
      <c r="L4672" s="1">
        <v>43139.751388888901</v>
      </c>
      <c r="M4672" s="1">
        <v>1.583</v>
      </c>
      <c r="N4672" s="1">
        <v>11</v>
      </c>
      <c r="O4672" s="1">
        <v>2479.04</v>
      </c>
      <c r="P4672" s="1">
        <v>0</v>
      </c>
      <c r="Q4672" s="1">
        <v>0</v>
      </c>
      <c r="R4672" s="1">
        <v>17.413</v>
      </c>
      <c r="S4672" s="1">
        <v>3924.3203199999998</v>
      </c>
      <c r="T4672" s="1">
        <v>0</v>
      </c>
      <c r="U4672" s="1">
        <v>0</v>
      </c>
    </row>
    <row r="4673" spans="1:21" x14ac:dyDescent="0.3">
      <c r="A4673" s="1" t="s">
        <v>8607</v>
      </c>
      <c r="B4673" s="1">
        <v>1</v>
      </c>
      <c r="C4673" s="1" t="s">
        <v>78</v>
      </c>
      <c r="D4673" s="1" t="s">
        <v>101</v>
      </c>
      <c r="E4673" s="1" t="s">
        <v>8608</v>
      </c>
      <c r="F4673" s="1" t="s">
        <v>129</v>
      </c>
      <c r="G4673" s="1" t="s">
        <v>72</v>
      </c>
      <c r="H4673" s="1" t="s">
        <v>127</v>
      </c>
      <c r="I4673" s="1" t="s">
        <v>22</v>
      </c>
      <c r="J4673" s="1" t="s">
        <v>128</v>
      </c>
      <c r="K4673" s="1">
        <v>43139.666342592602</v>
      </c>
      <c r="L4673" s="1">
        <v>43139.677083333299</v>
      </c>
      <c r="M4673" s="1">
        <v>0.25</v>
      </c>
      <c r="N4673" s="1">
        <v>0</v>
      </c>
      <c r="O4673" s="1">
        <v>2065.86</v>
      </c>
      <c r="P4673" s="1">
        <v>0</v>
      </c>
      <c r="Q4673" s="1">
        <v>0</v>
      </c>
      <c r="R4673" s="1">
        <v>0</v>
      </c>
      <c r="S4673" s="1">
        <v>516.46500000000003</v>
      </c>
      <c r="T4673" s="1">
        <v>0</v>
      </c>
      <c r="U4673" s="1">
        <v>0</v>
      </c>
    </row>
    <row r="4674" spans="1:21" x14ac:dyDescent="0.3">
      <c r="A4674" s="1" t="s">
        <v>8609</v>
      </c>
      <c r="B4674" s="1">
        <v>1</v>
      </c>
      <c r="C4674" s="1" t="s">
        <v>78</v>
      </c>
      <c r="D4674" s="1" t="s">
        <v>101</v>
      </c>
      <c r="E4674" s="1" t="s">
        <v>8610</v>
      </c>
      <c r="F4674" s="1" t="s">
        <v>160</v>
      </c>
      <c r="G4674" s="1" t="s">
        <v>72</v>
      </c>
      <c r="H4674" s="1" t="s">
        <v>127</v>
      </c>
      <c r="I4674" s="1" t="s">
        <v>22</v>
      </c>
      <c r="J4674" s="1" t="s">
        <v>128</v>
      </c>
      <c r="K4674" s="1">
        <v>43137.674479166701</v>
      </c>
      <c r="L4674" s="1">
        <v>43137.775000000001</v>
      </c>
      <c r="M4674" s="1">
        <v>2.4</v>
      </c>
      <c r="N4674" s="1">
        <v>0</v>
      </c>
      <c r="O4674" s="1">
        <v>206.59</v>
      </c>
      <c r="P4674" s="1">
        <v>0</v>
      </c>
      <c r="Q4674" s="1">
        <v>0</v>
      </c>
      <c r="R4674" s="1">
        <v>0</v>
      </c>
      <c r="S4674" s="1">
        <v>495.81599999999997</v>
      </c>
      <c r="T4674" s="1">
        <v>0</v>
      </c>
      <c r="U4674" s="1">
        <v>0</v>
      </c>
    </row>
    <row r="4675" spans="1:21" x14ac:dyDescent="0.3">
      <c r="A4675" s="1" t="s">
        <v>8611</v>
      </c>
      <c r="B4675" s="1">
        <v>1</v>
      </c>
      <c r="C4675" s="1" t="s">
        <v>78</v>
      </c>
      <c r="D4675" s="1" t="s">
        <v>101</v>
      </c>
      <c r="E4675" s="1" t="s">
        <v>8612</v>
      </c>
      <c r="F4675" s="1" t="s">
        <v>134</v>
      </c>
      <c r="G4675" s="1" t="s">
        <v>72</v>
      </c>
      <c r="H4675" s="1" t="s">
        <v>127</v>
      </c>
      <c r="I4675" s="1" t="s">
        <v>22</v>
      </c>
      <c r="J4675" s="1" t="s">
        <v>130</v>
      </c>
      <c r="K4675" s="1">
        <v>43135.420439814799</v>
      </c>
      <c r="L4675" s="1">
        <v>43135.634722222203</v>
      </c>
      <c r="M4675" s="1">
        <v>5.133</v>
      </c>
      <c r="N4675" s="1">
        <v>0</v>
      </c>
      <c r="O4675" s="1">
        <v>206.59</v>
      </c>
      <c r="P4675" s="1">
        <v>0</v>
      </c>
      <c r="Q4675" s="1">
        <v>0</v>
      </c>
      <c r="R4675" s="1">
        <v>0</v>
      </c>
      <c r="S4675" s="1">
        <v>1060.4264700000001</v>
      </c>
      <c r="T4675" s="1">
        <v>0</v>
      </c>
      <c r="U4675" s="1">
        <v>0</v>
      </c>
    </row>
    <row r="4676" spans="1:21" x14ac:dyDescent="0.3">
      <c r="A4676" s="1" t="s">
        <v>8613</v>
      </c>
      <c r="B4676" s="1">
        <v>1</v>
      </c>
      <c r="C4676" s="1" t="s">
        <v>78</v>
      </c>
      <c r="D4676" s="1" t="s">
        <v>101</v>
      </c>
      <c r="E4676" s="1" t="s">
        <v>8614</v>
      </c>
      <c r="F4676" s="1" t="s">
        <v>134</v>
      </c>
      <c r="G4676" s="1" t="s">
        <v>72</v>
      </c>
      <c r="H4676" s="1" t="s">
        <v>127</v>
      </c>
      <c r="I4676" s="1" t="s">
        <v>22</v>
      </c>
      <c r="J4676" s="1" t="s">
        <v>130</v>
      </c>
      <c r="K4676" s="1">
        <v>43135.394699074102</v>
      </c>
      <c r="L4676" s="1">
        <v>43135.422222222202</v>
      </c>
      <c r="M4676" s="1">
        <v>0.65</v>
      </c>
      <c r="N4676" s="1">
        <v>0</v>
      </c>
      <c r="O4676" s="1">
        <v>0</v>
      </c>
      <c r="P4676" s="1">
        <v>0</v>
      </c>
      <c r="Q4676" s="1">
        <v>826.35</v>
      </c>
      <c r="R4676" s="1">
        <v>0</v>
      </c>
      <c r="S4676" s="1">
        <v>0</v>
      </c>
      <c r="T4676" s="1">
        <v>0</v>
      </c>
      <c r="U4676" s="1">
        <v>537.12750000000005</v>
      </c>
    </row>
    <row r="4677" spans="1:21" x14ac:dyDescent="0.3">
      <c r="A4677" s="1" t="s">
        <v>8615</v>
      </c>
      <c r="B4677" s="1">
        <v>1</v>
      </c>
      <c r="C4677" s="1" t="s">
        <v>78</v>
      </c>
      <c r="D4677" s="1" t="s">
        <v>101</v>
      </c>
      <c r="E4677" s="1" t="s">
        <v>8616</v>
      </c>
      <c r="F4677" s="1" t="s">
        <v>134</v>
      </c>
      <c r="G4677" s="1" t="s">
        <v>72</v>
      </c>
      <c r="H4677" s="1" t="s">
        <v>127</v>
      </c>
      <c r="I4677" s="1" t="s">
        <v>22</v>
      </c>
      <c r="J4677" s="1" t="s">
        <v>130</v>
      </c>
      <c r="K4677" s="1">
        <v>43135.377893518496</v>
      </c>
      <c r="L4677" s="1">
        <v>43135.681250000001</v>
      </c>
      <c r="M4677" s="1">
        <v>7.2670000000000003</v>
      </c>
      <c r="N4677" s="1">
        <v>0</v>
      </c>
      <c r="O4677" s="1">
        <v>0</v>
      </c>
      <c r="P4677" s="1">
        <v>0</v>
      </c>
      <c r="Q4677" s="1">
        <v>1446.1</v>
      </c>
      <c r="R4677" s="1">
        <v>0</v>
      </c>
      <c r="S4677" s="1">
        <v>0</v>
      </c>
      <c r="T4677" s="1">
        <v>0</v>
      </c>
      <c r="U4677" s="1">
        <v>10508.8087</v>
      </c>
    </row>
    <row r="4678" spans="1:21" x14ac:dyDescent="0.3">
      <c r="A4678" s="1" t="s">
        <v>8617</v>
      </c>
      <c r="B4678" s="1">
        <v>1</v>
      </c>
      <c r="C4678" s="1" t="s">
        <v>78</v>
      </c>
      <c r="D4678" s="1" t="s">
        <v>101</v>
      </c>
      <c r="E4678" s="1" t="s">
        <v>8618</v>
      </c>
      <c r="F4678" s="1" t="s">
        <v>134</v>
      </c>
      <c r="G4678" s="1" t="s">
        <v>72</v>
      </c>
      <c r="H4678" s="1" t="s">
        <v>127</v>
      </c>
      <c r="I4678" s="1" t="s">
        <v>22</v>
      </c>
      <c r="J4678" s="1" t="s">
        <v>130</v>
      </c>
      <c r="K4678" s="1">
        <v>43134.421365740702</v>
      </c>
      <c r="L4678" s="1">
        <v>43134.573611111096</v>
      </c>
      <c r="M4678" s="1">
        <v>3.65</v>
      </c>
      <c r="N4678" s="1">
        <v>0</v>
      </c>
      <c r="O4678" s="1">
        <v>2065.86</v>
      </c>
      <c r="P4678" s="1">
        <v>0</v>
      </c>
      <c r="Q4678" s="1">
        <v>0</v>
      </c>
      <c r="R4678" s="1">
        <v>0</v>
      </c>
      <c r="S4678" s="1">
        <v>7540.3890000000001</v>
      </c>
      <c r="T4678" s="1">
        <v>0</v>
      </c>
      <c r="U4678" s="1">
        <v>0</v>
      </c>
    </row>
    <row r="4679" spans="1:21" x14ac:dyDescent="0.3">
      <c r="A4679" s="1" t="s">
        <v>8619</v>
      </c>
      <c r="B4679" s="1">
        <v>1</v>
      </c>
      <c r="C4679" s="1" t="s">
        <v>78</v>
      </c>
      <c r="D4679" s="1" t="s">
        <v>101</v>
      </c>
      <c r="E4679" s="1" t="s">
        <v>8620</v>
      </c>
      <c r="F4679" s="1" t="s">
        <v>135</v>
      </c>
      <c r="G4679" s="1" t="s">
        <v>72</v>
      </c>
      <c r="H4679" s="1" t="s">
        <v>127</v>
      </c>
      <c r="I4679" s="1" t="s">
        <v>22</v>
      </c>
      <c r="J4679" s="1" t="s">
        <v>128</v>
      </c>
      <c r="K4679" s="1">
        <v>43134.356817129599</v>
      </c>
      <c r="L4679" s="1">
        <v>43134.485416666699</v>
      </c>
      <c r="M4679" s="1">
        <v>3.0830000000000002</v>
      </c>
      <c r="N4679" s="1">
        <v>0</v>
      </c>
      <c r="O4679" s="1">
        <v>2065.86</v>
      </c>
      <c r="P4679" s="1">
        <v>0</v>
      </c>
      <c r="Q4679" s="1">
        <v>0</v>
      </c>
      <c r="R4679" s="1">
        <v>0</v>
      </c>
      <c r="S4679" s="1">
        <v>6369.0463800000007</v>
      </c>
      <c r="T4679" s="1">
        <v>0</v>
      </c>
      <c r="U4679" s="1">
        <v>0</v>
      </c>
    </row>
    <row r="4680" spans="1:21" x14ac:dyDescent="0.3">
      <c r="A4680" s="1" t="s">
        <v>8621</v>
      </c>
      <c r="B4680" s="1">
        <v>1</v>
      </c>
      <c r="C4680" s="1" t="s">
        <v>78</v>
      </c>
      <c r="D4680" s="1" t="s">
        <v>101</v>
      </c>
      <c r="E4680" s="1" t="s">
        <v>8622</v>
      </c>
      <c r="F4680" s="1" t="s">
        <v>157</v>
      </c>
      <c r="G4680" s="1" t="s">
        <v>72</v>
      </c>
      <c r="H4680" s="1" t="s">
        <v>127</v>
      </c>
      <c r="I4680" s="1" t="s">
        <v>22</v>
      </c>
      <c r="J4680" s="1" t="s">
        <v>128</v>
      </c>
      <c r="K4680" s="1">
        <v>43133.456307870401</v>
      </c>
      <c r="L4680" s="1">
        <v>43133.471527777801</v>
      </c>
      <c r="M4680" s="1">
        <v>0.35</v>
      </c>
      <c r="N4680" s="1">
        <v>0</v>
      </c>
      <c r="O4680" s="1">
        <v>413.17</v>
      </c>
      <c r="P4680" s="1">
        <v>0</v>
      </c>
      <c r="Q4680" s="1">
        <v>0</v>
      </c>
      <c r="R4680" s="1">
        <v>0</v>
      </c>
      <c r="S4680" s="1">
        <v>144.6095</v>
      </c>
      <c r="T4680" s="1">
        <v>0</v>
      </c>
      <c r="U4680" s="1">
        <v>0</v>
      </c>
    </row>
    <row r="4681" spans="1:21" x14ac:dyDescent="0.3">
      <c r="A4681" s="1" t="s">
        <v>8623</v>
      </c>
      <c r="B4681" s="1">
        <v>1</v>
      </c>
      <c r="C4681" s="1" t="s">
        <v>78</v>
      </c>
      <c r="D4681" s="1" t="s">
        <v>101</v>
      </c>
      <c r="E4681" s="1" t="s">
        <v>8624</v>
      </c>
      <c r="F4681" s="1" t="s">
        <v>143</v>
      </c>
      <c r="G4681" s="1" t="s">
        <v>72</v>
      </c>
      <c r="H4681" s="1" t="s">
        <v>127</v>
      </c>
      <c r="I4681" s="1" t="s">
        <v>22</v>
      </c>
      <c r="J4681" s="1" t="s">
        <v>128</v>
      </c>
      <c r="K4681" s="1">
        <v>43133.3511574074</v>
      </c>
      <c r="L4681" s="1">
        <v>43133.359722222202</v>
      </c>
      <c r="M4681" s="1">
        <v>0.2</v>
      </c>
      <c r="N4681" s="1">
        <v>0</v>
      </c>
      <c r="O4681" s="1">
        <v>206.59</v>
      </c>
      <c r="P4681" s="1">
        <v>0</v>
      </c>
      <c r="Q4681" s="1">
        <v>0</v>
      </c>
      <c r="R4681" s="1">
        <v>0</v>
      </c>
      <c r="S4681" s="1">
        <v>41.318000000000005</v>
      </c>
      <c r="T4681" s="1">
        <v>0</v>
      </c>
      <c r="U4681" s="1">
        <v>0</v>
      </c>
    </row>
    <row r="4682" spans="1:21" x14ac:dyDescent="0.3">
      <c r="A4682" s="1" t="s">
        <v>8625</v>
      </c>
      <c r="B4682" s="1">
        <v>1</v>
      </c>
      <c r="C4682" s="1" t="s">
        <v>78</v>
      </c>
      <c r="D4682" s="1" t="s">
        <v>101</v>
      </c>
      <c r="E4682" s="1" t="s">
        <v>8626</v>
      </c>
      <c r="F4682" s="1" t="s">
        <v>157</v>
      </c>
      <c r="G4682" s="1" t="s">
        <v>72</v>
      </c>
      <c r="H4682" s="1" t="s">
        <v>127</v>
      </c>
      <c r="I4682" s="1" t="s">
        <v>22</v>
      </c>
      <c r="J4682" s="1" t="s">
        <v>128</v>
      </c>
      <c r="K4682" s="1">
        <v>43132.735914351899</v>
      </c>
      <c r="L4682" s="1">
        <v>43132.760416666701</v>
      </c>
      <c r="M4682" s="1">
        <v>0.58299999999999996</v>
      </c>
      <c r="N4682" s="1">
        <v>0</v>
      </c>
      <c r="O4682" s="1">
        <v>413.17</v>
      </c>
      <c r="P4682" s="1">
        <v>0</v>
      </c>
      <c r="Q4682" s="1">
        <v>0</v>
      </c>
      <c r="R4682" s="1">
        <v>0</v>
      </c>
      <c r="S4682" s="1">
        <v>240.87810999999999</v>
      </c>
      <c r="T4682" s="1">
        <v>0</v>
      </c>
      <c r="U4682" s="1">
        <v>0</v>
      </c>
    </row>
    <row r="4683" spans="1:21" x14ac:dyDescent="0.3">
      <c r="A4683" s="1" t="s">
        <v>8627</v>
      </c>
      <c r="B4683" s="1">
        <v>1</v>
      </c>
      <c r="C4683" s="1" t="s">
        <v>78</v>
      </c>
      <c r="D4683" s="1" t="s">
        <v>101</v>
      </c>
      <c r="E4683" s="1" t="s">
        <v>8628</v>
      </c>
      <c r="F4683" s="1" t="s">
        <v>157</v>
      </c>
      <c r="G4683" s="1" t="s">
        <v>72</v>
      </c>
      <c r="H4683" s="1" t="s">
        <v>127</v>
      </c>
      <c r="I4683" s="1" t="s">
        <v>22</v>
      </c>
      <c r="J4683" s="1" t="s">
        <v>128</v>
      </c>
      <c r="K4683" s="1">
        <v>43132.682442129597</v>
      </c>
      <c r="L4683" s="1">
        <v>43132.690972222197</v>
      </c>
      <c r="M4683" s="1">
        <v>0.2</v>
      </c>
      <c r="N4683" s="1">
        <v>0</v>
      </c>
      <c r="O4683" s="1">
        <v>206.59</v>
      </c>
      <c r="P4683" s="1">
        <v>0</v>
      </c>
      <c r="Q4683" s="1">
        <v>0</v>
      </c>
      <c r="R4683" s="1">
        <v>0</v>
      </c>
      <c r="S4683" s="1">
        <v>41.318000000000005</v>
      </c>
      <c r="T4683" s="1">
        <v>0</v>
      </c>
      <c r="U4683" s="1">
        <v>0</v>
      </c>
    </row>
    <row r="4684" spans="1:21" x14ac:dyDescent="0.3">
      <c r="A4684" s="1" t="s">
        <v>8629</v>
      </c>
      <c r="B4684" s="1">
        <v>1</v>
      </c>
      <c r="C4684" s="1" t="s">
        <v>78</v>
      </c>
      <c r="D4684" s="1" t="s">
        <v>101</v>
      </c>
      <c r="E4684" s="1" t="s">
        <v>8630</v>
      </c>
      <c r="F4684" s="1" t="s">
        <v>139</v>
      </c>
      <c r="G4684" s="1" t="s">
        <v>72</v>
      </c>
      <c r="H4684" s="1" t="s">
        <v>127</v>
      </c>
      <c r="I4684" s="1" t="s">
        <v>22</v>
      </c>
      <c r="J4684" s="1" t="s">
        <v>128</v>
      </c>
      <c r="K4684" s="1">
        <v>43132.636898148201</v>
      </c>
      <c r="L4684" s="1">
        <v>43132.645138888904</v>
      </c>
      <c r="M4684" s="1">
        <v>0.183</v>
      </c>
      <c r="N4684" s="1">
        <v>0</v>
      </c>
      <c r="O4684" s="1">
        <v>619.76</v>
      </c>
      <c r="P4684" s="1">
        <v>0</v>
      </c>
      <c r="Q4684" s="1">
        <v>0</v>
      </c>
      <c r="R4684" s="1">
        <v>0</v>
      </c>
      <c r="S4684" s="1">
        <v>113.41607999999999</v>
      </c>
      <c r="T4684" s="1">
        <v>0</v>
      </c>
      <c r="U4684" s="1">
        <v>0</v>
      </c>
    </row>
    <row r="4685" spans="1:21" x14ac:dyDescent="0.3">
      <c r="A4685" s="1" t="s">
        <v>8631</v>
      </c>
      <c r="B4685" s="1">
        <v>1</v>
      </c>
      <c r="C4685" s="1" t="s">
        <v>78</v>
      </c>
      <c r="D4685" s="1" t="s">
        <v>101</v>
      </c>
      <c r="E4685" s="1" t="s">
        <v>8608</v>
      </c>
      <c r="F4685" s="1" t="s">
        <v>158</v>
      </c>
      <c r="G4685" s="1" t="s">
        <v>72</v>
      </c>
      <c r="H4685" s="1" t="s">
        <v>127</v>
      </c>
      <c r="I4685" s="1" t="s">
        <v>22</v>
      </c>
      <c r="J4685" s="1" t="s">
        <v>128</v>
      </c>
      <c r="K4685" s="1">
        <v>43132.417488425897</v>
      </c>
      <c r="L4685" s="1">
        <v>43132.459027777797</v>
      </c>
      <c r="M4685" s="1">
        <v>0.98299999999999998</v>
      </c>
      <c r="N4685" s="1">
        <v>0</v>
      </c>
      <c r="O4685" s="1">
        <v>2065.86</v>
      </c>
      <c r="P4685" s="1">
        <v>0</v>
      </c>
      <c r="Q4685" s="1">
        <v>0</v>
      </c>
      <c r="R4685" s="1">
        <v>0</v>
      </c>
      <c r="S4685" s="1">
        <v>2030.7403800000002</v>
      </c>
      <c r="T4685" s="1">
        <v>0</v>
      </c>
      <c r="U4685" s="1">
        <v>0</v>
      </c>
    </row>
    <row r="4686" spans="1:21" x14ac:dyDescent="0.3">
      <c r="A4686" s="1" t="s">
        <v>8632</v>
      </c>
      <c r="B4686" s="1">
        <v>1</v>
      </c>
      <c r="C4686" s="1" t="s">
        <v>78</v>
      </c>
      <c r="D4686" s="1" t="s">
        <v>101</v>
      </c>
      <c r="E4686" s="1" t="s">
        <v>8633</v>
      </c>
      <c r="F4686" s="1" t="s">
        <v>134</v>
      </c>
      <c r="G4686" s="1" t="s">
        <v>72</v>
      </c>
      <c r="H4686" s="1" t="s">
        <v>127</v>
      </c>
      <c r="I4686" s="1" t="s">
        <v>22</v>
      </c>
      <c r="J4686" s="1" t="s">
        <v>130</v>
      </c>
      <c r="K4686" s="1">
        <v>43132.369513888902</v>
      </c>
      <c r="L4686" s="1">
        <v>43132.422916666699</v>
      </c>
      <c r="M4686" s="1">
        <v>1.2669999999999999</v>
      </c>
      <c r="N4686" s="1">
        <v>0</v>
      </c>
      <c r="O4686" s="1">
        <v>413.17</v>
      </c>
      <c r="P4686" s="1">
        <v>0</v>
      </c>
      <c r="Q4686" s="1">
        <v>0</v>
      </c>
      <c r="R4686" s="1">
        <v>0</v>
      </c>
      <c r="S4686" s="1">
        <v>523.48639000000003</v>
      </c>
      <c r="T4686" s="1">
        <v>0</v>
      </c>
      <c r="U4686" s="1">
        <v>0</v>
      </c>
    </row>
    <row r="4687" spans="1:21" x14ac:dyDescent="0.3">
      <c r="A4687" s="1" t="s">
        <v>8634</v>
      </c>
      <c r="B4687" s="1">
        <v>1</v>
      </c>
      <c r="C4687" s="1" t="s">
        <v>78</v>
      </c>
      <c r="D4687" s="1" t="s">
        <v>96</v>
      </c>
      <c r="E4687" s="1" t="s">
        <v>8635</v>
      </c>
      <c r="F4687" s="1" t="s">
        <v>133</v>
      </c>
      <c r="G4687" s="1" t="s">
        <v>72</v>
      </c>
      <c r="H4687" s="1" t="s">
        <v>127</v>
      </c>
      <c r="I4687" s="1" t="s">
        <v>22</v>
      </c>
      <c r="J4687" s="1" t="s">
        <v>128</v>
      </c>
      <c r="K4687" s="1">
        <v>43159.590497685203</v>
      </c>
      <c r="L4687" s="1">
        <v>43159.595833333296</v>
      </c>
      <c r="M4687" s="1">
        <v>0.11700000000000001</v>
      </c>
      <c r="N4687" s="1">
        <v>0</v>
      </c>
      <c r="O4687" s="1">
        <v>0</v>
      </c>
      <c r="P4687" s="1">
        <v>0</v>
      </c>
      <c r="Q4687" s="1">
        <v>92.64</v>
      </c>
      <c r="R4687" s="1">
        <v>0</v>
      </c>
      <c r="S4687" s="1">
        <v>0</v>
      </c>
      <c r="T4687" s="1">
        <v>0</v>
      </c>
      <c r="U4687" s="1">
        <v>10.838880000000001</v>
      </c>
    </row>
    <row r="4688" spans="1:21" x14ac:dyDescent="0.3">
      <c r="A4688" s="1" t="s">
        <v>8636</v>
      </c>
      <c r="B4688" s="1">
        <v>1</v>
      </c>
      <c r="C4688" s="1" t="s">
        <v>78</v>
      </c>
      <c r="D4688" s="1" t="s">
        <v>96</v>
      </c>
      <c r="E4688" s="1" t="s">
        <v>8637</v>
      </c>
      <c r="F4688" s="1" t="s">
        <v>129</v>
      </c>
      <c r="G4688" s="1" t="s">
        <v>72</v>
      </c>
      <c r="H4688" s="1" t="s">
        <v>127</v>
      </c>
      <c r="I4688" s="1" t="s">
        <v>22</v>
      </c>
      <c r="J4688" s="1" t="s">
        <v>128</v>
      </c>
      <c r="K4688" s="1">
        <v>43159.590405092596</v>
      </c>
      <c r="L4688" s="1">
        <v>43159.610416666699</v>
      </c>
      <c r="M4688" s="1">
        <v>0.46700000000000003</v>
      </c>
      <c r="N4688" s="1">
        <v>0</v>
      </c>
      <c r="O4688" s="1">
        <v>0</v>
      </c>
      <c r="P4688" s="1">
        <v>0</v>
      </c>
      <c r="Q4688" s="1">
        <v>92.64</v>
      </c>
      <c r="R4688" s="1">
        <v>0</v>
      </c>
      <c r="S4688" s="1">
        <v>0</v>
      </c>
      <c r="T4688" s="1">
        <v>0</v>
      </c>
      <c r="U4688" s="1">
        <v>43.262880000000003</v>
      </c>
    </row>
    <row r="4689" spans="1:21" x14ac:dyDescent="0.3">
      <c r="A4689" s="1" t="s">
        <v>8638</v>
      </c>
      <c r="B4689" s="1">
        <v>1</v>
      </c>
      <c r="C4689" s="1" t="s">
        <v>78</v>
      </c>
      <c r="D4689" s="1" t="s">
        <v>96</v>
      </c>
      <c r="E4689" s="1" t="s">
        <v>8639</v>
      </c>
      <c r="F4689" s="1" t="s">
        <v>157</v>
      </c>
      <c r="G4689" s="1" t="s">
        <v>72</v>
      </c>
      <c r="H4689" s="1" t="s">
        <v>127</v>
      </c>
      <c r="I4689" s="1" t="s">
        <v>22</v>
      </c>
      <c r="J4689" s="1" t="s">
        <v>128</v>
      </c>
      <c r="K4689" s="1">
        <v>43158.593067129601</v>
      </c>
      <c r="L4689" s="1">
        <v>43158.605555555601</v>
      </c>
      <c r="M4689" s="1">
        <v>0.28299999999999997</v>
      </c>
      <c r="N4689" s="1">
        <v>0</v>
      </c>
      <c r="O4689" s="1">
        <v>0</v>
      </c>
      <c r="P4689" s="1">
        <v>0</v>
      </c>
      <c r="Q4689" s="1">
        <v>92.64</v>
      </c>
      <c r="R4689" s="1">
        <v>0</v>
      </c>
      <c r="S4689" s="1">
        <v>0</v>
      </c>
      <c r="T4689" s="1">
        <v>0</v>
      </c>
      <c r="U4689" s="1">
        <v>26.217119999999998</v>
      </c>
    </row>
    <row r="4690" spans="1:21" x14ac:dyDescent="0.3">
      <c r="A4690" s="1" t="s">
        <v>8640</v>
      </c>
      <c r="B4690" s="1">
        <v>1</v>
      </c>
      <c r="C4690" s="1" t="s">
        <v>78</v>
      </c>
      <c r="D4690" s="1" t="s">
        <v>96</v>
      </c>
      <c r="E4690" s="1" t="s">
        <v>8641</v>
      </c>
      <c r="F4690" s="1" t="s">
        <v>129</v>
      </c>
      <c r="G4690" s="1" t="s">
        <v>72</v>
      </c>
      <c r="H4690" s="1" t="s">
        <v>127</v>
      </c>
      <c r="I4690" s="1" t="s">
        <v>22</v>
      </c>
      <c r="J4690" s="1" t="s">
        <v>128</v>
      </c>
      <c r="K4690" s="1">
        <v>43157.5613310185</v>
      </c>
      <c r="L4690" s="1">
        <v>43157.5756944444</v>
      </c>
      <c r="M4690" s="1">
        <v>0.33300000000000002</v>
      </c>
      <c r="N4690" s="1">
        <v>0</v>
      </c>
      <c r="O4690" s="1">
        <v>0</v>
      </c>
      <c r="P4690" s="1">
        <v>0</v>
      </c>
      <c r="Q4690" s="1">
        <v>92.64</v>
      </c>
      <c r="R4690" s="1">
        <v>0</v>
      </c>
      <c r="S4690" s="1">
        <v>0</v>
      </c>
      <c r="T4690" s="1">
        <v>0</v>
      </c>
      <c r="U4690" s="1">
        <v>30.849120000000003</v>
      </c>
    </row>
    <row r="4691" spans="1:21" x14ac:dyDescent="0.3">
      <c r="A4691" s="1" t="s">
        <v>8642</v>
      </c>
      <c r="B4691" s="1">
        <v>1</v>
      </c>
      <c r="C4691" s="1" t="s">
        <v>78</v>
      </c>
      <c r="D4691" s="1" t="s">
        <v>96</v>
      </c>
      <c r="E4691" s="1" t="s">
        <v>8643</v>
      </c>
      <c r="F4691" s="1" t="s">
        <v>141</v>
      </c>
      <c r="G4691" s="1" t="s">
        <v>72</v>
      </c>
      <c r="H4691" s="1" t="s">
        <v>127</v>
      </c>
      <c r="I4691" s="1" t="s">
        <v>22</v>
      </c>
      <c r="J4691" s="1" t="s">
        <v>128</v>
      </c>
      <c r="K4691" s="1">
        <v>43156.031261574099</v>
      </c>
      <c r="L4691" s="1">
        <v>43156.410416666702</v>
      </c>
      <c r="M4691" s="1">
        <v>9.0830000000000002</v>
      </c>
      <c r="N4691" s="1">
        <v>0</v>
      </c>
      <c r="O4691" s="1">
        <v>92.64</v>
      </c>
      <c r="P4691" s="1">
        <v>0</v>
      </c>
      <c r="Q4691" s="1">
        <v>92.64</v>
      </c>
      <c r="R4691" s="1">
        <v>0</v>
      </c>
      <c r="S4691" s="1">
        <v>841.44911999999999</v>
      </c>
      <c r="T4691" s="1">
        <v>0</v>
      </c>
      <c r="U4691" s="1">
        <v>841.44911999999999</v>
      </c>
    </row>
    <row r="4692" spans="1:21" x14ac:dyDescent="0.3">
      <c r="A4692" s="1" t="s">
        <v>8644</v>
      </c>
      <c r="B4692" s="1">
        <v>1</v>
      </c>
      <c r="C4692" s="1" t="s">
        <v>78</v>
      </c>
      <c r="D4692" s="1" t="s">
        <v>96</v>
      </c>
      <c r="E4692" s="1" t="s">
        <v>8645</v>
      </c>
      <c r="F4692" s="1" t="s">
        <v>138</v>
      </c>
      <c r="G4692" s="1" t="s">
        <v>72</v>
      </c>
      <c r="H4692" s="1" t="s">
        <v>127</v>
      </c>
      <c r="I4692" s="1" t="s">
        <v>22</v>
      </c>
      <c r="J4692" s="1" t="s">
        <v>128</v>
      </c>
      <c r="K4692" s="1">
        <v>43155.581122685202</v>
      </c>
      <c r="L4692" s="1">
        <v>43155.620833333298</v>
      </c>
      <c r="M4692" s="1">
        <v>0.95</v>
      </c>
      <c r="N4692" s="1">
        <v>0</v>
      </c>
      <c r="O4692" s="1">
        <v>0</v>
      </c>
      <c r="P4692" s="1">
        <v>5</v>
      </c>
      <c r="Q4692" s="1">
        <v>1389.66</v>
      </c>
      <c r="R4692" s="1">
        <v>0</v>
      </c>
      <c r="S4692" s="1">
        <v>0</v>
      </c>
      <c r="T4692" s="1">
        <v>4.75</v>
      </c>
      <c r="U4692" s="1">
        <v>1320.1769999999999</v>
      </c>
    </row>
    <row r="4693" spans="1:21" x14ac:dyDescent="0.3">
      <c r="A4693" s="1" t="s">
        <v>8646</v>
      </c>
      <c r="B4693" s="1">
        <v>1</v>
      </c>
      <c r="C4693" s="1" t="s">
        <v>78</v>
      </c>
      <c r="D4693" s="1" t="s">
        <v>96</v>
      </c>
      <c r="E4693" s="1" t="s">
        <v>8647</v>
      </c>
      <c r="F4693" s="1" t="s">
        <v>144</v>
      </c>
      <c r="G4693" s="1" t="s">
        <v>72</v>
      </c>
      <c r="H4693" s="1" t="s">
        <v>127</v>
      </c>
      <c r="I4693" s="1" t="s">
        <v>22</v>
      </c>
      <c r="J4693" s="1" t="s">
        <v>128</v>
      </c>
      <c r="K4693" s="1">
        <v>43154.355821759302</v>
      </c>
      <c r="L4693" s="1">
        <v>43154.807210648192</v>
      </c>
      <c r="M4693" s="1">
        <v>10.833</v>
      </c>
      <c r="N4693" s="1">
        <v>5</v>
      </c>
      <c r="O4693" s="1">
        <v>1389.66</v>
      </c>
      <c r="P4693" s="1">
        <v>0</v>
      </c>
      <c r="Q4693" s="1">
        <v>0</v>
      </c>
      <c r="R4693" s="1">
        <v>54.164999999999999</v>
      </c>
      <c r="S4693" s="1">
        <v>15054.186780000002</v>
      </c>
      <c r="T4693" s="1">
        <v>0</v>
      </c>
      <c r="U4693" s="1">
        <v>0</v>
      </c>
    </row>
    <row r="4694" spans="1:21" x14ac:dyDescent="0.3">
      <c r="A4694" s="1" t="s">
        <v>8648</v>
      </c>
      <c r="B4694" s="1">
        <v>1</v>
      </c>
      <c r="C4694" s="1" t="s">
        <v>78</v>
      </c>
      <c r="D4694" s="1" t="s">
        <v>96</v>
      </c>
      <c r="E4694" s="1" t="s">
        <v>8639</v>
      </c>
      <c r="F4694" s="1" t="s">
        <v>157</v>
      </c>
      <c r="G4694" s="1" t="s">
        <v>72</v>
      </c>
      <c r="H4694" s="1" t="s">
        <v>127</v>
      </c>
      <c r="I4694" s="1" t="s">
        <v>22</v>
      </c>
      <c r="J4694" s="1" t="s">
        <v>128</v>
      </c>
      <c r="K4694" s="1">
        <v>43152.718993055598</v>
      </c>
      <c r="L4694" s="1">
        <v>43152.766666666699</v>
      </c>
      <c r="M4694" s="1">
        <v>1.133</v>
      </c>
      <c r="N4694" s="1">
        <v>0</v>
      </c>
      <c r="O4694" s="1">
        <v>0</v>
      </c>
      <c r="P4694" s="1">
        <v>0</v>
      </c>
      <c r="Q4694" s="1">
        <v>92.64</v>
      </c>
      <c r="R4694" s="1">
        <v>0</v>
      </c>
      <c r="S4694" s="1">
        <v>0</v>
      </c>
      <c r="T4694" s="1">
        <v>0</v>
      </c>
      <c r="U4694" s="1">
        <v>104.96112000000001</v>
      </c>
    </row>
    <row r="4695" spans="1:21" x14ac:dyDescent="0.3">
      <c r="A4695" s="1" t="s">
        <v>8649</v>
      </c>
      <c r="B4695" s="1">
        <v>1</v>
      </c>
      <c r="C4695" s="1" t="s">
        <v>78</v>
      </c>
      <c r="D4695" s="1" t="s">
        <v>96</v>
      </c>
      <c r="E4695" s="1" t="s">
        <v>8650</v>
      </c>
      <c r="F4695" s="1" t="s">
        <v>133</v>
      </c>
      <c r="G4695" s="1" t="s">
        <v>72</v>
      </c>
      <c r="H4695" s="1" t="s">
        <v>127</v>
      </c>
      <c r="I4695" s="1" t="s">
        <v>22</v>
      </c>
      <c r="J4695" s="1" t="s">
        <v>128</v>
      </c>
      <c r="K4695" s="1">
        <v>43150.471585648098</v>
      </c>
      <c r="L4695" s="1">
        <v>43150.586111111101</v>
      </c>
      <c r="M4695" s="1">
        <v>2.7330000000000001</v>
      </c>
      <c r="N4695" s="1">
        <v>0</v>
      </c>
      <c r="O4695" s="1">
        <v>0</v>
      </c>
      <c r="P4695" s="1">
        <v>0</v>
      </c>
      <c r="Q4695" s="1">
        <v>92.64</v>
      </c>
      <c r="R4695" s="1">
        <v>0</v>
      </c>
      <c r="S4695" s="1">
        <v>0</v>
      </c>
      <c r="T4695" s="1">
        <v>0</v>
      </c>
      <c r="U4695" s="1">
        <v>253.18512000000001</v>
      </c>
    </row>
    <row r="4696" spans="1:21" x14ac:dyDescent="0.3">
      <c r="A4696" s="1" t="s">
        <v>8651</v>
      </c>
      <c r="B4696" s="1">
        <v>1</v>
      </c>
      <c r="C4696" s="1" t="s">
        <v>78</v>
      </c>
      <c r="D4696" s="1" t="s">
        <v>96</v>
      </c>
      <c r="E4696" s="1" t="s">
        <v>8652</v>
      </c>
      <c r="F4696" s="1" t="s">
        <v>131</v>
      </c>
      <c r="G4696" s="1" t="s">
        <v>72</v>
      </c>
      <c r="H4696" s="1" t="s">
        <v>127</v>
      </c>
      <c r="I4696" s="1" t="s">
        <v>22</v>
      </c>
      <c r="J4696" s="1" t="s">
        <v>130</v>
      </c>
      <c r="K4696" s="1">
        <v>43148.415115740703</v>
      </c>
      <c r="L4696" s="1">
        <v>43148.684722222199</v>
      </c>
      <c r="M4696" s="1">
        <v>6.4669999999999996</v>
      </c>
      <c r="N4696" s="1">
        <v>0</v>
      </c>
      <c r="O4696" s="1">
        <v>0</v>
      </c>
      <c r="P4696" s="1">
        <v>5</v>
      </c>
      <c r="Q4696" s="1">
        <v>1389.66</v>
      </c>
      <c r="R4696" s="1">
        <v>0</v>
      </c>
      <c r="S4696" s="1">
        <v>0</v>
      </c>
      <c r="T4696" s="1">
        <v>32.335000000000001</v>
      </c>
      <c r="U4696" s="1">
        <v>8986.9312200000004</v>
      </c>
    </row>
    <row r="4697" spans="1:21" x14ac:dyDescent="0.3">
      <c r="A4697" s="1" t="s">
        <v>8653</v>
      </c>
      <c r="B4697" s="1">
        <v>1</v>
      </c>
      <c r="C4697" s="1" t="s">
        <v>78</v>
      </c>
      <c r="D4697" s="1" t="s">
        <v>96</v>
      </c>
      <c r="E4697" s="1" t="s">
        <v>8654</v>
      </c>
      <c r="F4697" s="1" t="s">
        <v>129</v>
      </c>
      <c r="G4697" s="1" t="s">
        <v>72</v>
      </c>
      <c r="H4697" s="1" t="s">
        <v>127</v>
      </c>
      <c r="I4697" s="1" t="s">
        <v>22</v>
      </c>
      <c r="J4697" s="1" t="s">
        <v>128</v>
      </c>
      <c r="K4697" s="1">
        <v>43147.528263888897</v>
      </c>
      <c r="L4697" s="1">
        <v>43147.554166666698</v>
      </c>
      <c r="M4697" s="1">
        <v>0.61699999999999999</v>
      </c>
      <c r="N4697" s="1">
        <v>0</v>
      </c>
      <c r="O4697" s="1">
        <v>0</v>
      </c>
      <c r="P4697" s="1">
        <v>0</v>
      </c>
      <c r="Q4697" s="1">
        <v>92.64</v>
      </c>
      <c r="R4697" s="1">
        <v>0</v>
      </c>
      <c r="S4697" s="1">
        <v>0</v>
      </c>
      <c r="T4697" s="1">
        <v>0</v>
      </c>
      <c r="U4697" s="1">
        <v>57.158879999999996</v>
      </c>
    </row>
    <row r="4698" spans="1:21" x14ac:dyDescent="0.3">
      <c r="A4698" s="1" t="s">
        <v>8655</v>
      </c>
      <c r="B4698" s="1">
        <v>1</v>
      </c>
      <c r="C4698" s="1" t="s">
        <v>78</v>
      </c>
      <c r="D4698" s="1" t="s">
        <v>96</v>
      </c>
      <c r="E4698" s="1" t="s">
        <v>8656</v>
      </c>
      <c r="F4698" s="1" t="s">
        <v>133</v>
      </c>
      <c r="G4698" s="1" t="s">
        <v>72</v>
      </c>
      <c r="H4698" s="1" t="s">
        <v>127</v>
      </c>
      <c r="I4698" s="1" t="s">
        <v>22</v>
      </c>
      <c r="J4698" s="1" t="s">
        <v>128</v>
      </c>
      <c r="K4698" s="1">
        <v>43146.133460648103</v>
      </c>
      <c r="L4698" s="1">
        <v>43146.161805555603</v>
      </c>
      <c r="M4698" s="1">
        <v>0.66700000000000004</v>
      </c>
      <c r="N4698" s="1">
        <v>0</v>
      </c>
      <c r="O4698" s="1">
        <v>0</v>
      </c>
      <c r="P4698" s="1">
        <v>0</v>
      </c>
      <c r="Q4698" s="1">
        <v>92.64</v>
      </c>
      <c r="R4698" s="1">
        <v>0</v>
      </c>
      <c r="S4698" s="1">
        <v>0</v>
      </c>
      <c r="T4698" s="1">
        <v>0</v>
      </c>
      <c r="U4698" s="1">
        <v>61.790880000000001</v>
      </c>
    </row>
    <row r="4699" spans="1:21" x14ac:dyDescent="0.3">
      <c r="A4699" s="1" t="s">
        <v>8657</v>
      </c>
      <c r="B4699" s="1">
        <v>1</v>
      </c>
      <c r="C4699" s="1" t="s">
        <v>78</v>
      </c>
      <c r="D4699" s="1" t="s">
        <v>96</v>
      </c>
      <c r="E4699" s="1" t="s">
        <v>8658</v>
      </c>
      <c r="F4699" s="1" t="s">
        <v>156</v>
      </c>
      <c r="G4699" s="1" t="s">
        <v>72</v>
      </c>
      <c r="H4699" s="1" t="s">
        <v>127</v>
      </c>
      <c r="I4699" s="1" t="s">
        <v>22</v>
      </c>
      <c r="J4699" s="1" t="s">
        <v>128</v>
      </c>
      <c r="K4699" s="1">
        <v>43145.394085648099</v>
      </c>
      <c r="L4699" s="1">
        <v>43145.636805555601</v>
      </c>
      <c r="M4699" s="1">
        <v>5.8170000000000002</v>
      </c>
      <c r="N4699" s="1">
        <v>0</v>
      </c>
      <c r="O4699" s="1">
        <v>0</v>
      </c>
      <c r="P4699" s="1">
        <v>0</v>
      </c>
      <c r="Q4699" s="1">
        <v>92.64</v>
      </c>
      <c r="R4699" s="1">
        <v>0</v>
      </c>
      <c r="S4699" s="1">
        <v>0</v>
      </c>
      <c r="T4699" s="1">
        <v>0</v>
      </c>
      <c r="U4699" s="1">
        <v>538.88688000000002</v>
      </c>
    </row>
    <row r="4700" spans="1:21" x14ac:dyDescent="0.3">
      <c r="A4700" s="1" t="s">
        <v>8659</v>
      </c>
      <c r="B4700" s="1">
        <v>1</v>
      </c>
      <c r="C4700" s="1" t="s">
        <v>78</v>
      </c>
      <c r="D4700" s="1" t="s">
        <v>96</v>
      </c>
      <c r="E4700" s="1" t="s">
        <v>8660</v>
      </c>
      <c r="F4700" s="1" t="s">
        <v>133</v>
      </c>
      <c r="G4700" s="1" t="s">
        <v>72</v>
      </c>
      <c r="H4700" s="1" t="s">
        <v>127</v>
      </c>
      <c r="I4700" s="1" t="s">
        <v>22</v>
      </c>
      <c r="J4700" s="1" t="s">
        <v>128</v>
      </c>
      <c r="K4700" s="1">
        <v>43145.363958333299</v>
      </c>
      <c r="L4700" s="1">
        <v>43145.425694444399</v>
      </c>
      <c r="M4700" s="1">
        <v>1.4670000000000001</v>
      </c>
      <c r="N4700" s="1">
        <v>0</v>
      </c>
      <c r="O4700" s="1">
        <v>0</v>
      </c>
      <c r="P4700" s="1">
        <v>0</v>
      </c>
      <c r="Q4700" s="1">
        <v>92.64</v>
      </c>
      <c r="R4700" s="1">
        <v>0</v>
      </c>
      <c r="S4700" s="1">
        <v>0</v>
      </c>
      <c r="T4700" s="1">
        <v>0</v>
      </c>
      <c r="U4700" s="1">
        <v>135.90288000000001</v>
      </c>
    </row>
    <row r="4701" spans="1:21" x14ac:dyDescent="0.3">
      <c r="A4701" s="1" t="s">
        <v>8661</v>
      </c>
      <c r="B4701" s="1">
        <v>1</v>
      </c>
      <c r="C4701" s="1" t="s">
        <v>78</v>
      </c>
      <c r="D4701" s="1" t="s">
        <v>96</v>
      </c>
      <c r="E4701" s="1" t="s">
        <v>8662</v>
      </c>
      <c r="F4701" s="1" t="s">
        <v>140</v>
      </c>
      <c r="G4701" s="1" t="s">
        <v>72</v>
      </c>
      <c r="H4701" s="1" t="s">
        <v>127</v>
      </c>
      <c r="I4701" s="1" t="s">
        <v>22</v>
      </c>
      <c r="J4701" s="1" t="s">
        <v>128</v>
      </c>
      <c r="K4701" s="1">
        <v>43145.347743055601</v>
      </c>
      <c r="L4701" s="1">
        <v>43145.530555555597</v>
      </c>
      <c r="M4701" s="1">
        <v>4.383</v>
      </c>
      <c r="N4701" s="1">
        <v>0</v>
      </c>
      <c r="O4701" s="1">
        <v>0</v>
      </c>
      <c r="P4701" s="1">
        <v>0</v>
      </c>
      <c r="Q4701" s="1">
        <v>92.64</v>
      </c>
      <c r="R4701" s="1">
        <v>0</v>
      </c>
      <c r="S4701" s="1">
        <v>0</v>
      </c>
      <c r="T4701" s="1">
        <v>0</v>
      </c>
      <c r="U4701" s="1">
        <v>406.04111999999998</v>
      </c>
    </row>
    <row r="4702" spans="1:21" x14ac:dyDescent="0.3">
      <c r="A4702" s="1" t="s">
        <v>8663</v>
      </c>
      <c r="B4702" s="1">
        <v>1</v>
      </c>
      <c r="C4702" s="1" t="s">
        <v>78</v>
      </c>
      <c r="D4702" s="1" t="s">
        <v>96</v>
      </c>
      <c r="E4702" s="1" t="s">
        <v>8664</v>
      </c>
      <c r="F4702" s="1" t="s">
        <v>140</v>
      </c>
      <c r="G4702" s="1" t="s">
        <v>72</v>
      </c>
      <c r="H4702" s="1" t="s">
        <v>127</v>
      </c>
      <c r="I4702" s="1" t="s">
        <v>22</v>
      </c>
      <c r="J4702" s="1" t="s">
        <v>128</v>
      </c>
      <c r="K4702" s="1">
        <v>43143.617847222202</v>
      </c>
      <c r="L4702" s="1">
        <v>43143.765277777798</v>
      </c>
      <c r="M4702" s="1">
        <v>3.5329999999999999</v>
      </c>
      <c r="N4702" s="1">
        <v>0</v>
      </c>
      <c r="O4702" s="1">
        <v>0</v>
      </c>
      <c r="P4702" s="1">
        <v>0</v>
      </c>
      <c r="Q4702" s="1">
        <v>92.64</v>
      </c>
      <c r="R4702" s="1">
        <v>0</v>
      </c>
      <c r="S4702" s="1">
        <v>0</v>
      </c>
      <c r="T4702" s="1">
        <v>0</v>
      </c>
      <c r="U4702" s="1">
        <v>327.29712000000001</v>
      </c>
    </row>
    <row r="4703" spans="1:21" x14ac:dyDescent="0.3">
      <c r="A4703" s="1" t="s">
        <v>8665</v>
      </c>
      <c r="B4703" s="1">
        <v>1</v>
      </c>
      <c r="C4703" s="1" t="s">
        <v>78</v>
      </c>
      <c r="D4703" s="1" t="s">
        <v>96</v>
      </c>
      <c r="E4703" s="1" t="s">
        <v>8666</v>
      </c>
      <c r="F4703" s="1" t="s">
        <v>134</v>
      </c>
      <c r="G4703" s="1" t="s">
        <v>72</v>
      </c>
      <c r="H4703" s="1" t="s">
        <v>127</v>
      </c>
      <c r="I4703" s="1" t="s">
        <v>22</v>
      </c>
      <c r="J4703" s="1" t="s">
        <v>130</v>
      </c>
      <c r="K4703" s="1">
        <v>43143.384467592601</v>
      </c>
      <c r="L4703" s="1">
        <v>43143.776388888902</v>
      </c>
      <c r="M4703" s="1">
        <v>9.4</v>
      </c>
      <c r="N4703" s="1">
        <v>0</v>
      </c>
      <c r="O4703" s="1">
        <v>0</v>
      </c>
      <c r="P4703" s="1">
        <v>0</v>
      </c>
      <c r="Q4703" s="1">
        <v>92.64</v>
      </c>
      <c r="R4703" s="1">
        <v>0</v>
      </c>
      <c r="S4703" s="1">
        <v>0</v>
      </c>
      <c r="T4703" s="1">
        <v>0</v>
      </c>
      <c r="U4703" s="1">
        <v>870.81600000000003</v>
      </c>
    </row>
    <row r="4704" spans="1:21" x14ac:dyDescent="0.3">
      <c r="A4704" s="1" t="s">
        <v>8667</v>
      </c>
      <c r="B4704" s="1">
        <v>1</v>
      </c>
      <c r="C4704" s="1" t="s">
        <v>78</v>
      </c>
      <c r="D4704" s="1" t="s">
        <v>96</v>
      </c>
      <c r="E4704" s="1" t="s">
        <v>8639</v>
      </c>
      <c r="F4704" s="1" t="s">
        <v>157</v>
      </c>
      <c r="G4704" s="1" t="s">
        <v>72</v>
      </c>
      <c r="H4704" s="1" t="s">
        <v>127</v>
      </c>
      <c r="I4704" s="1" t="s">
        <v>22</v>
      </c>
      <c r="J4704" s="1" t="s">
        <v>128</v>
      </c>
      <c r="K4704" s="1">
        <v>43143.025914351798</v>
      </c>
      <c r="L4704" s="1">
        <v>43143.058333333298</v>
      </c>
      <c r="M4704" s="1">
        <v>0.76700000000000002</v>
      </c>
      <c r="N4704" s="1">
        <v>0</v>
      </c>
      <c r="O4704" s="1">
        <v>0</v>
      </c>
      <c r="P4704" s="1">
        <v>0</v>
      </c>
      <c r="Q4704" s="1">
        <v>92.64</v>
      </c>
      <c r="R4704" s="1">
        <v>0</v>
      </c>
      <c r="S4704" s="1">
        <v>0</v>
      </c>
      <c r="T4704" s="1">
        <v>0</v>
      </c>
      <c r="U4704" s="1">
        <v>71.054879999999997</v>
      </c>
    </row>
    <row r="4705" spans="1:21" x14ac:dyDescent="0.3">
      <c r="A4705" s="1" t="s">
        <v>8668</v>
      </c>
      <c r="B4705" s="1">
        <v>1</v>
      </c>
      <c r="C4705" s="1" t="s">
        <v>78</v>
      </c>
      <c r="D4705" s="1" t="s">
        <v>96</v>
      </c>
      <c r="E4705" s="1" t="s">
        <v>8669</v>
      </c>
      <c r="F4705" s="1" t="s">
        <v>157</v>
      </c>
      <c r="G4705" s="1" t="s">
        <v>72</v>
      </c>
      <c r="H4705" s="1" t="s">
        <v>127</v>
      </c>
      <c r="I4705" s="1" t="s">
        <v>22</v>
      </c>
      <c r="J4705" s="1" t="s">
        <v>128</v>
      </c>
      <c r="K4705" s="1">
        <v>43142.799409722204</v>
      </c>
      <c r="L4705" s="1">
        <v>43142.882638888899</v>
      </c>
      <c r="M4705" s="1">
        <v>1.9830000000000001</v>
      </c>
      <c r="N4705" s="1">
        <v>0</v>
      </c>
      <c r="O4705" s="1">
        <v>0</v>
      </c>
      <c r="P4705" s="1">
        <v>0</v>
      </c>
      <c r="Q4705" s="1">
        <v>92.64</v>
      </c>
      <c r="R4705" s="1">
        <v>0</v>
      </c>
      <c r="S4705" s="1">
        <v>0</v>
      </c>
      <c r="T4705" s="1">
        <v>0</v>
      </c>
      <c r="U4705" s="1">
        <v>183.70512000000002</v>
      </c>
    </row>
    <row r="4706" spans="1:21" x14ac:dyDescent="0.3">
      <c r="A4706" s="1" t="s">
        <v>8670</v>
      </c>
      <c r="B4706" s="1">
        <v>1</v>
      </c>
      <c r="C4706" s="1" t="s">
        <v>78</v>
      </c>
      <c r="D4706" s="1" t="s">
        <v>96</v>
      </c>
      <c r="E4706" s="1" t="s">
        <v>8671</v>
      </c>
      <c r="F4706" s="1" t="s">
        <v>134</v>
      </c>
      <c r="G4706" s="1" t="s">
        <v>72</v>
      </c>
      <c r="H4706" s="1" t="s">
        <v>127</v>
      </c>
      <c r="I4706" s="1" t="s">
        <v>22</v>
      </c>
      <c r="J4706" s="1" t="s">
        <v>130</v>
      </c>
      <c r="K4706" s="1">
        <v>43142.390104166698</v>
      </c>
      <c r="L4706" s="1">
        <v>43142.6965277778</v>
      </c>
      <c r="M4706" s="1">
        <v>7.35</v>
      </c>
      <c r="N4706" s="1">
        <v>0</v>
      </c>
      <c r="O4706" s="1">
        <v>0</v>
      </c>
      <c r="P4706" s="1">
        <v>0</v>
      </c>
      <c r="Q4706" s="1">
        <v>92.64</v>
      </c>
      <c r="R4706" s="1">
        <v>0</v>
      </c>
      <c r="S4706" s="1">
        <v>0</v>
      </c>
      <c r="T4706" s="1">
        <v>0</v>
      </c>
      <c r="U4706" s="1">
        <v>680.904</v>
      </c>
    </row>
    <row r="4707" spans="1:21" x14ac:dyDescent="0.3">
      <c r="A4707" s="1" t="s">
        <v>8672</v>
      </c>
      <c r="B4707" s="1">
        <v>1</v>
      </c>
      <c r="C4707" s="1" t="s">
        <v>78</v>
      </c>
      <c r="D4707" s="1" t="s">
        <v>96</v>
      </c>
      <c r="E4707" s="1" t="s">
        <v>8671</v>
      </c>
      <c r="F4707" s="1" t="s">
        <v>134</v>
      </c>
      <c r="G4707" s="1" t="s">
        <v>72</v>
      </c>
      <c r="H4707" s="1" t="s">
        <v>127</v>
      </c>
      <c r="I4707" s="1" t="s">
        <v>22</v>
      </c>
      <c r="J4707" s="1" t="s">
        <v>130</v>
      </c>
      <c r="K4707" s="1">
        <v>43141.4151851852</v>
      </c>
      <c r="L4707" s="1">
        <v>43141.736111111102</v>
      </c>
      <c r="M4707" s="1">
        <v>7.7</v>
      </c>
      <c r="N4707" s="1">
        <v>0</v>
      </c>
      <c r="O4707" s="1">
        <v>0</v>
      </c>
      <c r="P4707" s="1">
        <v>0</v>
      </c>
      <c r="Q4707" s="1">
        <v>92.64</v>
      </c>
      <c r="R4707" s="1">
        <v>0</v>
      </c>
      <c r="S4707" s="1">
        <v>0</v>
      </c>
      <c r="T4707" s="1">
        <v>0</v>
      </c>
      <c r="U4707" s="1">
        <v>713.32799999999997</v>
      </c>
    </row>
    <row r="4708" spans="1:21" x14ac:dyDescent="0.3">
      <c r="A4708" s="1" t="s">
        <v>8673</v>
      </c>
      <c r="B4708" s="1">
        <v>1</v>
      </c>
      <c r="C4708" s="1" t="s">
        <v>78</v>
      </c>
      <c r="D4708" s="1" t="s">
        <v>96</v>
      </c>
      <c r="E4708" s="1" t="s">
        <v>8674</v>
      </c>
      <c r="F4708" s="1" t="s">
        <v>157</v>
      </c>
      <c r="G4708" s="1" t="s">
        <v>72</v>
      </c>
      <c r="H4708" s="1" t="s">
        <v>127</v>
      </c>
      <c r="I4708" s="1" t="s">
        <v>22</v>
      </c>
      <c r="J4708" s="1" t="s">
        <v>128</v>
      </c>
      <c r="K4708" s="1">
        <v>43140.673923611103</v>
      </c>
      <c r="L4708" s="1">
        <v>43140.736111111102</v>
      </c>
      <c r="M4708" s="1">
        <v>1.4830000000000001</v>
      </c>
      <c r="N4708" s="1">
        <v>0</v>
      </c>
      <c r="O4708" s="1">
        <v>0</v>
      </c>
      <c r="P4708" s="1">
        <v>0</v>
      </c>
      <c r="Q4708" s="1">
        <v>92.64</v>
      </c>
      <c r="R4708" s="1">
        <v>0</v>
      </c>
      <c r="S4708" s="1">
        <v>0</v>
      </c>
      <c r="T4708" s="1">
        <v>0</v>
      </c>
      <c r="U4708" s="1">
        <v>137.38512</v>
      </c>
    </row>
    <row r="4709" spans="1:21" x14ac:dyDescent="0.3">
      <c r="A4709" s="1" t="s">
        <v>8675</v>
      </c>
      <c r="B4709" s="1">
        <v>1</v>
      </c>
      <c r="C4709" s="1" t="s">
        <v>78</v>
      </c>
      <c r="D4709" s="1" t="s">
        <v>96</v>
      </c>
      <c r="E4709" s="1" t="s">
        <v>8676</v>
      </c>
      <c r="F4709" s="1" t="s">
        <v>129</v>
      </c>
      <c r="G4709" s="1" t="s">
        <v>72</v>
      </c>
      <c r="H4709" s="1" t="s">
        <v>127</v>
      </c>
      <c r="I4709" s="1" t="s">
        <v>22</v>
      </c>
      <c r="J4709" s="1" t="s">
        <v>128</v>
      </c>
      <c r="K4709" s="1">
        <v>43140.622418981497</v>
      </c>
      <c r="L4709" s="1">
        <v>43140.625891203716</v>
      </c>
      <c r="M4709" s="1">
        <v>8.3000000000000004E-2</v>
      </c>
      <c r="N4709" s="1">
        <v>0</v>
      </c>
      <c r="O4709" s="1">
        <v>0</v>
      </c>
      <c r="P4709" s="1">
        <v>5</v>
      </c>
      <c r="Q4709" s="1">
        <v>926.44</v>
      </c>
      <c r="R4709" s="1">
        <v>0</v>
      </c>
      <c r="S4709" s="1">
        <v>0</v>
      </c>
      <c r="T4709" s="1">
        <v>0.41500000000000004</v>
      </c>
      <c r="U4709" s="1">
        <v>76.894520000000014</v>
      </c>
    </row>
    <row r="4710" spans="1:21" x14ac:dyDescent="0.3">
      <c r="A4710" s="1" t="s">
        <v>8677</v>
      </c>
      <c r="B4710" s="1">
        <v>1</v>
      </c>
      <c r="C4710" s="1" t="s">
        <v>78</v>
      </c>
      <c r="D4710" s="1" t="s">
        <v>96</v>
      </c>
      <c r="E4710" s="1" t="s">
        <v>8678</v>
      </c>
      <c r="F4710" s="1" t="s">
        <v>157</v>
      </c>
      <c r="G4710" s="1" t="s">
        <v>72</v>
      </c>
      <c r="H4710" s="1" t="s">
        <v>127</v>
      </c>
      <c r="I4710" s="1" t="s">
        <v>22</v>
      </c>
      <c r="J4710" s="1" t="s">
        <v>128</v>
      </c>
      <c r="K4710" s="1">
        <v>43140.4429282407</v>
      </c>
      <c r="L4710" s="1">
        <v>43140.557638888902</v>
      </c>
      <c r="M4710" s="1">
        <v>2.75</v>
      </c>
      <c r="N4710" s="1">
        <v>0</v>
      </c>
      <c r="O4710" s="1">
        <v>0</v>
      </c>
      <c r="P4710" s="1">
        <v>5</v>
      </c>
      <c r="Q4710" s="1">
        <v>1389.66</v>
      </c>
      <c r="R4710" s="1">
        <v>0</v>
      </c>
      <c r="S4710" s="1">
        <v>0</v>
      </c>
      <c r="T4710" s="1">
        <v>13.75</v>
      </c>
      <c r="U4710" s="1">
        <v>3821.5650000000001</v>
      </c>
    </row>
    <row r="4711" spans="1:21" x14ac:dyDescent="0.3">
      <c r="A4711" s="1" t="s">
        <v>8679</v>
      </c>
      <c r="B4711" s="1">
        <v>1</v>
      </c>
      <c r="C4711" s="1" t="s">
        <v>78</v>
      </c>
      <c r="D4711" s="1" t="s">
        <v>96</v>
      </c>
      <c r="E4711" s="1" t="s">
        <v>8680</v>
      </c>
      <c r="F4711" s="1" t="s">
        <v>133</v>
      </c>
      <c r="G4711" s="1" t="s">
        <v>72</v>
      </c>
      <c r="H4711" s="1" t="s">
        <v>127</v>
      </c>
      <c r="I4711" s="1" t="s">
        <v>22</v>
      </c>
      <c r="J4711" s="1" t="s">
        <v>128</v>
      </c>
      <c r="K4711" s="1">
        <v>43140.400497685201</v>
      </c>
      <c r="L4711" s="1">
        <v>43140.627777777801</v>
      </c>
      <c r="M4711" s="1">
        <v>5.45</v>
      </c>
      <c r="N4711" s="1">
        <v>0</v>
      </c>
      <c r="O4711" s="1">
        <v>0</v>
      </c>
      <c r="P4711" s="1">
        <v>0</v>
      </c>
      <c r="Q4711" s="1">
        <v>92.64</v>
      </c>
      <c r="R4711" s="1">
        <v>0</v>
      </c>
      <c r="S4711" s="1">
        <v>0</v>
      </c>
      <c r="T4711" s="1">
        <v>0</v>
      </c>
      <c r="U4711" s="1">
        <v>504.88800000000003</v>
      </c>
    </row>
    <row r="4712" spans="1:21" x14ac:dyDescent="0.3">
      <c r="A4712" s="1" t="s">
        <v>8681</v>
      </c>
      <c r="B4712" s="1">
        <v>1</v>
      </c>
      <c r="C4712" s="1" t="s">
        <v>78</v>
      </c>
      <c r="D4712" s="1" t="s">
        <v>96</v>
      </c>
      <c r="E4712" s="1" t="s">
        <v>8682</v>
      </c>
      <c r="F4712" s="1" t="s">
        <v>129</v>
      </c>
      <c r="G4712" s="1" t="s">
        <v>72</v>
      </c>
      <c r="H4712" s="1" t="s">
        <v>127</v>
      </c>
      <c r="I4712" s="1" t="s">
        <v>22</v>
      </c>
      <c r="J4712" s="1" t="s">
        <v>128</v>
      </c>
      <c r="K4712" s="1">
        <v>43139.772488425901</v>
      </c>
      <c r="L4712" s="1">
        <v>43139.868750000001</v>
      </c>
      <c r="M4712" s="1">
        <v>2.2999999999999998</v>
      </c>
      <c r="N4712" s="1">
        <v>0</v>
      </c>
      <c r="O4712" s="1">
        <v>0</v>
      </c>
      <c r="P4712" s="1">
        <v>0</v>
      </c>
      <c r="Q4712" s="1">
        <v>92.64</v>
      </c>
      <c r="R4712" s="1">
        <v>0</v>
      </c>
      <c r="S4712" s="1">
        <v>0</v>
      </c>
      <c r="T4712" s="1">
        <v>0</v>
      </c>
      <c r="U4712" s="1">
        <v>213.07199999999997</v>
      </c>
    </row>
    <row r="4713" spans="1:21" x14ac:dyDescent="0.3">
      <c r="A4713" s="1" t="s">
        <v>8683</v>
      </c>
      <c r="B4713" s="1">
        <v>1</v>
      </c>
      <c r="C4713" s="1" t="s">
        <v>78</v>
      </c>
      <c r="D4713" s="1" t="s">
        <v>96</v>
      </c>
      <c r="E4713" s="1" t="s">
        <v>8684</v>
      </c>
      <c r="F4713" s="1" t="s">
        <v>129</v>
      </c>
      <c r="G4713" s="1" t="s">
        <v>72</v>
      </c>
      <c r="H4713" s="1" t="s">
        <v>127</v>
      </c>
      <c r="I4713" s="1" t="s">
        <v>22</v>
      </c>
      <c r="J4713" s="1" t="s">
        <v>128</v>
      </c>
      <c r="K4713" s="1">
        <v>43139.603148148097</v>
      </c>
      <c r="L4713" s="1">
        <v>43139.606620370316</v>
      </c>
      <c r="M4713" s="1">
        <v>8.3000000000000004E-2</v>
      </c>
      <c r="N4713" s="1">
        <v>0</v>
      </c>
      <c r="O4713" s="1">
        <v>0</v>
      </c>
      <c r="P4713" s="1">
        <v>0</v>
      </c>
      <c r="Q4713" s="1">
        <v>92.64</v>
      </c>
      <c r="R4713" s="1">
        <v>0</v>
      </c>
      <c r="S4713" s="1">
        <v>0</v>
      </c>
      <c r="T4713" s="1">
        <v>0</v>
      </c>
      <c r="U4713" s="1">
        <v>7.6891200000000008</v>
      </c>
    </row>
    <row r="4714" spans="1:21" x14ac:dyDescent="0.3">
      <c r="A4714" s="1" t="s">
        <v>8685</v>
      </c>
      <c r="B4714" s="1">
        <v>1</v>
      </c>
      <c r="C4714" s="1" t="s">
        <v>78</v>
      </c>
      <c r="D4714" s="1" t="s">
        <v>96</v>
      </c>
      <c r="E4714" s="1" t="s">
        <v>8686</v>
      </c>
      <c r="F4714" s="1" t="s">
        <v>133</v>
      </c>
      <c r="G4714" s="1" t="s">
        <v>72</v>
      </c>
      <c r="H4714" s="1" t="s">
        <v>127</v>
      </c>
      <c r="I4714" s="1" t="s">
        <v>22</v>
      </c>
      <c r="J4714" s="1" t="s">
        <v>128</v>
      </c>
      <c r="K4714" s="1">
        <v>43139.375879629602</v>
      </c>
      <c r="L4714" s="1">
        <v>43139.467361111099</v>
      </c>
      <c r="M4714" s="1">
        <v>2.1829999999999998</v>
      </c>
      <c r="N4714" s="1">
        <v>0</v>
      </c>
      <c r="O4714" s="1">
        <v>0</v>
      </c>
      <c r="P4714" s="1">
        <v>0</v>
      </c>
      <c r="Q4714" s="1">
        <v>92.64</v>
      </c>
      <c r="R4714" s="1">
        <v>0</v>
      </c>
      <c r="S4714" s="1">
        <v>0</v>
      </c>
      <c r="T4714" s="1">
        <v>0</v>
      </c>
      <c r="U4714" s="1">
        <v>202.23311999999999</v>
      </c>
    </row>
    <row r="4715" spans="1:21" x14ac:dyDescent="0.3">
      <c r="A4715" s="1" t="s">
        <v>8687</v>
      </c>
      <c r="B4715" s="1">
        <v>1</v>
      </c>
      <c r="C4715" s="1" t="s">
        <v>78</v>
      </c>
      <c r="D4715" s="1" t="s">
        <v>96</v>
      </c>
      <c r="E4715" s="1" t="s">
        <v>8688</v>
      </c>
      <c r="F4715" s="1" t="s">
        <v>134</v>
      </c>
      <c r="G4715" s="1" t="s">
        <v>72</v>
      </c>
      <c r="H4715" s="1" t="s">
        <v>127</v>
      </c>
      <c r="I4715" s="1" t="s">
        <v>22</v>
      </c>
      <c r="J4715" s="1" t="s">
        <v>130</v>
      </c>
      <c r="K4715" s="1">
        <v>43138.385636574101</v>
      </c>
      <c r="L4715" s="1">
        <v>43138.727083333302</v>
      </c>
      <c r="M4715" s="1">
        <v>8.1829999999999998</v>
      </c>
      <c r="N4715" s="1">
        <v>0</v>
      </c>
      <c r="O4715" s="1">
        <v>0</v>
      </c>
      <c r="P4715" s="1">
        <v>0</v>
      </c>
      <c r="Q4715" s="1">
        <v>92.64</v>
      </c>
      <c r="R4715" s="1">
        <v>0</v>
      </c>
      <c r="S4715" s="1">
        <v>0</v>
      </c>
      <c r="T4715" s="1">
        <v>0</v>
      </c>
      <c r="U4715" s="1">
        <v>758.07312000000002</v>
      </c>
    </row>
    <row r="4716" spans="1:21" x14ac:dyDescent="0.3">
      <c r="A4716" s="1" t="s">
        <v>8689</v>
      </c>
      <c r="B4716" s="1">
        <v>1</v>
      </c>
      <c r="C4716" s="1" t="s">
        <v>78</v>
      </c>
      <c r="D4716" s="1" t="s">
        <v>96</v>
      </c>
      <c r="E4716" s="1" t="s">
        <v>8690</v>
      </c>
      <c r="F4716" s="1" t="s">
        <v>157</v>
      </c>
      <c r="G4716" s="1" t="s">
        <v>72</v>
      </c>
      <c r="H4716" s="1" t="s">
        <v>127</v>
      </c>
      <c r="I4716" s="1" t="s">
        <v>22</v>
      </c>
      <c r="J4716" s="1" t="s">
        <v>128</v>
      </c>
      <c r="K4716" s="1">
        <v>43137.9239467593</v>
      </c>
      <c r="L4716" s="1">
        <v>43137.927418981519</v>
      </c>
      <c r="M4716" s="1">
        <v>8.3000000000000004E-2</v>
      </c>
      <c r="N4716" s="1">
        <v>0</v>
      </c>
      <c r="O4716" s="1">
        <v>0</v>
      </c>
      <c r="P4716" s="1">
        <v>20</v>
      </c>
      <c r="Q4716" s="1">
        <v>3705.77</v>
      </c>
      <c r="R4716" s="1">
        <v>0</v>
      </c>
      <c r="S4716" s="1">
        <v>0</v>
      </c>
      <c r="T4716" s="1">
        <v>1.6600000000000001</v>
      </c>
      <c r="U4716" s="1">
        <v>307.57891000000001</v>
      </c>
    </row>
    <row r="4717" spans="1:21" x14ac:dyDescent="0.3">
      <c r="A4717" s="1" t="s">
        <v>8691</v>
      </c>
      <c r="B4717" s="1">
        <v>1</v>
      </c>
      <c r="C4717" s="1" t="s">
        <v>78</v>
      </c>
      <c r="D4717" s="1" t="s">
        <v>96</v>
      </c>
      <c r="E4717" s="1" t="s">
        <v>8688</v>
      </c>
      <c r="F4717" s="1" t="s">
        <v>134</v>
      </c>
      <c r="G4717" s="1" t="s">
        <v>72</v>
      </c>
      <c r="H4717" s="1" t="s">
        <v>127</v>
      </c>
      <c r="I4717" s="1" t="s">
        <v>22</v>
      </c>
      <c r="J4717" s="1" t="s">
        <v>130</v>
      </c>
      <c r="K4717" s="1">
        <v>43137.382164351897</v>
      </c>
      <c r="L4717" s="1">
        <v>43137.735416666699</v>
      </c>
      <c r="M4717" s="1">
        <v>8.4670000000000005</v>
      </c>
      <c r="N4717" s="1">
        <v>0</v>
      </c>
      <c r="O4717" s="1">
        <v>0</v>
      </c>
      <c r="P4717" s="1">
        <v>0</v>
      </c>
      <c r="Q4717" s="1">
        <v>463.22</v>
      </c>
      <c r="R4717" s="1">
        <v>0</v>
      </c>
      <c r="S4717" s="1">
        <v>0</v>
      </c>
      <c r="T4717" s="1">
        <v>0</v>
      </c>
      <c r="U4717" s="1">
        <v>3922.0837400000005</v>
      </c>
    </row>
    <row r="4718" spans="1:21" x14ac:dyDescent="0.3">
      <c r="A4718" s="1" t="s">
        <v>8692</v>
      </c>
      <c r="B4718" s="1">
        <v>1</v>
      </c>
      <c r="C4718" s="1" t="s">
        <v>78</v>
      </c>
      <c r="D4718" s="1" t="s">
        <v>98</v>
      </c>
      <c r="E4718" s="1" t="s">
        <v>8693</v>
      </c>
      <c r="F4718" s="1" t="s">
        <v>157</v>
      </c>
      <c r="G4718" s="1" t="s">
        <v>72</v>
      </c>
      <c r="H4718" s="1" t="s">
        <v>127</v>
      </c>
      <c r="I4718" s="1" t="s">
        <v>22</v>
      </c>
      <c r="J4718" s="1" t="s">
        <v>128</v>
      </c>
      <c r="K4718" s="1">
        <v>43143.018101851798</v>
      </c>
      <c r="L4718" s="1">
        <v>43143.0493055556</v>
      </c>
      <c r="M4718" s="1">
        <v>0.73299999999999998</v>
      </c>
      <c r="N4718" s="1">
        <v>0</v>
      </c>
      <c r="O4718" s="1">
        <v>0</v>
      </c>
      <c r="P4718" s="1">
        <v>0</v>
      </c>
      <c r="Q4718" s="1">
        <v>1475.88</v>
      </c>
      <c r="R4718" s="1">
        <v>0</v>
      </c>
      <c r="S4718" s="1">
        <v>0</v>
      </c>
      <c r="T4718" s="1">
        <v>0</v>
      </c>
      <c r="U4718" s="1">
        <v>1081.8200400000001</v>
      </c>
    </row>
    <row r="4719" spans="1:21" x14ac:dyDescent="0.3">
      <c r="A4719" s="1" t="s">
        <v>8694</v>
      </c>
      <c r="B4719" s="1">
        <v>1</v>
      </c>
      <c r="C4719" s="1" t="s">
        <v>78</v>
      </c>
      <c r="D4719" s="1" t="s">
        <v>98</v>
      </c>
      <c r="E4719" s="1" t="s">
        <v>8695</v>
      </c>
      <c r="F4719" s="1" t="s">
        <v>157</v>
      </c>
      <c r="G4719" s="1" t="s">
        <v>72</v>
      </c>
      <c r="H4719" s="1" t="s">
        <v>127</v>
      </c>
      <c r="I4719" s="1" t="s">
        <v>22</v>
      </c>
      <c r="J4719" s="1" t="s">
        <v>128</v>
      </c>
      <c r="K4719" s="1">
        <v>43158.740023148202</v>
      </c>
      <c r="L4719" s="1">
        <v>43158.7680555556</v>
      </c>
      <c r="M4719" s="1">
        <v>0.66700000000000004</v>
      </c>
      <c r="N4719" s="1">
        <v>0</v>
      </c>
      <c r="O4719" s="1">
        <v>0</v>
      </c>
      <c r="P4719" s="1">
        <v>0</v>
      </c>
      <c r="Q4719" s="1">
        <v>1475.88</v>
      </c>
      <c r="R4719" s="1">
        <v>0</v>
      </c>
      <c r="S4719" s="1">
        <v>0</v>
      </c>
      <c r="T4719" s="1">
        <v>0</v>
      </c>
      <c r="U4719" s="1">
        <v>984.41196000000014</v>
      </c>
    </row>
    <row r="4720" spans="1:21" x14ac:dyDescent="0.3">
      <c r="A4720" s="1" t="s">
        <v>8696</v>
      </c>
      <c r="B4720" s="1">
        <v>1</v>
      </c>
      <c r="C4720" s="1" t="s">
        <v>78</v>
      </c>
      <c r="D4720" s="1" t="s">
        <v>98</v>
      </c>
      <c r="E4720" s="1" t="s">
        <v>8697</v>
      </c>
      <c r="F4720" s="1" t="s">
        <v>157</v>
      </c>
      <c r="G4720" s="1" t="s">
        <v>72</v>
      </c>
      <c r="H4720" s="1" t="s">
        <v>127</v>
      </c>
      <c r="I4720" s="1" t="s">
        <v>22</v>
      </c>
      <c r="J4720" s="1" t="s">
        <v>128</v>
      </c>
      <c r="K4720" s="1">
        <v>43158.568136574097</v>
      </c>
      <c r="L4720" s="1">
        <v>43158.577083333301</v>
      </c>
      <c r="M4720" s="1">
        <v>0.2</v>
      </c>
      <c r="N4720" s="1">
        <v>0</v>
      </c>
      <c r="O4720" s="1">
        <v>0</v>
      </c>
      <c r="P4720" s="1">
        <v>0</v>
      </c>
      <c r="Q4720" s="1">
        <v>1475.88</v>
      </c>
      <c r="R4720" s="1">
        <v>0</v>
      </c>
      <c r="S4720" s="1">
        <v>0</v>
      </c>
      <c r="T4720" s="1">
        <v>0</v>
      </c>
      <c r="U4720" s="1">
        <v>295.17600000000004</v>
      </c>
    </row>
    <row r="4721" spans="1:21" x14ac:dyDescent="0.3">
      <c r="A4721" s="1" t="s">
        <v>8698</v>
      </c>
      <c r="B4721" s="1">
        <v>1</v>
      </c>
      <c r="C4721" s="1" t="s">
        <v>78</v>
      </c>
      <c r="D4721" s="1" t="s">
        <v>98</v>
      </c>
      <c r="E4721" s="1" t="s">
        <v>8697</v>
      </c>
      <c r="F4721" s="1" t="s">
        <v>157</v>
      </c>
      <c r="G4721" s="1" t="s">
        <v>72</v>
      </c>
      <c r="H4721" s="1" t="s">
        <v>127</v>
      </c>
      <c r="I4721" s="1" t="s">
        <v>22</v>
      </c>
      <c r="J4721" s="1" t="s">
        <v>128</v>
      </c>
      <c r="K4721" s="1">
        <v>43157.429351851897</v>
      </c>
      <c r="L4721" s="1">
        <v>43157.443055555603</v>
      </c>
      <c r="M4721" s="1">
        <v>0.317</v>
      </c>
      <c r="N4721" s="1">
        <v>0</v>
      </c>
      <c r="O4721" s="1">
        <v>0</v>
      </c>
      <c r="P4721" s="1">
        <v>0</v>
      </c>
      <c r="Q4721" s="1">
        <v>1475.88</v>
      </c>
      <c r="R4721" s="1">
        <v>0</v>
      </c>
      <c r="S4721" s="1">
        <v>0</v>
      </c>
      <c r="T4721" s="1">
        <v>0</v>
      </c>
      <c r="U4721" s="1">
        <v>467.85396000000003</v>
      </c>
    </row>
    <row r="4722" spans="1:21" x14ac:dyDescent="0.3">
      <c r="A4722" s="1" t="s">
        <v>8699</v>
      </c>
      <c r="B4722" s="1">
        <v>1</v>
      </c>
      <c r="C4722" s="1" t="s">
        <v>78</v>
      </c>
      <c r="D4722" s="1" t="s">
        <v>98</v>
      </c>
      <c r="E4722" s="1" t="s">
        <v>8700</v>
      </c>
      <c r="F4722" s="1" t="s">
        <v>133</v>
      </c>
      <c r="G4722" s="1" t="s">
        <v>72</v>
      </c>
      <c r="H4722" s="1" t="s">
        <v>127</v>
      </c>
      <c r="I4722" s="1" t="s">
        <v>22</v>
      </c>
      <c r="J4722" s="1" t="s">
        <v>128</v>
      </c>
      <c r="K4722" s="1">
        <v>43154.464664351901</v>
      </c>
      <c r="L4722" s="1">
        <v>43154.514583333301</v>
      </c>
      <c r="M4722" s="1">
        <v>1.1830000000000001</v>
      </c>
      <c r="N4722" s="1">
        <v>0</v>
      </c>
      <c r="O4722" s="1">
        <v>0</v>
      </c>
      <c r="P4722" s="1">
        <v>0</v>
      </c>
      <c r="Q4722" s="1">
        <v>1475.88</v>
      </c>
      <c r="R4722" s="1">
        <v>0</v>
      </c>
      <c r="S4722" s="1">
        <v>0</v>
      </c>
      <c r="T4722" s="1">
        <v>0</v>
      </c>
      <c r="U4722" s="1">
        <v>1745.9660400000002</v>
      </c>
    </row>
    <row r="4723" spans="1:21" x14ac:dyDescent="0.3">
      <c r="A4723" s="1" t="s">
        <v>8701</v>
      </c>
      <c r="B4723" s="1">
        <v>1</v>
      </c>
      <c r="C4723" s="1" t="s">
        <v>78</v>
      </c>
      <c r="D4723" s="1" t="s">
        <v>98</v>
      </c>
      <c r="E4723" s="1" t="s">
        <v>8702</v>
      </c>
      <c r="F4723" s="1" t="s">
        <v>157</v>
      </c>
      <c r="G4723" s="1" t="s">
        <v>72</v>
      </c>
      <c r="H4723" s="1" t="s">
        <v>127</v>
      </c>
      <c r="I4723" s="1" t="s">
        <v>22</v>
      </c>
      <c r="J4723" s="1" t="s">
        <v>128</v>
      </c>
      <c r="K4723" s="1">
        <v>43155.805393518502</v>
      </c>
      <c r="L4723" s="1">
        <v>43155.824999999997</v>
      </c>
      <c r="M4723" s="1">
        <v>0.46700000000000003</v>
      </c>
      <c r="N4723" s="1">
        <v>0</v>
      </c>
      <c r="O4723" s="1">
        <v>0</v>
      </c>
      <c r="P4723" s="1">
        <v>14</v>
      </c>
      <c r="Q4723" s="1">
        <v>922.43</v>
      </c>
      <c r="R4723" s="1">
        <v>0</v>
      </c>
      <c r="S4723" s="1">
        <v>0</v>
      </c>
      <c r="T4723" s="1">
        <v>6.5380000000000003</v>
      </c>
      <c r="U4723" s="1">
        <v>430.77481</v>
      </c>
    </row>
    <row r="4724" spans="1:21" x14ac:dyDescent="0.3">
      <c r="A4724" s="1" t="s">
        <v>8703</v>
      </c>
      <c r="B4724" s="1">
        <v>1</v>
      </c>
      <c r="C4724" s="1" t="s">
        <v>78</v>
      </c>
      <c r="D4724" s="1" t="s">
        <v>98</v>
      </c>
      <c r="E4724" s="1" t="s">
        <v>8704</v>
      </c>
      <c r="F4724" s="1" t="s">
        <v>133</v>
      </c>
      <c r="G4724" s="1" t="s">
        <v>72</v>
      </c>
      <c r="H4724" s="1" t="s">
        <v>127</v>
      </c>
      <c r="I4724" s="1" t="s">
        <v>22</v>
      </c>
      <c r="J4724" s="1" t="s">
        <v>128</v>
      </c>
      <c r="K4724" s="1">
        <v>43151.3978935185</v>
      </c>
      <c r="L4724" s="1">
        <v>43151.434722222199</v>
      </c>
      <c r="M4724" s="1">
        <v>0.88300000000000001</v>
      </c>
      <c r="N4724" s="1">
        <v>0</v>
      </c>
      <c r="O4724" s="1">
        <v>0</v>
      </c>
      <c r="P4724" s="1">
        <v>14</v>
      </c>
      <c r="Q4724" s="1">
        <v>922.43</v>
      </c>
      <c r="R4724" s="1">
        <v>0</v>
      </c>
      <c r="S4724" s="1">
        <v>0</v>
      </c>
      <c r="T4724" s="1">
        <v>12.362</v>
      </c>
      <c r="U4724" s="1">
        <v>814.50568999999996</v>
      </c>
    </row>
    <row r="4725" spans="1:21" x14ac:dyDescent="0.3">
      <c r="A4725" s="1" t="s">
        <v>8705</v>
      </c>
      <c r="B4725" s="1">
        <v>1</v>
      </c>
      <c r="C4725" s="1" t="s">
        <v>78</v>
      </c>
      <c r="D4725" s="1" t="s">
        <v>98</v>
      </c>
      <c r="E4725" s="1" t="s">
        <v>8706</v>
      </c>
      <c r="F4725" s="1" t="s">
        <v>157</v>
      </c>
      <c r="G4725" s="1" t="s">
        <v>72</v>
      </c>
      <c r="H4725" s="1" t="s">
        <v>127</v>
      </c>
      <c r="I4725" s="1" t="s">
        <v>22</v>
      </c>
      <c r="J4725" s="1" t="s">
        <v>128</v>
      </c>
      <c r="K4725" s="1">
        <v>43150.552465277797</v>
      </c>
      <c r="L4725" s="1">
        <v>43150.563888888901</v>
      </c>
      <c r="M4725" s="1">
        <v>0.26700000000000002</v>
      </c>
      <c r="N4725" s="1">
        <v>0</v>
      </c>
      <c r="O4725" s="1">
        <v>0</v>
      </c>
      <c r="P4725" s="1">
        <v>14</v>
      </c>
      <c r="Q4725" s="1">
        <v>922.43</v>
      </c>
      <c r="R4725" s="1">
        <v>0</v>
      </c>
      <c r="S4725" s="1">
        <v>0</v>
      </c>
      <c r="T4725" s="1">
        <v>3.7380000000000004</v>
      </c>
      <c r="U4725" s="1">
        <v>246.28881000000001</v>
      </c>
    </row>
    <row r="4726" spans="1:21" x14ac:dyDescent="0.3">
      <c r="A4726" s="1" t="s">
        <v>8707</v>
      </c>
      <c r="B4726" s="1">
        <v>1</v>
      </c>
      <c r="C4726" s="1" t="s">
        <v>78</v>
      </c>
      <c r="D4726" s="1" t="s">
        <v>98</v>
      </c>
      <c r="E4726" s="1" t="s">
        <v>8708</v>
      </c>
      <c r="F4726" s="1" t="s">
        <v>133</v>
      </c>
      <c r="G4726" s="1" t="s">
        <v>72</v>
      </c>
      <c r="H4726" s="1" t="s">
        <v>127</v>
      </c>
      <c r="I4726" s="1" t="s">
        <v>22</v>
      </c>
      <c r="J4726" s="1" t="s">
        <v>128</v>
      </c>
      <c r="K4726" s="1">
        <v>43144.758946759299</v>
      </c>
      <c r="L4726" s="1">
        <v>43144.8256944444</v>
      </c>
      <c r="M4726" s="1">
        <v>1.6</v>
      </c>
      <c r="N4726" s="1">
        <v>0</v>
      </c>
      <c r="O4726" s="1">
        <v>0</v>
      </c>
      <c r="P4726" s="1">
        <v>14</v>
      </c>
      <c r="Q4726" s="1">
        <v>922.43</v>
      </c>
      <c r="R4726" s="1">
        <v>0</v>
      </c>
      <c r="S4726" s="1">
        <v>0</v>
      </c>
      <c r="T4726" s="1">
        <v>22.400000000000002</v>
      </c>
      <c r="U4726" s="1">
        <v>1475.8879999999999</v>
      </c>
    </row>
    <row r="4727" spans="1:21" x14ac:dyDescent="0.3">
      <c r="A4727" s="1" t="s">
        <v>8709</v>
      </c>
      <c r="B4727" s="1">
        <v>1</v>
      </c>
      <c r="C4727" s="1" t="s">
        <v>78</v>
      </c>
      <c r="D4727" s="1" t="s">
        <v>98</v>
      </c>
      <c r="E4727" s="1" t="s">
        <v>8708</v>
      </c>
      <c r="F4727" s="1" t="s">
        <v>158</v>
      </c>
      <c r="G4727" s="1" t="s">
        <v>72</v>
      </c>
      <c r="H4727" s="1" t="s">
        <v>127</v>
      </c>
      <c r="I4727" s="1" t="s">
        <v>22</v>
      </c>
      <c r="J4727" s="1" t="s">
        <v>128</v>
      </c>
      <c r="K4727" s="1">
        <v>43143.781643518501</v>
      </c>
      <c r="L4727" s="1">
        <v>43143.848611111098</v>
      </c>
      <c r="M4727" s="1">
        <v>1.6</v>
      </c>
      <c r="N4727" s="1">
        <v>0</v>
      </c>
      <c r="O4727" s="1">
        <v>0</v>
      </c>
      <c r="P4727" s="1">
        <v>14</v>
      </c>
      <c r="Q4727" s="1">
        <v>922.43</v>
      </c>
      <c r="R4727" s="1">
        <v>0</v>
      </c>
      <c r="S4727" s="1">
        <v>0</v>
      </c>
      <c r="T4727" s="1">
        <v>22.400000000000002</v>
      </c>
      <c r="U4727" s="1">
        <v>1475.8879999999999</v>
      </c>
    </row>
    <row r="4728" spans="1:21" x14ac:dyDescent="0.3">
      <c r="A4728" s="1" t="s">
        <v>8710</v>
      </c>
      <c r="B4728" s="1">
        <v>1</v>
      </c>
      <c r="C4728" s="1" t="s">
        <v>78</v>
      </c>
      <c r="D4728" s="1" t="s">
        <v>98</v>
      </c>
      <c r="E4728" s="1" t="s">
        <v>8711</v>
      </c>
      <c r="F4728" s="1" t="s">
        <v>157</v>
      </c>
      <c r="G4728" s="1" t="s">
        <v>72</v>
      </c>
      <c r="H4728" s="1" t="s">
        <v>127</v>
      </c>
      <c r="I4728" s="1" t="s">
        <v>22</v>
      </c>
      <c r="J4728" s="1" t="s">
        <v>128</v>
      </c>
      <c r="K4728" s="1">
        <v>43159.577499999999</v>
      </c>
      <c r="L4728" s="1">
        <v>43159.628472222197</v>
      </c>
      <c r="M4728" s="1">
        <v>1.2170000000000001</v>
      </c>
      <c r="N4728" s="1">
        <v>0</v>
      </c>
      <c r="O4728" s="1">
        <v>0</v>
      </c>
      <c r="P4728" s="1">
        <v>1</v>
      </c>
      <c r="Q4728" s="1">
        <v>1844.85</v>
      </c>
      <c r="R4728" s="1">
        <v>0</v>
      </c>
      <c r="S4728" s="1">
        <v>0</v>
      </c>
      <c r="T4728" s="1">
        <v>1.2170000000000001</v>
      </c>
      <c r="U4728" s="1">
        <v>2245.1824500000002</v>
      </c>
    </row>
    <row r="4729" spans="1:21" x14ac:dyDescent="0.3">
      <c r="A4729" s="1" t="s">
        <v>8712</v>
      </c>
      <c r="B4729" s="1">
        <v>1</v>
      </c>
      <c r="C4729" s="1" t="s">
        <v>78</v>
      </c>
      <c r="D4729" s="1" t="s">
        <v>98</v>
      </c>
      <c r="E4729" s="1" t="s">
        <v>8711</v>
      </c>
      <c r="F4729" s="1" t="s">
        <v>145</v>
      </c>
      <c r="G4729" s="1" t="s">
        <v>72</v>
      </c>
      <c r="H4729" s="1" t="s">
        <v>127</v>
      </c>
      <c r="I4729" s="1" t="s">
        <v>22</v>
      </c>
      <c r="J4729" s="1" t="s">
        <v>128</v>
      </c>
      <c r="K4729" s="1">
        <v>43158.406354166698</v>
      </c>
      <c r="L4729" s="1">
        <v>43158.433333333298</v>
      </c>
      <c r="M4729" s="1">
        <v>0.63300000000000001</v>
      </c>
      <c r="N4729" s="1">
        <v>0</v>
      </c>
      <c r="O4729" s="1">
        <v>0</v>
      </c>
      <c r="P4729" s="1">
        <v>2</v>
      </c>
      <c r="Q4729" s="1">
        <v>1844.85</v>
      </c>
      <c r="R4729" s="1">
        <v>0</v>
      </c>
      <c r="S4729" s="1">
        <v>0</v>
      </c>
      <c r="T4729" s="1">
        <v>1.266</v>
      </c>
      <c r="U4729" s="1">
        <v>1167.7900500000001</v>
      </c>
    </row>
    <row r="4730" spans="1:21" x14ac:dyDescent="0.3">
      <c r="A4730" s="1" t="s">
        <v>8713</v>
      </c>
      <c r="B4730" s="1">
        <v>1</v>
      </c>
      <c r="C4730" s="1" t="s">
        <v>78</v>
      </c>
      <c r="D4730" s="1" t="s">
        <v>98</v>
      </c>
      <c r="E4730" s="1" t="s">
        <v>8714</v>
      </c>
      <c r="F4730" s="1" t="s">
        <v>157</v>
      </c>
      <c r="G4730" s="1" t="s">
        <v>72</v>
      </c>
      <c r="H4730" s="1" t="s">
        <v>127</v>
      </c>
      <c r="I4730" s="1" t="s">
        <v>22</v>
      </c>
      <c r="J4730" s="1" t="s">
        <v>128</v>
      </c>
      <c r="K4730" s="1">
        <v>43142.089826388903</v>
      </c>
      <c r="L4730" s="1">
        <v>43142.112500000003</v>
      </c>
      <c r="M4730" s="1">
        <v>0.53300000000000003</v>
      </c>
      <c r="N4730" s="1">
        <v>0</v>
      </c>
      <c r="O4730" s="1">
        <v>0</v>
      </c>
      <c r="P4730" s="1">
        <v>1</v>
      </c>
      <c r="Q4730" s="1">
        <v>1844.85</v>
      </c>
      <c r="R4730" s="1">
        <v>0</v>
      </c>
      <c r="S4730" s="1">
        <v>0</v>
      </c>
      <c r="T4730" s="1">
        <v>0.53300000000000003</v>
      </c>
      <c r="U4730" s="1">
        <v>983.30505000000005</v>
      </c>
    </row>
    <row r="4731" spans="1:21" x14ac:dyDescent="0.3">
      <c r="A4731" s="1" t="s">
        <v>8715</v>
      </c>
      <c r="B4731" s="1">
        <v>1</v>
      </c>
      <c r="C4731" s="1" t="s">
        <v>78</v>
      </c>
      <c r="D4731" s="1" t="s">
        <v>98</v>
      </c>
      <c r="E4731" s="1" t="s">
        <v>8716</v>
      </c>
      <c r="F4731" s="1" t="s">
        <v>157</v>
      </c>
      <c r="G4731" s="1" t="s">
        <v>72</v>
      </c>
      <c r="H4731" s="1" t="s">
        <v>127</v>
      </c>
      <c r="I4731" s="1" t="s">
        <v>22</v>
      </c>
      <c r="J4731" s="1" t="s">
        <v>128</v>
      </c>
      <c r="K4731" s="1">
        <v>43140.658981481502</v>
      </c>
      <c r="L4731" s="1">
        <v>43140.662499999999</v>
      </c>
      <c r="M4731" s="1">
        <v>8.3000000000000004E-2</v>
      </c>
      <c r="N4731" s="1">
        <v>0</v>
      </c>
      <c r="O4731" s="1">
        <v>0</v>
      </c>
      <c r="P4731" s="1">
        <v>7</v>
      </c>
      <c r="Q4731" s="1">
        <v>368.97</v>
      </c>
      <c r="R4731" s="1">
        <v>0</v>
      </c>
      <c r="S4731" s="1">
        <v>0</v>
      </c>
      <c r="T4731" s="1">
        <v>0.58100000000000007</v>
      </c>
      <c r="U4731" s="1">
        <v>30.624510000000004</v>
      </c>
    </row>
    <row r="4732" spans="1:21" x14ac:dyDescent="0.3">
      <c r="A4732" s="1" t="s">
        <v>8717</v>
      </c>
      <c r="B4732" s="1">
        <v>1</v>
      </c>
      <c r="C4732" s="1" t="s">
        <v>78</v>
      </c>
      <c r="D4732" s="1" t="s">
        <v>98</v>
      </c>
      <c r="E4732" s="1" t="s">
        <v>8718</v>
      </c>
      <c r="F4732" s="1" t="s">
        <v>158</v>
      </c>
      <c r="G4732" s="1" t="s">
        <v>72</v>
      </c>
      <c r="H4732" s="1" t="s">
        <v>127</v>
      </c>
      <c r="I4732" s="1" t="s">
        <v>22</v>
      </c>
      <c r="J4732" s="1" t="s">
        <v>128</v>
      </c>
      <c r="K4732" s="1">
        <v>43152.721215277801</v>
      </c>
      <c r="L4732" s="1">
        <v>43152.734722222202</v>
      </c>
      <c r="M4732" s="1">
        <v>0.317</v>
      </c>
      <c r="N4732" s="1">
        <v>0</v>
      </c>
      <c r="O4732" s="1">
        <v>0</v>
      </c>
      <c r="P4732" s="1">
        <v>0</v>
      </c>
      <c r="Q4732" s="1">
        <v>1475.88</v>
      </c>
      <c r="R4732" s="1">
        <v>0</v>
      </c>
      <c r="S4732" s="1">
        <v>0</v>
      </c>
      <c r="T4732" s="1">
        <v>0</v>
      </c>
      <c r="U4732" s="1">
        <v>467.85396000000003</v>
      </c>
    </row>
    <row r="4733" spans="1:21" x14ac:dyDescent="0.3">
      <c r="A4733" s="1" t="s">
        <v>8719</v>
      </c>
      <c r="B4733" s="1">
        <v>1</v>
      </c>
      <c r="C4733" s="1" t="s">
        <v>78</v>
      </c>
      <c r="D4733" s="1" t="s">
        <v>98</v>
      </c>
      <c r="E4733" s="1" t="s">
        <v>8720</v>
      </c>
      <c r="F4733" s="1" t="s">
        <v>157</v>
      </c>
      <c r="G4733" s="1" t="s">
        <v>72</v>
      </c>
      <c r="H4733" s="1" t="s">
        <v>127</v>
      </c>
      <c r="I4733" s="1" t="s">
        <v>22</v>
      </c>
      <c r="J4733" s="1" t="s">
        <v>128</v>
      </c>
      <c r="K4733" s="1">
        <v>43147.441458333298</v>
      </c>
      <c r="L4733" s="1">
        <v>43147.496527777803</v>
      </c>
      <c r="M4733" s="1">
        <v>1.3169999999999999</v>
      </c>
      <c r="N4733" s="1">
        <v>0</v>
      </c>
      <c r="O4733" s="1">
        <v>0</v>
      </c>
      <c r="P4733" s="1">
        <v>2</v>
      </c>
      <c r="Q4733" s="1">
        <v>1475.88</v>
      </c>
      <c r="R4733" s="1">
        <v>0</v>
      </c>
      <c r="S4733" s="1">
        <v>0</v>
      </c>
      <c r="T4733" s="1">
        <v>2.6339999999999999</v>
      </c>
      <c r="U4733" s="1">
        <v>1943.73396</v>
      </c>
    </row>
    <row r="4734" spans="1:21" x14ac:dyDescent="0.3">
      <c r="A4734" s="1" t="s">
        <v>8721</v>
      </c>
      <c r="B4734" s="1">
        <v>1</v>
      </c>
      <c r="C4734" s="1" t="s">
        <v>78</v>
      </c>
      <c r="D4734" s="1" t="s">
        <v>98</v>
      </c>
      <c r="E4734" s="1" t="s">
        <v>8716</v>
      </c>
      <c r="F4734" s="1" t="s">
        <v>133</v>
      </c>
      <c r="G4734" s="1" t="s">
        <v>72</v>
      </c>
      <c r="H4734" s="1" t="s">
        <v>127</v>
      </c>
      <c r="I4734" s="1" t="s">
        <v>22</v>
      </c>
      <c r="J4734" s="1" t="s">
        <v>128</v>
      </c>
      <c r="K4734" s="1">
        <v>43142.592349537001</v>
      </c>
      <c r="L4734" s="1">
        <v>43142.597222222197</v>
      </c>
      <c r="M4734" s="1">
        <v>0.11700000000000001</v>
      </c>
      <c r="N4734" s="1">
        <v>0</v>
      </c>
      <c r="O4734" s="1">
        <v>0</v>
      </c>
      <c r="P4734" s="1">
        <v>0</v>
      </c>
      <c r="Q4734" s="1">
        <v>922.43</v>
      </c>
      <c r="R4734" s="1">
        <v>0</v>
      </c>
      <c r="S4734" s="1">
        <v>0</v>
      </c>
      <c r="T4734" s="1">
        <v>0</v>
      </c>
      <c r="U4734" s="1">
        <v>107.92431000000001</v>
      </c>
    </row>
    <row r="4735" spans="1:21" x14ac:dyDescent="0.3">
      <c r="A4735" s="1" t="s">
        <v>8722</v>
      </c>
      <c r="B4735" s="1">
        <v>1</v>
      </c>
      <c r="C4735" s="1" t="s">
        <v>78</v>
      </c>
      <c r="D4735" s="1" t="s">
        <v>98</v>
      </c>
      <c r="E4735" s="1" t="s">
        <v>8716</v>
      </c>
      <c r="F4735" s="1" t="s">
        <v>157</v>
      </c>
      <c r="G4735" s="1" t="s">
        <v>72</v>
      </c>
      <c r="H4735" s="1" t="s">
        <v>127</v>
      </c>
      <c r="I4735" s="1" t="s">
        <v>22</v>
      </c>
      <c r="J4735" s="1" t="s">
        <v>128</v>
      </c>
      <c r="K4735" s="1">
        <v>43142.056053240703</v>
      </c>
      <c r="L4735" s="1">
        <v>43142.078472222202</v>
      </c>
      <c r="M4735" s="1">
        <v>0.53300000000000003</v>
      </c>
      <c r="N4735" s="1">
        <v>0</v>
      </c>
      <c r="O4735" s="1">
        <v>0</v>
      </c>
      <c r="P4735" s="1">
        <v>0</v>
      </c>
      <c r="Q4735" s="1">
        <v>922.43</v>
      </c>
      <c r="R4735" s="1">
        <v>0</v>
      </c>
      <c r="S4735" s="1">
        <v>0</v>
      </c>
      <c r="T4735" s="1">
        <v>0</v>
      </c>
      <c r="U4735" s="1">
        <v>491.65519</v>
      </c>
    </row>
    <row r="4736" spans="1:21" x14ac:dyDescent="0.3">
      <c r="A4736" s="1" t="s">
        <v>8723</v>
      </c>
      <c r="B4736" s="1">
        <v>1</v>
      </c>
      <c r="C4736" s="1" t="s">
        <v>78</v>
      </c>
      <c r="D4736" s="1" t="s">
        <v>98</v>
      </c>
      <c r="E4736" s="1" t="s">
        <v>8724</v>
      </c>
      <c r="F4736" s="1" t="s">
        <v>157</v>
      </c>
      <c r="G4736" s="1" t="s">
        <v>72</v>
      </c>
      <c r="H4736" s="1" t="s">
        <v>127</v>
      </c>
      <c r="I4736" s="1" t="s">
        <v>22</v>
      </c>
      <c r="J4736" s="1" t="s">
        <v>128</v>
      </c>
      <c r="K4736" s="1">
        <v>43159.4510069444</v>
      </c>
      <c r="L4736" s="1">
        <v>43159.474305555603</v>
      </c>
      <c r="M4736" s="1">
        <v>0.55000000000000004</v>
      </c>
      <c r="N4736" s="1">
        <v>0</v>
      </c>
      <c r="O4736" s="1">
        <v>0</v>
      </c>
      <c r="P4736" s="1">
        <v>0</v>
      </c>
      <c r="Q4736" s="1">
        <v>922.43</v>
      </c>
      <c r="R4736" s="1">
        <v>0</v>
      </c>
      <c r="S4736" s="1">
        <v>0</v>
      </c>
      <c r="T4736" s="1">
        <v>0</v>
      </c>
      <c r="U4736" s="1">
        <v>507.3365</v>
      </c>
    </row>
    <row r="4737" spans="1:21" x14ac:dyDescent="0.3">
      <c r="A4737" s="1" t="s">
        <v>8725</v>
      </c>
      <c r="B4737" s="1">
        <v>1</v>
      </c>
      <c r="C4737" s="1" t="s">
        <v>78</v>
      </c>
      <c r="D4737" s="1" t="s">
        <v>98</v>
      </c>
      <c r="E4737" s="1" t="s">
        <v>8726</v>
      </c>
      <c r="F4737" s="1" t="s">
        <v>157</v>
      </c>
      <c r="G4737" s="1" t="s">
        <v>72</v>
      </c>
      <c r="H4737" s="1" t="s">
        <v>127</v>
      </c>
      <c r="I4737" s="1" t="s">
        <v>22</v>
      </c>
      <c r="J4737" s="1" t="s">
        <v>128</v>
      </c>
      <c r="K4737" s="1">
        <v>43158.732928240701</v>
      </c>
      <c r="L4737" s="1">
        <v>43158.7590277778</v>
      </c>
      <c r="M4737" s="1">
        <v>0.61699999999999999</v>
      </c>
      <c r="N4737" s="1">
        <v>0</v>
      </c>
      <c r="O4737" s="1">
        <v>0</v>
      </c>
      <c r="P4737" s="1">
        <v>0</v>
      </c>
      <c r="Q4737" s="1">
        <v>922.43</v>
      </c>
      <c r="R4737" s="1">
        <v>0</v>
      </c>
      <c r="S4737" s="1">
        <v>0</v>
      </c>
      <c r="T4737" s="1">
        <v>0</v>
      </c>
      <c r="U4737" s="1">
        <v>569.13930999999991</v>
      </c>
    </row>
    <row r="4738" spans="1:21" x14ac:dyDescent="0.3">
      <c r="A4738" s="1" t="s">
        <v>8727</v>
      </c>
      <c r="B4738" s="1">
        <v>1</v>
      </c>
      <c r="C4738" s="1" t="s">
        <v>78</v>
      </c>
      <c r="D4738" s="1" t="s">
        <v>98</v>
      </c>
      <c r="E4738" s="1" t="s">
        <v>8728</v>
      </c>
      <c r="F4738" s="1" t="s">
        <v>157</v>
      </c>
      <c r="G4738" s="1" t="s">
        <v>72</v>
      </c>
      <c r="H4738" s="1" t="s">
        <v>127</v>
      </c>
      <c r="I4738" s="1" t="s">
        <v>22</v>
      </c>
      <c r="J4738" s="1" t="s">
        <v>128</v>
      </c>
      <c r="K4738" s="1">
        <v>43157.444652777798</v>
      </c>
      <c r="L4738" s="1">
        <v>43157.463194444397</v>
      </c>
      <c r="M4738" s="1">
        <v>0.433</v>
      </c>
      <c r="N4738" s="1">
        <v>0</v>
      </c>
      <c r="O4738" s="1">
        <v>0</v>
      </c>
      <c r="P4738" s="1">
        <v>0</v>
      </c>
      <c r="Q4738" s="1">
        <v>922.43</v>
      </c>
      <c r="R4738" s="1">
        <v>0</v>
      </c>
      <c r="S4738" s="1">
        <v>0</v>
      </c>
      <c r="T4738" s="1">
        <v>0</v>
      </c>
      <c r="U4738" s="1">
        <v>399.41218999999995</v>
      </c>
    </row>
    <row r="4739" spans="1:21" x14ac:dyDescent="0.3">
      <c r="A4739" s="1" t="s">
        <v>8729</v>
      </c>
      <c r="B4739" s="1">
        <v>1</v>
      </c>
      <c r="C4739" s="1" t="s">
        <v>78</v>
      </c>
      <c r="D4739" s="1" t="s">
        <v>98</v>
      </c>
      <c r="E4739" s="1" t="s">
        <v>8728</v>
      </c>
      <c r="F4739" s="1" t="s">
        <v>157</v>
      </c>
      <c r="G4739" s="1" t="s">
        <v>72</v>
      </c>
      <c r="H4739" s="1" t="s">
        <v>127</v>
      </c>
      <c r="I4739" s="1" t="s">
        <v>22</v>
      </c>
      <c r="J4739" s="1" t="s">
        <v>128</v>
      </c>
      <c r="K4739" s="1">
        <v>43140.470173611102</v>
      </c>
      <c r="L4739" s="1">
        <v>43140.484027777798</v>
      </c>
      <c r="M4739" s="1">
        <v>0.317</v>
      </c>
      <c r="N4739" s="1">
        <v>0</v>
      </c>
      <c r="O4739" s="1">
        <v>0</v>
      </c>
      <c r="P4739" s="1">
        <v>0</v>
      </c>
      <c r="Q4739" s="1">
        <v>922.43</v>
      </c>
      <c r="R4739" s="1">
        <v>0</v>
      </c>
      <c r="S4739" s="1">
        <v>0</v>
      </c>
      <c r="T4739" s="1">
        <v>0</v>
      </c>
      <c r="U4739" s="1">
        <v>292.41030999999998</v>
      </c>
    </row>
    <row r="4740" spans="1:21" x14ac:dyDescent="0.3">
      <c r="A4740" s="1" t="s">
        <v>8730</v>
      </c>
      <c r="B4740" s="1">
        <v>1</v>
      </c>
      <c r="C4740" s="1" t="s">
        <v>78</v>
      </c>
      <c r="D4740" s="1" t="s">
        <v>98</v>
      </c>
      <c r="E4740" s="1" t="s">
        <v>8731</v>
      </c>
      <c r="F4740" s="1" t="s">
        <v>157</v>
      </c>
      <c r="G4740" s="1" t="s">
        <v>72</v>
      </c>
      <c r="H4740" s="1" t="s">
        <v>127</v>
      </c>
      <c r="I4740" s="1" t="s">
        <v>22</v>
      </c>
      <c r="J4740" s="1" t="s">
        <v>128</v>
      </c>
      <c r="K4740" s="1">
        <v>43143.018692129597</v>
      </c>
      <c r="L4740" s="1">
        <v>43143.031944444403</v>
      </c>
      <c r="M4740" s="1">
        <v>0.317</v>
      </c>
      <c r="N4740" s="1">
        <v>0</v>
      </c>
      <c r="O4740" s="1">
        <v>0</v>
      </c>
      <c r="P4740" s="1">
        <v>0</v>
      </c>
      <c r="Q4740" s="1">
        <v>922.43</v>
      </c>
      <c r="R4740" s="1">
        <v>0</v>
      </c>
      <c r="S4740" s="1">
        <v>0</v>
      </c>
      <c r="T4740" s="1">
        <v>0</v>
      </c>
      <c r="U4740" s="1">
        <v>292.41030999999998</v>
      </c>
    </row>
    <row r="4741" spans="1:21" x14ac:dyDescent="0.3">
      <c r="A4741" s="1" t="s">
        <v>8732</v>
      </c>
      <c r="B4741" s="1">
        <v>1</v>
      </c>
      <c r="C4741" s="1" t="s">
        <v>78</v>
      </c>
      <c r="D4741" s="1" t="s">
        <v>98</v>
      </c>
      <c r="E4741" s="1" t="s">
        <v>8733</v>
      </c>
      <c r="F4741" s="1" t="s">
        <v>157</v>
      </c>
      <c r="G4741" s="1" t="s">
        <v>72</v>
      </c>
      <c r="H4741" s="1" t="s">
        <v>127</v>
      </c>
      <c r="I4741" s="1" t="s">
        <v>22</v>
      </c>
      <c r="J4741" s="1" t="s">
        <v>128</v>
      </c>
      <c r="K4741" s="1">
        <v>43150.689675925903</v>
      </c>
      <c r="L4741" s="1">
        <v>43150.701388888898</v>
      </c>
      <c r="M4741" s="1">
        <v>0.26700000000000002</v>
      </c>
      <c r="N4741" s="1">
        <v>0</v>
      </c>
      <c r="O4741" s="1">
        <v>0</v>
      </c>
      <c r="P4741" s="1">
        <v>0</v>
      </c>
      <c r="Q4741" s="1">
        <v>922.43</v>
      </c>
      <c r="R4741" s="1">
        <v>0</v>
      </c>
      <c r="S4741" s="1">
        <v>0</v>
      </c>
      <c r="T4741" s="1">
        <v>0</v>
      </c>
      <c r="U4741" s="1">
        <v>246.28881000000001</v>
      </c>
    </row>
    <row r="4742" spans="1:21" x14ac:dyDescent="0.3">
      <c r="A4742" s="1" t="s">
        <v>8734</v>
      </c>
      <c r="B4742" s="1">
        <v>1</v>
      </c>
      <c r="C4742" s="1" t="s">
        <v>78</v>
      </c>
      <c r="D4742" s="1" t="s">
        <v>98</v>
      </c>
      <c r="E4742" s="1" t="s">
        <v>8733</v>
      </c>
      <c r="F4742" s="1" t="s">
        <v>133</v>
      </c>
      <c r="G4742" s="1" t="s">
        <v>72</v>
      </c>
      <c r="H4742" s="1" t="s">
        <v>127</v>
      </c>
      <c r="I4742" s="1" t="s">
        <v>22</v>
      </c>
      <c r="J4742" s="1" t="s">
        <v>128</v>
      </c>
      <c r="K4742" s="1">
        <v>43149.5855787037</v>
      </c>
      <c r="L4742" s="1">
        <v>43149.654166666704</v>
      </c>
      <c r="M4742" s="1">
        <v>1.633</v>
      </c>
      <c r="N4742" s="1">
        <v>0</v>
      </c>
      <c r="O4742" s="1">
        <v>0</v>
      </c>
      <c r="P4742" s="1">
        <v>0</v>
      </c>
      <c r="Q4742" s="1">
        <v>922.43</v>
      </c>
      <c r="R4742" s="1">
        <v>0</v>
      </c>
      <c r="S4742" s="1">
        <v>0</v>
      </c>
      <c r="T4742" s="1">
        <v>0</v>
      </c>
      <c r="U4742" s="1">
        <v>1506.3281899999999</v>
      </c>
    </row>
    <row r="4743" spans="1:21" x14ac:dyDescent="0.3">
      <c r="A4743" s="1" t="s">
        <v>8735</v>
      </c>
      <c r="B4743" s="1">
        <v>1</v>
      </c>
      <c r="C4743" s="1" t="s">
        <v>78</v>
      </c>
      <c r="D4743" s="1" t="s">
        <v>98</v>
      </c>
      <c r="E4743" s="1" t="s">
        <v>8728</v>
      </c>
      <c r="F4743" s="1" t="s">
        <v>157</v>
      </c>
      <c r="G4743" s="1" t="s">
        <v>72</v>
      </c>
      <c r="H4743" s="1" t="s">
        <v>127</v>
      </c>
      <c r="I4743" s="1" t="s">
        <v>22</v>
      </c>
      <c r="J4743" s="1" t="s">
        <v>128</v>
      </c>
      <c r="K4743" s="1">
        <v>43158.584016203698</v>
      </c>
      <c r="L4743" s="1">
        <v>43158.614583333299</v>
      </c>
      <c r="M4743" s="1">
        <v>0.73299999999999998</v>
      </c>
      <c r="N4743" s="1">
        <v>0</v>
      </c>
      <c r="O4743" s="1">
        <v>0</v>
      </c>
      <c r="P4743" s="1">
        <v>0</v>
      </c>
      <c r="Q4743" s="1">
        <v>922.43</v>
      </c>
      <c r="R4743" s="1">
        <v>0</v>
      </c>
      <c r="S4743" s="1">
        <v>0</v>
      </c>
      <c r="T4743" s="1">
        <v>0</v>
      </c>
      <c r="U4743" s="1">
        <v>676.14118999999994</v>
      </c>
    </row>
    <row r="4744" spans="1:21" x14ac:dyDescent="0.3">
      <c r="A4744" s="1" t="s">
        <v>8736</v>
      </c>
      <c r="B4744" s="1">
        <v>1</v>
      </c>
      <c r="C4744" s="1" t="s">
        <v>78</v>
      </c>
      <c r="D4744" s="1" t="s">
        <v>98</v>
      </c>
      <c r="E4744" s="1" t="s">
        <v>8737</v>
      </c>
      <c r="F4744" s="1" t="s">
        <v>131</v>
      </c>
      <c r="G4744" s="1" t="s">
        <v>72</v>
      </c>
      <c r="H4744" s="1" t="s">
        <v>127</v>
      </c>
      <c r="I4744" s="1" t="s">
        <v>22</v>
      </c>
      <c r="J4744" s="1" t="s">
        <v>130</v>
      </c>
      <c r="K4744" s="1">
        <v>43148.447638888902</v>
      </c>
      <c r="L4744" s="1">
        <v>43148.547916666699</v>
      </c>
      <c r="M4744" s="1">
        <v>2.4</v>
      </c>
      <c r="N4744" s="1">
        <v>0</v>
      </c>
      <c r="O4744" s="1">
        <v>0</v>
      </c>
      <c r="P4744" s="1">
        <v>0</v>
      </c>
      <c r="Q4744" s="1">
        <v>922.43</v>
      </c>
      <c r="R4744" s="1">
        <v>0</v>
      </c>
      <c r="S4744" s="1">
        <v>0</v>
      </c>
      <c r="T4744" s="1">
        <v>0</v>
      </c>
      <c r="U4744" s="1">
        <v>2213.8319999999999</v>
      </c>
    </row>
    <row r="4745" spans="1:21" x14ac:dyDescent="0.3">
      <c r="A4745" s="1" t="s">
        <v>8738</v>
      </c>
      <c r="B4745" s="1">
        <v>1</v>
      </c>
      <c r="C4745" s="1" t="s">
        <v>78</v>
      </c>
      <c r="D4745" s="1" t="s">
        <v>98</v>
      </c>
      <c r="E4745" s="1" t="s">
        <v>8739</v>
      </c>
      <c r="F4745" s="1" t="s">
        <v>134</v>
      </c>
      <c r="G4745" s="1" t="s">
        <v>72</v>
      </c>
      <c r="H4745" s="1" t="s">
        <v>127</v>
      </c>
      <c r="I4745" s="1" t="s">
        <v>22</v>
      </c>
      <c r="J4745" s="1" t="s">
        <v>130</v>
      </c>
      <c r="K4745" s="1">
        <v>43134.404745370397</v>
      </c>
      <c r="L4745" s="1">
        <v>43134.739583333299</v>
      </c>
      <c r="M4745" s="1">
        <v>8.0329999999999995</v>
      </c>
      <c r="N4745" s="1">
        <v>0</v>
      </c>
      <c r="O4745" s="1">
        <v>0</v>
      </c>
      <c r="P4745" s="1">
        <v>0</v>
      </c>
      <c r="Q4745" s="1">
        <v>922.43</v>
      </c>
      <c r="R4745" s="1">
        <v>0</v>
      </c>
      <c r="S4745" s="1">
        <v>0</v>
      </c>
      <c r="T4745" s="1">
        <v>0</v>
      </c>
      <c r="U4745" s="1">
        <v>7409.8801899999989</v>
      </c>
    </row>
    <row r="4746" spans="1:21" x14ac:dyDescent="0.3">
      <c r="A4746" s="1" t="s">
        <v>8740</v>
      </c>
      <c r="B4746" s="1">
        <v>1</v>
      </c>
      <c r="C4746" s="1" t="s">
        <v>78</v>
      </c>
      <c r="D4746" s="1" t="s">
        <v>98</v>
      </c>
      <c r="E4746" s="1" t="s">
        <v>8741</v>
      </c>
      <c r="F4746" s="1" t="s">
        <v>157</v>
      </c>
      <c r="G4746" s="1" t="s">
        <v>72</v>
      </c>
      <c r="H4746" s="1" t="s">
        <v>127</v>
      </c>
      <c r="I4746" s="1" t="s">
        <v>22</v>
      </c>
      <c r="J4746" s="1" t="s">
        <v>128</v>
      </c>
      <c r="K4746" s="1">
        <v>43140.7047916667</v>
      </c>
      <c r="L4746" s="1">
        <v>43140.743055555598</v>
      </c>
      <c r="M4746" s="1">
        <v>0.91700000000000004</v>
      </c>
      <c r="N4746" s="1">
        <v>0</v>
      </c>
      <c r="O4746" s="1">
        <v>0</v>
      </c>
      <c r="P4746" s="1">
        <v>0</v>
      </c>
      <c r="Q4746" s="1">
        <v>922.43</v>
      </c>
      <c r="R4746" s="1">
        <v>0</v>
      </c>
      <c r="S4746" s="1">
        <v>0</v>
      </c>
      <c r="T4746" s="1">
        <v>0</v>
      </c>
      <c r="U4746" s="1">
        <v>845.86830999999995</v>
      </c>
    </row>
    <row r="4747" spans="1:21" x14ac:dyDescent="0.3">
      <c r="A4747" s="1" t="s">
        <v>8742</v>
      </c>
      <c r="B4747" s="1">
        <v>1</v>
      </c>
      <c r="C4747" s="1" t="s">
        <v>78</v>
      </c>
      <c r="D4747" s="1" t="s">
        <v>98</v>
      </c>
      <c r="E4747" s="1" t="s">
        <v>8743</v>
      </c>
      <c r="F4747" s="1" t="s">
        <v>157</v>
      </c>
      <c r="G4747" s="1" t="s">
        <v>72</v>
      </c>
      <c r="H4747" s="1" t="s">
        <v>127</v>
      </c>
      <c r="I4747" s="1" t="s">
        <v>22</v>
      </c>
      <c r="J4747" s="1" t="s">
        <v>128</v>
      </c>
      <c r="K4747" s="1">
        <v>43154.435173611098</v>
      </c>
      <c r="L4747" s="1">
        <v>43154.490277777797</v>
      </c>
      <c r="M4747" s="1">
        <v>1.3169999999999999</v>
      </c>
      <c r="N4747" s="1">
        <v>0</v>
      </c>
      <c r="O4747" s="1">
        <v>0</v>
      </c>
      <c r="P4747" s="1">
        <v>0</v>
      </c>
      <c r="Q4747" s="1">
        <v>922.43</v>
      </c>
      <c r="R4747" s="1">
        <v>0</v>
      </c>
      <c r="S4747" s="1">
        <v>0</v>
      </c>
      <c r="T4747" s="1">
        <v>0</v>
      </c>
      <c r="U4747" s="1">
        <v>1214.8403099999998</v>
      </c>
    </row>
    <row r="4748" spans="1:21" x14ac:dyDescent="0.3">
      <c r="A4748" s="1" t="s">
        <v>8744</v>
      </c>
      <c r="B4748" s="1">
        <v>1</v>
      </c>
      <c r="C4748" s="1" t="s">
        <v>78</v>
      </c>
      <c r="D4748" s="1" t="s">
        <v>98</v>
      </c>
      <c r="E4748" s="1" t="s">
        <v>8745</v>
      </c>
      <c r="F4748" s="1" t="s">
        <v>157</v>
      </c>
      <c r="G4748" s="1" t="s">
        <v>72</v>
      </c>
      <c r="H4748" s="1" t="s">
        <v>127</v>
      </c>
      <c r="I4748" s="1" t="s">
        <v>22</v>
      </c>
      <c r="J4748" s="1" t="s">
        <v>128</v>
      </c>
      <c r="K4748" s="1">
        <v>43149.691666666702</v>
      </c>
      <c r="L4748" s="1">
        <v>43149.71875</v>
      </c>
      <c r="M4748" s="1">
        <v>0.65</v>
      </c>
      <c r="N4748" s="1">
        <v>0</v>
      </c>
      <c r="O4748" s="1">
        <v>0</v>
      </c>
      <c r="P4748" s="1">
        <v>0</v>
      </c>
      <c r="Q4748" s="1">
        <v>922.43</v>
      </c>
      <c r="R4748" s="1">
        <v>0</v>
      </c>
      <c r="S4748" s="1">
        <v>0</v>
      </c>
      <c r="T4748" s="1">
        <v>0</v>
      </c>
      <c r="U4748" s="1">
        <v>599.57949999999994</v>
      </c>
    </row>
    <row r="4749" spans="1:21" x14ac:dyDescent="0.3">
      <c r="A4749" s="1" t="s">
        <v>8746</v>
      </c>
      <c r="B4749" s="1">
        <v>1</v>
      </c>
      <c r="C4749" s="1" t="s">
        <v>78</v>
      </c>
      <c r="D4749" s="1" t="s">
        <v>98</v>
      </c>
      <c r="E4749" s="1" t="s">
        <v>8728</v>
      </c>
      <c r="F4749" s="1" t="s">
        <v>157</v>
      </c>
      <c r="G4749" s="1" t="s">
        <v>72</v>
      </c>
      <c r="H4749" s="1" t="s">
        <v>127</v>
      </c>
      <c r="I4749" s="1" t="s">
        <v>22</v>
      </c>
      <c r="J4749" s="1" t="s">
        <v>128</v>
      </c>
      <c r="K4749" s="1">
        <v>43148.411076388897</v>
      </c>
      <c r="L4749" s="1">
        <v>43148.510416666701</v>
      </c>
      <c r="M4749" s="1">
        <v>2.383</v>
      </c>
      <c r="N4749" s="1">
        <v>0</v>
      </c>
      <c r="O4749" s="1">
        <v>0</v>
      </c>
      <c r="P4749" s="1">
        <v>0</v>
      </c>
      <c r="Q4749" s="1">
        <v>922.43</v>
      </c>
      <c r="R4749" s="1">
        <v>0</v>
      </c>
      <c r="S4749" s="1">
        <v>0</v>
      </c>
      <c r="T4749" s="1">
        <v>0</v>
      </c>
      <c r="U4749" s="1">
        <v>2198.1506899999999</v>
      </c>
    </row>
    <row r="4750" spans="1:21" x14ac:dyDescent="0.3">
      <c r="A4750" s="1" t="s">
        <v>8747</v>
      </c>
      <c r="B4750" s="1">
        <v>1</v>
      </c>
      <c r="C4750" s="1" t="s">
        <v>78</v>
      </c>
      <c r="D4750" s="1" t="s">
        <v>98</v>
      </c>
      <c r="E4750" s="1" t="s">
        <v>8748</v>
      </c>
      <c r="F4750" s="1" t="s">
        <v>157</v>
      </c>
      <c r="G4750" s="1" t="s">
        <v>72</v>
      </c>
      <c r="H4750" s="1" t="s">
        <v>127</v>
      </c>
      <c r="I4750" s="1" t="s">
        <v>22</v>
      </c>
      <c r="J4750" s="1" t="s">
        <v>128</v>
      </c>
      <c r="K4750" s="1">
        <v>43139.492800925902</v>
      </c>
      <c r="L4750" s="1">
        <v>43139.541666666701</v>
      </c>
      <c r="M4750" s="1">
        <v>1.167</v>
      </c>
      <c r="N4750" s="1">
        <v>0</v>
      </c>
      <c r="O4750" s="1">
        <v>0</v>
      </c>
      <c r="P4750" s="1">
        <v>0</v>
      </c>
      <c r="Q4750" s="1">
        <v>922.43</v>
      </c>
      <c r="R4750" s="1">
        <v>0</v>
      </c>
      <c r="S4750" s="1">
        <v>0</v>
      </c>
      <c r="T4750" s="1">
        <v>0</v>
      </c>
      <c r="U4750" s="1">
        <v>1076.4758099999999</v>
      </c>
    </row>
    <row r="4751" spans="1:21" x14ac:dyDescent="0.3">
      <c r="A4751" s="1" t="s">
        <v>8749</v>
      </c>
      <c r="B4751" s="1">
        <v>1</v>
      </c>
      <c r="C4751" s="1" t="s">
        <v>78</v>
      </c>
      <c r="D4751" s="1" t="s">
        <v>98</v>
      </c>
      <c r="E4751" s="1" t="s">
        <v>8750</v>
      </c>
      <c r="F4751" s="1" t="s">
        <v>135</v>
      </c>
      <c r="G4751" s="1" t="s">
        <v>72</v>
      </c>
      <c r="H4751" s="1" t="s">
        <v>127</v>
      </c>
      <c r="I4751" s="1" t="s">
        <v>22</v>
      </c>
      <c r="J4751" s="1" t="s">
        <v>128</v>
      </c>
      <c r="K4751" s="1">
        <v>43136.447812500002</v>
      </c>
      <c r="L4751" s="1">
        <v>43136.475694444402</v>
      </c>
      <c r="M4751" s="1">
        <v>0.66700000000000004</v>
      </c>
      <c r="N4751" s="1">
        <v>0</v>
      </c>
      <c r="O4751" s="1">
        <v>0</v>
      </c>
      <c r="P4751" s="1">
        <v>0</v>
      </c>
      <c r="Q4751" s="1">
        <v>922.43</v>
      </c>
      <c r="R4751" s="1">
        <v>0</v>
      </c>
      <c r="S4751" s="1">
        <v>0</v>
      </c>
      <c r="T4751" s="1">
        <v>0</v>
      </c>
      <c r="U4751" s="1">
        <v>615.26080999999999</v>
      </c>
    </row>
    <row r="4752" spans="1:21" x14ac:dyDescent="0.3">
      <c r="A4752" s="1" t="s">
        <v>8751</v>
      </c>
      <c r="B4752" s="1">
        <v>1</v>
      </c>
      <c r="C4752" s="1" t="s">
        <v>78</v>
      </c>
      <c r="D4752" s="1" t="s">
        <v>98</v>
      </c>
      <c r="E4752" s="1" t="s">
        <v>8752</v>
      </c>
      <c r="F4752" s="1" t="s">
        <v>157</v>
      </c>
      <c r="G4752" s="1" t="s">
        <v>72</v>
      </c>
      <c r="H4752" s="1" t="s">
        <v>127</v>
      </c>
      <c r="I4752" s="1" t="s">
        <v>22</v>
      </c>
      <c r="J4752" s="1" t="s">
        <v>128</v>
      </c>
      <c r="K4752" s="1">
        <v>43157.074803240699</v>
      </c>
      <c r="L4752" s="1">
        <v>43157.104166666701</v>
      </c>
      <c r="M4752" s="1">
        <v>0.7</v>
      </c>
      <c r="N4752" s="1">
        <v>0</v>
      </c>
      <c r="O4752" s="1">
        <v>0</v>
      </c>
      <c r="P4752" s="1">
        <v>5</v>
      </c>
      <c r="Q4752" s="1">
        <v>1844.85</v>
      </c>
      <c r="R4752" s="1">
        <v>0</v>
      </c>
      <c r="S4752" s="1">
        <v>0</v>
      </c>
      <c r="T4752" s="1">
        <v>3.5</v>
      </c>
      <c r="U4752" s="1">
        <v>1291.3949999999998</v>
      </c>
    </row>
    <row r="4753" spans="1:21" x14ac:dyDescent="0.3">
      <c r="A4753" s="1" t="s">
        <v>8753</v>
      </c>
      <c r="B4753" s="1">
        <v>1</v>
      </c>
      <c r="C4753" s="1" t="s">
        <v>78</v>
      </c>
      <c r="D4753" s="1" t="s">
        <v>98</v>
      </c>
      <c r="E4753" s="1" t="s">
        <v>8754</v>
      </c>
      <c r="F4753" s="1" t="s">
        <v>131</v>
      </c>
      <c r="G4753" s="1" t="s">
        <v>72</v>
      </c>
      <c r="H4753" s="1" t="s">
        <v>127</v>
      </c>
      <c r="I4753" s="1" t="s">
        <v>22</v>
      </c>
      <c r="J4753" s="1" t="s">
        <v>130</v>
      </c>
      <c r="K4753" s="1">
        <v>43154.466782407399</v>
      </c>
      <c r="L4753" s="1">
        <v>43154.670138888898</v>
      </c>
      <c r="M4753" s="1">
        <v>4.867</v>
      </c>
      <c r="N4753" s="1">
        <v>0</v>
      </c>
      <c r="O4753" s="1">
        <v>0</v>
      </c>
      <c r="P4753" s="1">
        <v>5</v>
      </c>
      <c r="Q4753" s="1">
        <v>1844.85</v>
      </c>
      <c r="R4753" s="1">
        <v>0</v>
      </c>
      <c r="S4753" s="1">
        <v>0</v>
      </c>
      <c r="T4753" s="1">
        <v>24.335000000000001</v>
      </c>
      <c r="U4753" s="1">
        <v>8978.8849499999997</v>
      </c>
    </row>
    <row r="4754" spans="1:21" x14ac:dyDescent="0.3">
      <c r="A4754" s="1" t="s">
        <v>8755</v>
      </c>
      <c r="B4754" s="1">
        <v>1</v>
      </c>
      <c r="C4754" s="1" t="s">
        <v>78</v>
      </c>
      <c r="D4754" s="1" t="s">
        <v>98</v>
      </c>
      <c r="E4754" s="1" t="s">
        <v>8756</v>
      </c>
      <c r="F4754" s="1" t="s">
        <v>140</v>
      </c>
      <c r="G4754" s="1" t="s">
        <v>72</v>
      </c>
      <c r="H4754" s="1" t="s">
        <v>127</v>
      </c>
      <c r="I4754" s="1" t="s">
        <v>22</v>
      </c>
      <c r="J4754" s="1" t="s">
        <v>128</v>
      </c>
      <c r="K4754" s="1">
        <v>43154.397418981498</v>
      </c>
      <c r="L4754" s="1">
        <v>43154.440277777801</v>
      </c>
      <c r="M4754" s="1">
        <v>1.0169999999999999</v>
      </c>
      <c r="N4754" s="1">
        <v>0</v>
      </c>
      <c r="O4754" s="1">
        <v>0</v>
      </c>
      <c r="P4754" s="1">
        <v>5</v>
      </c>
      <c r="Q4754" s="1">
        <v>1844.85</v>
      </c>
      <c r="R4754" s="1">
        <v>0</v>
      </c>
      <c r="S4754" s="1">
        <v>0</v>
      </c>
      <c r="T4754" s="1">
        <v>5.0849999999999991</v>
      </c>
      <c r="U4754" s="1">
        <v>1876.2124499999998</v>
      </c>
    </row>
    <row r="4755" spans="1:21" x14ac:dyDescent="0.3">
      <c r="A4755" s="1" t="s">
        <v>8757</v>
      </c>
      <c r="B4755" s="1">
        <v>1</v>
      </c>
      <c r="C4755" s="1" t="s">
        <v>78</v>
      </c>
      <c r="D4755" s="1" t="s">
        <v>98</v>
      </c>
      <c r="E4755" s="1" t="s">
        <v>8758</v>
      </c>
      <c r="F4755" s="1" t="s">
        <v>145</v>
      </c>
      <c r="G4755" s="1" t="s">
        <v>72</v>
      </c>
      <c r="H4755" s="1" t="s">
        <v>127</v>
      </c>
      <c r="I4755" s="1" t="s">
        <v>22</v>
      </c>
      <c r="J4755" s="1" t="s">
        <v>128</v>
      </c>
      <c r="K4755" s="1">
        <v>43152.405092592599</v>
      </c>
      <c r="L4755" s="1">
        <v>43152.417361111096</v>
      </c>
      <c r="M4755" s="1">
        <v>0.28299999999999997</v>
      </c>
      <c r="N4755" s="1">
        <v>0</v>
      </c>
      <c r="O4755" s="1">
        <v>0</v>
      </c>
      <c r="P4755" s="1">
        <v>3</v>
      </c>
      <c r="Q4755" s="1">
        <v>1844.85</v>
      </c>
      <c r="R4755" s="1">
        <v>0</v>
      </c>
      <c r="S4755" s="1">
        <v>0</v>
      </c>
      <c r="T4755" s="1">
        <v>0.84899999999999998</v>
      </c>
      <c r="U4755" s="1">
        <v>522.09254999999996</v>
      </c>
    </row>
    <row r="4756" spans="1:21" x14ac:dyDescent="0.3">
      <c r="A4756" s="1" t="s">
        <v>8759</v>
      </c>
      <c r="B4756" s="1">
        <v>1</v>
      </c>
      <c r="C4756" s="1" t="s">
        <v>78</v>
      </c>
      <c r="D4756" s="1" t="s">
        <v>98</v>
      </c>
      <c r="E4756" s="1" t="s">
        <v>8760</v>
      </c>
      <c r="F4756" s="1" t="s">
        <v>157</v>
      </c>
      <c r="G4756" s="1" t="s">
        <v>72</v>
      </c>
      <c r="H4756" s="1" t="s">
        <v>127</v>
      </c>
      <c r="I4756" s="1" t="s">
        <v>22</v>
      </c>
      <c r="J4756" s="1" t="s">
        <v>128</v>
      </c>
      <c r="K4756" s="1">
        <v>43149.591932870397</v>
      </c>
      <c r="L4756" s="1">
        <v>43149.615277777797</v>
      </c>
      <c r="M4756" s="1">
        <v>0.55000000000000004</v>
      </c>
      <c r="N4756" s="1">
        <v>0</v>
      </c>
      <c r="O4756" s="1">
        <v>0</v>
      </c>
      <c r="P4756" s="1">
        <v>3</v>
      </c>
      <c r="Q4756" s="1">
        <v>1844.85</v>
      </c>
      <c r="R4756" s="1">
        <v>0</v>
      </c>
      <c r="S4756" s="1">
        <v>0</v>
      </c>
      <c r="T4756" s="1">
        <v>1.6500000000000001</v>
      </c>
      <c r="U4756" s="1">
        <v>1014.6675</v>
      </c>
    </row>
    <row r="4757" spans="1:21" x14ac:dyDescent="0.3">
      <c r="A4757" s="1" t="s">
        <v>8761</v>
      </c>
      <c r="B4757" s="1">
        <v>1</v>
      </c>
      <c r="C4757" s="1" t="s">
        <v>78</v>
      </c>
      <c r="D4757" s="1" t="s">
        <v>98</v>
      </c>
      <c r="E4757" s="1" t="s">
        <v>8758</v>
      </c>
      <c r="F4757" s="1" t="s">
        <v>157</v>
      </c>
      <c r="G4757" s="1" t="s">
        <v>72</v>
      </c>
      <c r="H4757" s="1" t="s">
        <v>127</v>
      </c>
      <c r="I4757" s="1" t="s">
        <v>22</v>
      </c>
      <c r="J4757" s="1" t="s">
        <v>128</v>
      </c>
      <c r="K4757" s="1">
        <v>43146.434907407398</v>
      </c>
      <c r="L4757" s="1">
        <v>43146.454166666699</v>
      </c>
      <c r="M4757" s="1">
        <v>0.45</v>
      </c>
      <c r="N4757" s="1">
        <v>0</v>
      </c>
      <c r="O4757" s="1">
        <v>0</v>
      </c>
      <c r="P4757" s="1">
        <v>3</v>
      </c>
      <c r="Q4757" s="1">
        <v>1844.85</v>
      </c>
      <c r="R4757" s="1">
        <v>0</v>
      </c>
      <c r="S4757" s="1">
        <v>0</v>
      </c>
      <c r="T4757" s="1">
        <v>1.35</v>
      </c>
      <c r="U4757" s="1">
        <v>830.1825</v>
      </c>
    </row>
    <row r="4758" spans="1:21" x14ac:dyDescent="0.3">
      <c r="A4758" s="1" t="s">
        <v>8762</v>
      </c>
      <c r="B4758" s="1">
        <v>1</v>
      </c>
      <c r="C4758" s="1" t="s">
        <v>78</v>
      </c>
      <c r="D4758" s="1" t="s">
        <v>98</v>
      </c>
      <c r="E4758" s="1" t="s">
        <v>8756</v>
      </c>
      <c r="F4758" s="1" t="s">
        <v>145</v>
      </c>
      <c r="G4758" s="1" t="s">
        <v>72</v>
      </c>
      <c r="H4758" s="1" t="s">
        <v>127</v>
      </c>
      <c r="I4758" s="1" t="s">
        <v>22</v>
      </c>
      <c r="J4758" s="1" t="s">
        <v>128</v>
      </c>
      <c r="K4758" s="1">
        <v>43141.413171296299</v>
      </c>
      <c r="L4758" s="1">
        <v>43141.447916666701</v>
      </c>
      <c r="M4758" s="1">
        <v>0.83299999999999996</v>
      </c>
      <c r="N4758" s="1">
        <v>0</v>
      </c>
      <c r="O4758" s="1">
        <v>0</v>
      </c>
      <c r="P4758" s="1">
        <v>5</v>
      </c>
      <c r="Q4758" s="1">
        <v>1844.85</v>
      </c>
      <c r="R4758" s="1">
        <v>0</v>
      </c>
      <c r="S4758" s="1">
        <v>0</v>
      </c>
      <c r="T4758" s="1">
        <v>4.165</v>
      </c>
      <c r="U4758" s="1">
        <v>1536.7600499999999</v>
      </c>
    </row>
    <row r="4759" spans="1:21" x14ac:dyDescent="0.3">
      <c r="A4759" s="1" t="s">
        <v>8763</v>
      </c>
      <c r="B4759" s="1">
        <v>1</v>
      </c>
      <c r="C4759" s="1" t="s">
        <v>78</v>
      </c>
      <c r="D4759" s="1" t="s">
        <v>98</v>
      </c>
      <c r="E4759" s="1" t="s">
        <v>8756</v>
      </c>
      <c r="F4759" s="1" t="s">
        <v>145</v>
      </c>
      <c r="G4759" s="1" t="s">
        <v>72</v>
      </c>
      <c r="H4759" s="1" t="s">
        <v>127</v>
      </c>
      <c r="I4759" s="1" t="s">
        <v>22</v>
      </c>
      <c r="J4759" s="1" t="s">
        <v>128</v>
      </c>
      <c r="K4759" s="1">
        <v>43139.457731481503</v>
      </c>
      <c r="L4759" s="1">
        <v>43139.497916666704</v>
      </c>
      <c r="M4759" s="1">
        <v>0.95</v>
      </c>
      <c r="N4759" s="1">
        <v>0</v>
      </c>
      <c r="O4759" s="1">
        <v>0</v>
      </c>
      <c r="P4759" s="1">
        <v>5</v>
      </c>
      <c r="Q4759" s="1">
        <v>1844.85</v>
      </c>
      <c r="R4759" s="1">
        <v>0</v>
      </c>
      <c r="S4759" s="1">
        <v>0</v>
      </c>
      <c r="T4759" s="1">
        <v>4.75</v>
      </c>
      <c r="U4759" s="1">
        <v>1752.6074999999998</v>
      </c>
    </row>
    <row r="4760" spans="1:21" x14ac:dyDescent="0.3">
      <c r="A4760" s="1" t="s">
        <v>8764</v>
      </c>
      <c r="B4760" s="1">
        <v>1</v>
      </c>
      <c r="C4760" s="1" t="s">
        <v>78</v>
      </c>
      <c r="D4760" s="1" t="s">
        <v>98</v>
      </c>
      <c r="E4760" s="1" t="s">
        <v>8741</v>
      </c>
      <c r="F4760" s="1" t="s">
        <v>131</v>
      </c>
      <c r="G4760" s="1" t="s">
        <v>72</v>
      </c>
      <c r="H4760" s="1" t="s">
        <v>127</v>
      </c>
      <c r="I4760" s="1" t="s">
        <v>22</v>
      </c>
      <c r="J4760" s="1" t="s">
        <v>130</v>
      </c>
      <c r="K4760" s="1">
        <v>43147.4355671296</v>
      </c>
      <c r="L4760" s="1">
        <v>43147.534027777801</v>
      </c>
      <c r="M4760" s="1">
        <v>2.35</v>
      </c>
      <c r="N4760" s="1">
        <v>0</v>
      </c>
      <c r="O4760" s="1">
        <v>0</v>
      </c>
      <c r="P4760" s="1">
        <v>0</v>
      </c>
      <c r="Q4760" s="1">
        <v>184.49</v>
      </c>
      <c r="R4760" s="1">
        <v>0</v>
      </c>
      <c r="S4760" s="1">
        <v>0</v>
      </c>
      <c r="T4760" s="1">
        <v>0</v>
      </c>
      <c r="U4760" s="1">
        <v>433.55150000000003</v>
      </c>
    </row>
    <row r="4761" spans="1:21" x14ac:dyDescent="0.3">
      <c r="A4761" s="1" t="s">
        <v>8765</v>
      </c>
      <c r="B4761" s="1">
        <v>1</v>
      </c>
      <c r="C4761" s="1" t="s">
        <v>78</v>
      </c>
      <c r="D4761" s="1" t="s">
        <v>98</v>
      </c>
      <c r="E4761" s="1" t="s">
        <v>8766</v>
      </c>
      <c r="F4761" s="1" t="s">
        <v>157</v>
      </c>
      <c r="G4761" s="1" t="s">
        <v>72</v>
      </c>
      <c r="H4761" s="1" t="s">
        <v>127</v>
      </c>
      <c r="I4761" s="1" t="s">
        <v>22</v>
      </c>
      <c r="J4761" s="1" t="s">
        <v>128</v>
      </c>
      <c r="K4761" s="1">
        <v>43147.452905092599</v>
      </c>
      <c r="L4761" s="1">
        <v>43147.470833333296</v>
      </c>
      <c r="M4761" s="1">
        <v>0.41699999999999998</v>
      </c>
      <c r="N4761" s="1">
        <v>0</v>
      </c>
      <c r="O4761" s="1">
        <v>0</v>
      </c>
      <c r="P4761" s="1">
        <v>7</v>
      </c>
      <c r="Q4761" s="1">
        <v>368.97</v>
      </c>
      <c r="R4761" s="1">
        <v>0</v>
      </c>
      <c r="S4761" s="1">
        <v>0</v>
      </c>
      <c r="T4761" s="1">
        <v>2.919</v>
      </c>
      <c r="U4761" s="1">
        <v>153.86049</v>
      </c>
    </row>
    <row r="4762" spans="1:21" x14ac:dyDescent="0.3">
      <c r="A4762" s="1" t="s">
        <v>8767</v>
      </c>
      <c r="B4762" s="1">
        <v>1</v>
      </c>
      <c r="C4762" s="1" t="s">
        <v>78</v>
      </c>
      <c r="D4762" s="1" t="s">
        <v>98</v>
      </c>
      <c r="E4762" s="1" t="s">
        <v>8768</v>
      </c>
      <c r="F4762" s="1" t="s">
        <v>134</v>
      </c>
      <c r="G4762" s="1" t="s">
        <v>72</v>
      </c>
      <c r="H4762" s="1" t="s">
        <v>127</v>
      </c>
      <c r="I4762" s="1" t="s">
        <v>22</v>
      </c>
      <c r="J4762" s="1" t="s">
        <v>130</v>
      </c>
      <c r="K4762" s="1">
        <v>43140.376111111102</v>
      </c>
      <c r="L4762" s="1">
        <v>43140.712500000001</v>
      </c>
      <c r="M4762" s="1">
        <v>8.0670000000000002</v>
      </c>
      <c r="N4762" s="1">
        <v>2</v>
      </c>
      <c r="O4762" s="1">
        <v>1844.85</v>
      </c>
      <c r="P4762" s="1">
        <v>0</v>
      </c>
      <c r="Q4762" s="1">
        <v>0</v>
      </c>
      <c r="R4762" s="1">
        <v>16.134</v>
      </c>
      <c r="S4762" s="1">
        <v>14882.40495</v>
      </c>
      <c r="T4762" s="1">
        <v>0</v>
      </c>
      <c r="U4762" s="1">
        <v>0</v>
      </c>
    </row>
    <row r="4763" spans="1:21" x14ac:dyDescent="0.3">
      <c r="A4763" s="1" t="s">
        <v>8769</v>
      </c>
      <c r="B4763" s="1">
        <v>1</v>
      </c>
      <c r="C4763" s="1" t="s">
        <v>78</v>
      </c>
      <c r="D4763" s="1" t="s">
        <v>98</v>
      </c>
      <c r="E4763" s="1" t="s">
        <v>8770</v>
      </c>
      <c r="F4763" s="1" t="s">
        <v>131</v>
      </c>
      <c r="G4763" s="1" t="s">
        <v>72</v>
      </c>
      <c r="H4763" s="1" t="s">
        <v>127</v>
      </c>
      <c r="I4763" s="1" t="s">
        <v>22</v>
      </c>
      <c r="J4763" s="1" t="s">
        <v>130</v>
      </c>
      <c r="K4763" s="1">
        <v>43138.375960648104</v>
      </c>
      <c r="L4763" s="1">
        <v>43138.699305555601</v>
      </c>
      <c r="M4763" s="1">
        <v>7.75</v>
      </c>
      <c r="N4763" s="1">
        <v>2</v>
      </c>
      <c r="O4763" s="1">
        <v>1844.85</v>
      </c>
      <c r="P4763" s="1">
        <v>0</v>
      </c>
      <c r="Q4763" s="1">
        <v>0</v>
      </c>
      <c r="R4763" s="1">
        <v>15.5</v>
      </c>
      <c r="S4763" s="1">
        <v>14297.5875</v>
      </c>
      <c r="T4763" s="1">
        <v>0</v>
      </c>
      <c r="U4763" s="1">
        <v>0</v>
      </c>
    </row>
    <row r="4764" spans="1:21" x14ac:dyDescent="0.3">
      <c r="A4764" s="1" t="s">
        <v>8771</v>
      </c>
      <c r="B4764" s="1">
        <v>1</v>
      </c>
      <c r="C4764" s="1" t="s">
        <v>78</v>
      </c>
      <c r="D4764" s="1" t="s">
        <v>98</v>
      </c>
      <c r="E4764" s="1" t="s">
        <v>8772</v>
      </c>
      <c r="F4764" s="1" t="s">
        <v>134</v>
      </c>
      <c r="G4764" s="1" t="s">
        <v>72</v>
      </c>
      <c r="H4764" s="1" t="s">
        <v>127</v>
      </c>
      <c r="I4764" s="1" t="s">
        <v>22</v>
      </c>
      <c r="J4764" s="1" t="s">
        <v>130</v>
      </c>
      <c r="K4764" s="1">
        <v>43132.377314814803</v>
      </c>
      <c r="L4764" s="1">
        <v>43132.658333333296</v>
      </c>
      <c r="M4764" s="1">
        <v>6.7329999999999997</v>
      </c>
      <c r="N4764" s="1">
        <v>0</v>
      </c>
      <c r="O4764" s="1">
        <v>0</v>
      </c>
      <c r="P4764" s="1">
        <v>2</v>
      </c>
      <c r="Q4764" s="1">
        <v>1844.85</v>
      </c>
      <c r="R4764" s="1">
        <v>0</v>
      </c>
      <c r="S4764" s="1">
        <v>0</v>
      </c>
      <c r="T4764" s="1">
        <v>13.465999999999999</v>
      </c>
      <c r="U4764" s="1">
        <v>12421.375049999999</v>
      </c>
    </row>
    <row r="4765" spans="1:21" x14ac:dyDescent="0.3">
      <c r="A4765" s="1" t="s">
        <v>8773</v>
      </c>
      <c r="B4765" s="1">
        <v>1</v>
      </c>
      <c r="C4765" s="1" t="s">
        <v>78</v>
      </c>
      <c r="D4765" s="1" t="s">
        <v>98</v>
      </c>
      <c r="E4765" s="1" t="s">
        <v>8774</v>
      </c>
      <c r="F4765" s="1" t="s">
        <v>157</v>
      </c>
      <c r="G4765" s="1" t="s">
        <v>72</v>
      </c>
      <c r="H4765" s="1" t="s">
        <v>127</v>
      </c>
      <c r="I4765" s="1" t="s">
        <v>22</v>
      </c>
      <c r="J4765" s="1" t="s">
        <v>128</v>
      </c>
      <c r="K4765" s="1">
        <v>43152.317997685197</v>
      </c>
      <c r="L4765" s="1">
        <v>43152.3527777778</v>
      </c>
      <c r="M4765" s="1">
        <v>0.83299999999999996</v>
      </c>
      <c r="N4765" s="1">
        <v>0</v>
      </c>
      <c r="O4765" s="1">
        <v>0</v>
      </c>
      <c r="P4765" s="1">
        <v>7</v>
      </c>
      <c r="Q4765" s="1">
        <v>368.97</v>
      </c>
      <c r="R4765" s="1">
        <v>0</v>
      </c>
      <c r="S4765" s="1">
        <v>0</v>
      </c>
      <c r="T4765" s="1">
        <v>5.8309999999999995</v>
      </c>
      <c r="U4765" s="1">
        <v>307.35201000000001</v>
      </c>
    </row>
    <row r="4766" spans="1:21" x14ac:dyDescent="0.3">
      <c r="A4766" s="1" t="s">
        <v>8775</v>
      </c>
      <c r="B4766" s="1">
        <v>1</v>
      </c>
      <c r="C4766" s="1" t="s">
        <v>78</v>
      </c>
      <c r="D4766" s="1" t="s">
        <v>98</v>
      </c>
      <c r="E4766" s="1" t="s">
        <v>8776</v>
      </c>
      <c r="F4766" s="1" t="s">
        <v>157</v>
      </c>
      <c r="G4766" s="1" t="s">
        <v>72</v>
      </c>
      <c r="H4766" s="1" t="s">
        <v>127</v>
      </c>
      <c r="I4766" s="1" t="s">
        <v>22</v>
      </c>
      <c r="J4766" s="1" t="s">
        <v>128</v>
      </c>
      <c r="K4766" s="1">
        <v>43141.677245370403</v>
      </c>
      <c r="L4766" s="1">
        <v>43141.706250000003</v>
      </c>
      <c r="M4766" s="1">
        <v>0.68300000000000005</v>
      </c>
      <c r="N4766" s="1">
        <v>0</v>
      </c>
      <c r="O4766" s="1">
        <v>0</v>
      </c>
      <c r="P4766" s="1">
        <v>7</v>
      </c>
      <c r="Q4766" s="1">
        <v>368.97</v>
      </c>
      <c r="R4766" s="1">
        <v>0</v>
      </c>
      <c r="S4766" s="1">
        <v>0</v>
      </c>
      <c r="T4766" s="1">
        <v>4.7810000000000006</v>
      </c>
      <c r="U4766" s="1">
        <v>252.00651000000005</v>
      </c>
    </row>
    <row r="4767" spans="1:21" x14ac:dyDescent="0.3">
      <c r="A4767" s="1" t="s">
        <v>8777</v>
      </c>
      <c r="B4767" s="1">
        <v>1</v>
      </c>
      <c r="C4767" s="1" t="s">
        <v>78</v>
      </c>
      <c r="D4767" s="1" t="s">
        <v>98</v>
      </c>
      <c r="E4767" s="1" t="s">
        <v>8778</v>
      </c>
      <c r="F4767" s="1" t="s">
        <v>157</v>
      </c>
      <c r="G4767" s="1" t="s">
        <v>72</v>
      </c>
      <c r="H4767" s="1" t="s">
        <v>127</v>
      </c>
      <c r="I4767" s="1" t="s">
        <v>22</v>
      </c>
      <c r="J4767" s="1" t="s">
        <v>128</v>
      </c>
      <c r="K4767" s="1">
        <v>43142.076354166697</v>
      </c>
      <c r="L4767" s="1">
        <v>43142.128472222197</v>
      </c>
      <c r="M4767" s="1">
        <v>1.25</v>
      </c>
      <c r="N4767" s="1">
        <v>21</v>
      </c>
      <c r="O4767" s="1">
        <v>3320.73</v>
      </c>
      <c r="P4767" s="1">
        <v>0</v>
      </c>
      <c r="Q4767" s="1">
        <v>0</v>
      </c>
      <c r="R4767" s="1">
        <v>26.25</v>
      </c>
      <c r="S4767" s="1">
        <v>4150.9125000000004</v>
      </c>
      <c r="T4767" s="1">
        <v>0</v>
      </c>
      <c r="U4767" s="1">
        <v>0</v>
      </c>
    </row>
    <row r="4768" spans="1:21" x14ac:dyDescent="0.3">
      <c r="A4768" s="1" t="s">
        <v>8779</v>
      </c>
      <c r="B4768" s="1">
        <v>1</v>
      </c>
      <c r="C4768" s="1" t="s">
        <v>78</v>
      </c>
      <c r="D4768" s="1" t="s">
        <v>98</v>
      </c>
      <c r="E4768" s="1" t="s">
        <v>8780</v>
      </c>
      <c r="F4768" s="1" t="s">
        <v>133</v>
      </c>
      <c r="G4768" s="1" t="s">
        <v>72</v>
      </c>
      <c r="H4768" s="1" t="s">
        <v>127</v>
      </c>
      <c r="I4768" s="1" t="s">
        <v>22</v>
      </c>
      <c r="J4768" s="1" t="s">
        <v>128</v>
      </c>
      <c r="K4768" s="1">
        <v>43159.812118055597</v>
      </c>
      <c r="L4768" s="1">
        <v>43159.895833333299</v>
      </c>
      <c r="M4768" s="1">
        <v>2</v>
      </c>
      <c r="N4768" s="1">
        <v>21</v>
      </c>
      <c r="O4768" s="1">
        <v>3320.73</v>
      </c>
      <c r="P4768" s="1">
        <v>0</v>
      </c>
      <c r="Q4768" s="1">
        <v>0</v>
      </c>
      <c r="R4768" s="1">
        <v>42</v>
      </c>
      <c r="S4768" s="1">
        <v>6641.46</v>
      </c>
      <c r="T4768" s="1">
        <v>0</v>
      </c>
      <c r="U4768" s="1">
        <v>0</v>
      </c>
    </row>
    <row r="4769" spans="1:21" x14ac:dyDescent="0.3">
      <c r="A4769" s="1" t="s">
        <v>8781</v>
      </c>
      <c r="B4769" s="1">
        <v>1</v>
      </c>
      <c r="C4769" s="1" t="s">
        <v>78</v>
      </c>
      <c r="D4769" s="1" t="s">
        <v>98</v>
      </c>
      <c r="E4769" s="1" t="s">
        <v>8782</v>
      </c>
      <c r="F4769" s="1" t="s">
        <v>133</v>
      </c>
      <c r="G4769" s="1" t="s">
        <v>72</v>
      </c>
      <c r="H4769" s="1" t="s">
        <v>127</v>
      </c>
      <c r="I4769" s="1" t="s">
        <v>22</v>
      </c>
      <c r="J4769" s="1" t="s">
        <v>128</v>
      </c>
      <c r="K4769" s="1">
        <v>43145.375335648103</v>
      </c>
      <c r="L4769" s="1">
        <v>43145.431250000001</v>
      </c>
      <c r="M4769" s="1">
        <v>1.333</v>
      </c>
      <c r="N4769" s="1">
        <v>10</v>
      </c>
      <c r="O4769" s="1">
        <v>3136.25</v>
      </c>
      <c r="P4769" s="1">
        <v>0</v>
      </c>
      <c r="Q4769" s="1">
        <v>0</v>
      </c>
      <c r="R4769" s="1">
        <v>13.33</v>
      </c>
      <c r="S4769" s="1">
        <v>4180.6212500000001</v>
      </c>
      <c r="T4769" s="1">
        <v>0</v>
      </c>
      <c r="U4769" s="1">
        <v>0</v>
      </c>
    </row>
    <row r="4770" spans="1:21" x14ac:dyDescent="0.3">
      <c r="A4770" s="1" t="s">
        <v>8783</v>
      </c>
      <c r="B4770" s="1">
        <v>1</v>
      </c>
      <c r="C4770" s="1" t="s">
        <v>78</v>
      </c>
      <c r="D4770" s="1" t="s">
        <v>98</v>
      </c>
      <c r="E4770" s="1" t="s">
        <v>8784</v>
      </c>
      <c r="F4770" s="1" t="s">
        <v>157</v>
      </c>
      <c r="G4770" s="1" t="s">
        <v>72</v>
      </c>
      <c r="H4770" s="1" t="s">
        <v>127</v>
      </c>
      <c r="I4770" s="1" t="s">
        <v>22</v>
      </c>
      <c r="J4770" s="1" t="s">
        <v>128</v>
      </c>
      <c r="K4770" s="1">
        <v>43159.518101851798</v>
      </c>
      <c r="L4770" s="1">
        <v>43159.715277777803</v>
      </c>
      <c r="M4770" s="1">
        <v>4.7169999999999996</v>
      </c>
      <c r="N4770" s="1">
        <v>10</v>
      </c>
      <c r="O4770" s="1">
        <v>3136.25</v>
      </c>
      <c r="P4770" s="1">
        <v>0</v>
      </c>
      <c r="Q4770" s="1">
        <v>0</v>
      </c>
      <c r="R4770" s="1">
        <v>47.169999999999995</v>
      </c>
      <c r="S4770" s="1">
        <v>14793.691249999998</v>
      </c>
      <c r="T4770" s="1">
        <v>0</v>
      </c>
      <c r="U4770" s="1">
        <v>0</v>
      </c>
    </row>
    <row r="4771" spans="1:21" x14ac:dyDescent="0.3">
      <c r="A4771" s="1" t="s">
        <v>8785</v>
      </c>
      <c r="B4771" s="1">
        <v>1</v>
      </c>
      <c r="C4771" s="1" t="s">
        <v>78</v>
      </c>
      <c r="D4771" s="1" t="s">
        <v>98</v>
      </c>
      <c r="E4771" s="1" t="s">
        <v>8786</v>
      </c>
      <c r="F4771" s="1" t="s">
        <v>133</v>
      </c>
      <c r="G4771" s="1" t="s">
        <v>72</v>
      </c>
      <c r="H4771" s="1" t="s">
        <v>127</v>
      </c>
      <c r="I4771" s="1" t="s">
        <v>22</v>
      </c>
      <c r="J4771" s="1" t="s">
        <v>128</v>
      </c>
      <c r="K4771" s="1">
        <v>43152.3600462963</v>
      </c>
      <c r="L4771" s="1">
        <v>43152.413888888899</v>
      </c>
      <c r="M4771" s="1">
        <v>1.2829999999999999</v>
      </c>
      <c r="N4771" s="1">
        <v>10</v>
      </c>
      <c r="O4771" s="1">
        <v>3136.25</v>
      </c>
      <c r="P4771" s="1">
        <v>0</v>
      </c>
      <c r="Q4771" s="1">
        <v>0</v>
      </c>
      <c r="R4771" s="1">
        <v>12.829999999999998</v>
      </c>
      <c r="S4771" s="1">
        <v>4023.8087499999997</v>
      </c>
      <c r="T4771" s="1">
        <v>0</v>
      </c>
      <c r="U4771" s="1">
        <v>0</v>
      </c>
    </row>
    <row r="4772" spans="1:21" x14ac:dyDescent="0.3">
      <c r="A4772" s="1" t="s">
        <v>8787</v>
      </c>
      <c r="B4772" s="1">
        <v>1</v>
      </c>
      <c r="C4772" s="1" t="s">
        <v>78</v>
      </c>
      <c r="D4772" s="1" t="s">
        <v>98</v>
      </c>
      <c r="E4772" s="1" t="s">
        <v>8788</v>
      </c>
      <c r="F4772" s="1" t="s">
        <v>133</v>
      </c>
      <c r="G4772" s="1" t="s">
        <v>72</v>
      </c>
      <c r="H4772" s="1" t="s">
        <v>127</v>
      </c>
      <c r="I4772" s="1" t="s">
        <v>22</v>
      </c>
      <c r="J4772" s="1" t="s">
        <v>128</v>
      </c>
      <c r="K4772" s="1">
        <v>43144.608796296299</v>
      </c>
      <c r="L4772" s="1">
        <v>43144.629166666702</v>
      </c>
      <c r="M4772" s="1">
        <v>0.48299999999999998</v>
      </c>
      <c r="N4772" s="1">
        <v>0</v>
      </c>
      <c r="O4772" s="1">
        <v>0</v>
      </c>
      <c r="P4772" s="1">
        <v>2</v>
      </c>
      <c r="Q4772" s="1">
        <v>1844.85</v>
      </c>
      <c r="R4772" s="1">
        <v>0</v>
      </c>
      <c r="S4772" s="1">
        <v>0</v>
      </c>
      <c r="T4772" s="1">
        <v>0.96599999999999997</v>
      </c>
      <c r="U4772" s="1">
        <v>891.06254999999987</v>
      </c>
    </row>
    <row r="4773" spans="1:21" x14ac:dyDescent="0.3">
      <c r="A4773" s="1" t="s">
        <v>8789</v>
      </c>
      <c r="B4773" s="1">
        <v>1</v>
      </c>
      <c r="C4773" s="1" t="s">
        <v>78</v>
      </c>
      <c r="D4773" s="1" t="s">
        <v>98</v>
      </c>
      <c r="E4773" s="1" t="s">
        <v>8790</v>
      </c>
      <c r="F4773" s="1" t="s">
        <v>133</v>
      </c>
      <c r="G4773" s="1" t="s">
        <v>72</v>
      </c>
      <c r="H4773" s="1" t="s">
        <v>127</v>
      </c>
      <c r="I4773" s="1" t="s">
        <v>22</v>
      </c>
      <c r="J4773" s="1" t="s">
        <v>128</v>
      </c>
      <c r="K4773" s="1">
        <v>43145.661331018498</v>
      </c>
      <c r="L4773" s="1">
        <v>43145.690972222197</v>
      </c>
      <c r="M4773" s="1">
        <v>0.7</v>
      </c>
      <c r="N4773" s="1">
        <v>0</v>
      </c>
      <c r="O4773" s="1">
        <v>0</v>
      </c>
      <c r="P4773" s="1">
        <v>2</v>
      </c>
      <c r="Q4773" s="1">
        <v>1844.85</v>
      </c>
      <c r="R4773" s="1">
        <v>0</v>
      </c>
      <c r="S4773" s="1">
        <v>0</v>
      </c>
      <c r="T4773" s="1">
        <v>1.4</v>
      </c>
      <c r="U4773" s="1">
        <v>1291.3949999999998</v>
      </c>
    </row>
    <row r="4774" spans="1:21" x14ac:dyDescent="0.3">
      <c r="A4774" s="1" t="s">
        <v>8791</v>
      </c>
      <c r="B4774" s="1">
        <v>1</v>
      </c>
      <c r="C4774" s="1" t="s">
        <v>78</v>
      </c>
      <c r="D4774" s="1" t="s">
        <v>98</v>
      </c>
      <c r="E4774" s="1" t="s">
        <v>8774</v>
      </c>
      <c r="F4774" s="1" t="s">
        <v>145</v>
      </c>
      <c r="G4774" s="1" t="s">
        <v>72</v>
      </c>
      <c r="H4774" s="1" t="s">
        <v>127</v>
      </c>
      <c r="I4774" s="1" t="s">
        <v>22</v>
      </c>
      <c r="J4774" s="1" t="s">
        <v>128</v>
      </c>
      <c r="K4774" s="1">
        <v>43151.729062500002</v>
      </c>
      <c r="L4774" s="1">
        <v>43151.757638888899</v>
      </c>
      <c r="M4774" s="1">
        <v>0.68300000000000005</v>
      </c>
      <c r="N4774" s="1">
        <v>0</v>
      </c>
      <c r="O4774" s="1">
        <v>0</v>
      </c>
      <c r="P4774" s="1">
        <v>0</v>
      </c>
      <c r="Q4774" s="1">
        <v>1475.88</v>
      </c>
      <c r="R4774" s="1">
        <v>0</v>
      </c>
      <c r="S4774" s="1">
        <v>0</v>
      </c>
      <c r="T4774" s="1">
        <v>0</v>
      </c>
      <c r="U4774" s="1">
        <v>1008.0260400000002</v>
      </c>
    </row>
    <row r="4775" spans="1:21" x14ac:dyDescent="0.3">
      <c r="A4775" s="1" t="s">
        <v>8792</v>
      </c>
      <c r="B4775" s="1">
        <v>1</v>
      </c>
      <c r="C4775" s="1" t="s">
        <v>78</v>
      </c>
      <c r="D4775" s="1" t="s">
        <v>98</v>
      </c>
      <c r="E4775" s="1" t="s">
        <v>8793</v>
      </c>
      <c r="F4775" s="1" t="s">
        <v>133</v>
      </c>
      <c r="G4775" s="1" t="s">
        <v>72</v>
      </c>
      <c r="H4775" s="1" t="s">
        <v>127</v>
      </c>
      <c r="I4775" s="1" t="s">
        <v>22</v>
      </c>
      <c r="J4775" s="1" t="s">
        <v>128</v>
      </c>
      <c r="K4775" s="1">
        <v>43145.658078703702</v>
      </c>
      <c r="L4775" s="1">
        <v>43145.792361111096</v>
      </c>
      <c r="M4775" s="1">
        <v>3.2170000000000001</v>
      </c>
      <c r="N4775" s="1">
        <v>0</v>
      </c>
      <c r="O4775" s="1">
        <v>0</v>
      </c>
      <c r="P4775" s="1">
        <v>0</v>
      </c>
      <c r="Q4775" s="1">
        <v>1475.88</v>
      </c>
      <c r="R4775" s="1">
        <v>0</v>
      </c>
      <c r="S4775" s="1">
        <v>0</v>
      </c>
      <c r="T4775" s="1">
        <v>0</v>
      </c>
      <c r="U4775" s="1">
        <v>4747.9059600000001</v>
      </c>
    </row>
    <row r="4776" spans="1:21" x14ac:dyDescent="0.3">
      <c r="A4776" s="1" t="s">
        <v>8794</v>
      </c>
      <c r="B4776" s="1">
        <v>1</v>
      </c>
      <c r="C4776" s="1" t="s">
        <v>78</v>
      </c>
      <c r="D4776" s="1" t="s">
        <v>98</v>
      </c>
      <c r="E4776" s="1" t="s">
        <v>8795</v>
      </c>
      <c r="F4776" s="1" t="s">
        <v>157</v>
      </c>
      <c r="G4776" s="1" t="s">
        <v>72</v>
      </c>
      <c r="H4776" s="1" t="s">
        <v>127</v>
      </c>
      <c r="I4776" s="1" t="s">
        <v>22</v>
      </c>
      <c r="J4776" s="1" t="s">
        <v>128</v>
      </c>
      <c r="K4776" s="1">
        <v>43159.795439814799</v>
      </c>
      <c r="L4776" s="1">
        <v>43159.847916666702</v>
      </c>
      <c r="M4776" s="1">
        <v>1.25</v>
      </c>
      <c r="N4776" s="1">
        <v>0</v>
      </c>
      <c r="O4776" s="1">
        <v>0</v>
      </c>
      <c r="P4776" s="1">
        <v>28</v>
      </c>
      <c r="Q4776" s="1">
        <v>737.94</v>
      </c>
      <c r="R4776" s="1">
        <v>0</v>
      </c>
      <c r="S4776" s="1">
        <v>0</v>
      </c>
      <c r="T4776" s="1">
        <v>35</v>
      </c>
      <c r="U4776" s="1">
        <v>922.42500000000007</v>
      </c>
    </row>
    <row r="4777" spans="1:21" x14ac:dyDescent="0.3">
      <c r="A4777" s="1" t="s">
        <v>8796</v>
      </c>
      <c r="B4777" s="1">
        <v>1</v>
      </c>
      <c r="C4777" s="1" t="s">
        <v>78</v>
      </c>
      <c r="D4777" s="1" t="s">
        <v>98</v>
      </c>
      <c r="E4777" s="1" t="s">
        <v>8795</v>
      </c>
      <c r="F4777" s="1" t="s">
        <v>157</v>
      </c>
      <c r="G4777" s="1" t="s">
        <v>72</v>
      </c>
      <c r="H4777" s="1" t="s">
        <v>127</v>
      </c>
      <c r="I4777" s="1" t="s">
        <v>22</v>
      </c>
      <c r="J4777" s="1" t="s">
        <v>128</v>
      </c>
      <c r="K4777" s="1">
        <v>43159.572928240697</v>
      </c>
      <c r="L4777" s="1">
        <v>43159.698611111096</v>
      </c>
      <c r="M4777" s="1">
        <v>3</v>
      </c>
      <c r="N4777" s="1">
        <v>0</v>
      </c>
      <c r="O4777" s="1">
        <v>0</v>
      </c>
      <c r="P4777" s="1">
        <v>28</v>
      </c>
      <c r="Q4777" s="1">
        <v>737.94</v>
      </c>
      <c r="R4777" s="1">
        <v>0</v>
      </c>
      <c r="S4777" s="1">
        <v>0</v>
      </c>
      <c r="T4777" s="1">
        <v>84</v>
      </c>
      <c r="U4777" s="1">
        <v>2213.8200000000002</v>
      </c>
    </row>
    <row r="4778" spans="1:21" x14ac:dyDescent="0.3">
      <c r="A4778" s="1" t="s">
        <v>8797</v>
      </c>
      <c r="B4778" s="1">
        <v>1</v>
      </c>
      <c r="C4778" s="1" t="s">
        <v>78</v>
      </c>
      <c r="D4778" s="1" t="s">
        <v>98</v>
      </c>
      <c r="E4778" s="1" t="s">
        <v>8798</v>
      </c>
      <c r="F4778" s="1" t="s">
        <v>157</v>
      </c>
      <c r="G4778" s="1" t="s">
        <v>72</v>
      </c>
      <c r="H4778" s="1" t="s">
        <v>127</v>
      </c>
      <c r="I4778" s="1" t="s">
        <v>22</v>
      </c>
      <c r="J4778" s="1" t="s">
        <v>128</v>
      </c>
      <c r="K4778" s="1">
        <v>43159.5183680556</v>
      </c>
      <c r="L4778" s="1">
        <v>43159.534722222197</v>
      </c>
      <c r="M4778" s="1">
        <v>0.38300000000000001</v>
      </c>
      <c r="N4778" s="1">
        <v>0</v>
      </c>
      <c r="O4778" s="1">
        <v>0</v>
      </c>
      <c r="P4778" s="1">
        <v>28</v>
      </c>
      <c r="Q4778" s="1">
        <v>737.94</v>
      </c>
      <c r="R4778" s="1">
        <v>0</v>
      </c>
      <c r="S4778" s="1">
        <v>0</v>
      </c>
      <c r="T4778" s="1">
        <v>10.724</v>
      </c>
      <c r="U4778" s="1">
        <v>282.63102000000003</v>
      </c>
    </row>
    <row r="4779" spans="1:21" x14ac:dyDescent="0.3">
      <c r="A4779" s="1" t="s">
        <v>8799</v>
      </c>
      <c r="B4779" s="1">
        <v>1</v>
      </c>
      <c r="C4779" s="1" t="s">
        <v>78</v>
      </c>
      <c r="D4779" s="1" t="s">
        <v>98</v>
      </c>
      <c r="E4779" s="1" t="s">
        <v>8795</v>
      </c>
      <c r="F4779" s="1" t="s">
        <v>157</v>
      </c>
      <c r="G4779" s="1" t="s">
        <v>72</v>
      </c>
      <c r="H4779" s="1" t="s">
        <v>127</v>
      </c>
      <c r="I4779" s="1" t="s">
        <v>22</v>
      </c>
      <c r="J4779" s="1" t="s">
        <v>128</v>
      </c>
      <c r="K4779" s="1">
        <v>43146.4588194444</v>
      </c>
      <c r="L4779" s="1">
        <v>43146.475694444402</v>
      </c>
      <c r="M4779" s="1">
        <v>0.4</v>
      </c>
      <c r="N4779" s="1">
        <v>0</v>
      </c>
      <c r="O4779" s="1">
        <v>0</v>
      </c>
      <c r="P4779" s="1">
        <v>28</v>
      </c>
      <c r="Q4779" s="1">
        <v>737.94</v>
      </c>
      <c r="R4779" s="1">
        <v>0</v>
      </c>
      <c r="S4779" s="1">
        <v>0</v>
      </c>
      <c r="T4779" s="1">
        <v>11.200000000000001</v>
      </c>
      <c r="U4779" s="1">
        <v>295.17600000000004</v>
      </c>
    </row>
    <row r="4780" spans="1:21" x14ac:dyDescent="0.3">
      <c r="A4780" s="1" t="s">
        <v>8800</v>
      </c>
      <c r="B4780" s="1">
        <v>1</v>
      </c>
      <c r="C4780" s="1" t="s">
        <v>78</v>
      </c>
      <c r="D4780" s="1" t="s">
        <v>98</v>
      </c>
      <c r="E4780" s="1" t="s">
        <v>8801</v>
      </c>
      <c r="F4780" s="1" t="s">
        <v>157</v>
      </c>
      <c r="G4780" s="1" t="s">
        <v>72</v>
      </c>
      <c r="H4780" s="1" t="s">
        <v>127</v>
      </c>
      <c r="I4780" s="1" t="s">
        <v>22</v>
      </c>
      <c r="J4780" s="1" t="s">
        <v>128</v>
      </c>
      <c r="K4780" s="1">
        <v>43137.594212962998</v>
      </c>
      <c r="L4780" s="1">
        <v>43137.620833333298</v>
      </c>
      <c r="M4780" s="1">
        <v>0.63300000000000001</v>
      </c>
      <c r="N4780" s="1">
        <v>0</v>
      </c>
      <c r="O4780" s="1">
        <v>0</v>
      </c>
      <c r="P4780" s="1">
        <v>28</v>
      </c>
      <c r="Q4780" s="1">
        <v>737.94</v>
      </c>
      <c r="R4780" s="1">
        <v>0</v>
      </c>
      <c r="S4780" s="1">
        <v>0</v>
      </c>
      <c r="T4780" s="1">
        <v>17.724</v>
      </c>
      <c r="U4780" s="1">
        <v>467.11602000000005</v>
      </c>
    </row>
    <row r="4781" spans="1:21" x14ac:dyDescent="0.3">
      <c r="A4781" s="1" t="s">
        <v>8802</v>
      </c>
      <c r="B4781" s="1">
        <v>1</v>
      </c>
      <c r="C4781" s="1" t="s">
        <v>78</v>
      </c>
      <c r="D4781" s="1" t="s">
        <v>98</v>
      </c>
      <c r="E4781" s="1" t="s">
        <v>8803</v>
      </c>
      <c r="F4781" s="1" t="s">
        <v>145</v>
      </c>
      <c r="G4781" s="1" t="s">
        <v>72</v>
      </c>
      <c r="H4781" s="1" t="s">
        <v>127</v>
      </c>
      <c r="I4781" s="1" t="s">
        <v>22</v>
      </c>
      <c r="J4781" s="1" t="s">
        <v>128</v>
      </c>
      <c r="K4781" s="1">
        <v>43159.599502314799</v>
      </c>
      <c r="L4781" s="1">
        <v>43159.626388888901</v>
      </c>
      <c r="M4781" s="1">
        <v>0.63300000000000001</v>
      </c>
      <c r="N4781" s="1">
        <v>0</v>
      </c>
      <c r="O4781" s="1">
        <v>0</v>
      </c>
      <c r="P4781" s="1">
        <v>28</v>
      </c>
      <c r="Q4781" s="1">
        <v>737.94</v>
      </c>
      <c r="R4781" s="1">
        <v>0</v>
      </c>
      <c r="S4781" s="1">
        <v>0</v>
      </c>
      <c r="T4781" s="1">
        <v>17.724</v>
      </c>
      <c r="U4781" s="1">
        <v>467.11602000000005</v>
      </c>
    </row>
    <row r="4782" spans="1:21" x14ac:dyDescent="0.3">
      <c r="A4782" s="1" t="s">
        <v>8804</v>
      </c>
      <c r="B4782" s="1">
        <v>1</v>
      </c>
      <c r="C4782" s="1" t="s">
        <v>78</v>
      </c>
      <c r="D4782" s="1" t="s">
        <v>98</v>
      </c>
      <c r="E4782" s="1" t="s">
        <v>8805</v>
      </c>
      <c r="F4782" s="1" t="s">
        <v>133</v>
      </c>
      <c r="G4782" s="1" t="s">
        <v>72</v>
      </c>
      <c r="H4782" s="1" t="s">
        <v>127</v>
      </c>
      <c r="I4782" s="1" t="s">
        <v>22</v>
      </c>
      <c r="J4782" s="1" t="s">
        <v>128</v>
      </c>
      <c r="K4782" s="1">
        <v>43151.344166666699</v>
      </c>
      <c r="L4782" s="1">
        <v>43151.400694444397</v>
      </c>
      <c r="M4782" s="1">
        <v>1.35</v>
      </c>
      <c r="N4782" s="1">
        <v>0</v>
      </c>
      <c r="O4782" s="1">
        <v>0</v>
      </c>
      <c r="P4782" s="1">
        <v>28</v>
      </c>
      <c r="Q4782" s="1">
        <v>737.94</v>
      </c>
      <c r="R4782" s="1">
        <v>0</v>
      </c>
      <c r="S4782" s="1">
        <v>0</v>
      </c>
      <c r="T4782" s="1">
        <v>37.800000000000004</v>
      </c>
      <c r="U4782" s="1">
        <v>996.21900000000016</v>
      </c>
    </row>
    <row r="4783" spans="1:21" x14ac:dyDescent="0.3">
      <c r="A4783" s="1" t="s">
        <v>8806</v>
      </c>
      <c r="B4783" s="1">
        <v>1</v>
      </c>
      <c r="C4783" s="1" t="s">
        <v>78</v>
      </c>
      <c r="D4783" s="1" t="s">
        <v>98</v>
      </c>
      <c r="E4783" s="1" t="s">
        <v>8807</v>
      </c>
      <c r="F4783" s="1" t="s">
        <v>157</v>
      </c>
      <c r="G4783" s="1" t="s">
        <v>72</v>
      </c>
      <c r="H4783" s="1" t="s">
        <v>127</v>
      </c>
      <c r="I4783" s="1" t="s">
        <v>22</v>
      </c>
      <c r="J4783" s="1" t="s">
        <v>128</v>
      </c>
      <c r="K4783" s="1">
        <v>43147.363287036998</v>
      </c>
      <c r="L4783" s="1">
        <v>43147.469444444403</v>
      </c>
      <c r="M4783" s="1">
        <v>2.5329999999999999</v>
      </c>
      <c r="N4783" s="1">
        <v>0</v>
      </c>
      <c r="O4783" s="1">
        <v>0</v>
      </c>
      <c r="P4783" s="1">
        <v>28</v>
      </c>
      <c r="Q4783" s="1">
        <v>737.94</v>
      </c>
      <c r="R4783" s="1">
        <v>0</v>
      </c>
      <c r="S4783" s="1">
        <v>0</v>
      </c>
      <c r="T4783" s="1">
        <v>70.923999999999992</v>
      </c>
      <c r="U4783" s="1">
        <v>1869.2020200000002</v>
      </c>
    </row>
    <row r="4784" spans="1:21" x14ac:dyDescent="0.3">
      <c r="A4784" s="1" t="s">
        <v>8808</v>
      </c>
      <c r="B4784" s="1">
        <v>1</v>
      </c>
      <c r="C4784" s="1" t="s">
        <v>78</v>
      </c>
      <c r="D4784" s="1" t="s">
        <v>98</v>
      </c>
      <c r="E4784" s="1" t="s">
        <v>4767</v>
      </c>
      <c r="F4784" s="1" t="s">
        <v>157</v>
      </c>
      <c r="G4784" s="1" t="s">
        <v>72</v>
      </c>
      <c r="H4784" s="1" t="s">
        <v>127</v>
      </c>
      <c r="I4784" s="1" t="s">
        <v>22</v>
      </c>
      <c r="J4784" s="1" t="s">
        <v>128</v>
      </c>
      <c r="K4784" s="1">
        <v>43142.076747685198</v>
      </c>
      <c r="L4784" s="1">
        <v>43142.097222222197</v>
      </c>
      <c r="M4784" s="1">
        <v>0.48299999999999998</v>
      </c>
      <c r="N4784" s="1">
        <v>0</v>
      </c>
      <c r="O4784" s="1">
        <v>0</v>
      </c>
      <c r="P4784" s="1">
        <v>28</v>
      </c>
      <c r="Q4784" s="1">
        <v>737.94</v>
      </c>
      <c r="R4784" s="1">
        <v>0</v>
      </c>
      <c r="S4784" s="1">
        <v>0</v>
      </c>
      <c r="T4784" s="1">
        <v>13.523999999999999</v>
      </c>
      <c r="U4784" s="1">
        <v>356.42502000000002</v>
      </c>
    </row>
    <row r="4785" spans="1:21" x14ac:dyDescent="0.3">
      <c r="A4785" s="1" t="s">
        <v>8809</v>
      </c>
      <c r="B4785" s="1">
        <v>1</v>
      </c>
      <c r="C4785" s="1" t="s">
        <v>78</v>
      </c>
      <c r="D4785" s="1" t="s">
        <v>98</v>
      </c>
      <c r="E4785" s="1" t="s">
        <v>8810</v>
      </c>
      <c r="F4785" s="1" t="s">
        <v>157</v>
      </c>
      <c r="G4785" s="1" t="s">
        <v>72</v>
      </c>
      <c r="H4785" s="1" t="s">
        <v>127</v>
      </c>
      <c r="I4785" s="1" t="s">
        <v>22</v>
      </c>
      <c r="J4785" s="1" t="s">
        <v>128</v>
      </c>
      <c r="K4785" s="1">
        <v>43141.597291666701</v>
      </c>
      <c r="L4785" s="1">
        <v>43141.672916666699</v>
      </c>
      <c r="M4785" s="1">
        <v>1.8</v>
      </c>
      <c r="N4785" s="1">
        <v>0</v>
      </c>
      <c r="O4785" s="1">
        <v>0</v>
      </c>
      <c r="P4785" s="1">
        <v>28</v>
      </c>
      <c r="Q4785" s="1">
        <v>737.94</v>
      </c>
      <c r="R4785" s="1">
        <v>0</v>
      </c>
      <c r="S4785" s="1">
        <v>0</v>
      </c>
      <c r="T4785" s="1">
        <v>50.4</v>
      </c>
      <c r="U4785" s="1">
        <v>1328.2920000000001</v>
      </c>
    </row>
    <row r="4786" spans="1:21" x14ac:dyDescent="0.3">
      <c r="A4786" s="1" t="s">
        <v>8811</v>
      </c>
      <c r="B4786" s="1">
        <v>1</v>
      </c>
      <c r="C4786" s="1" t="s">
        <v>78</v>
      </c>
      <c r="D4786" s="1" t="s">
        <v>98</v>
      </c>
      <c r="E4786" s="1" t="s">
        <v>4767</v>
      </c>
      <c r="F4786" s="1" t="s">
        <v>157</v>
      </c>
      <c r="G4786" s="1" t="s">
        <v>72</v>
      </c>
      <c r="H4786" s="1" t="s">
        <v>127</v>
      </c>
      <c r="I4786" s="1" t="s">
        <v>22</v>
      </c>
      <c r="J4786" s="1" t="s">
        <v>128</v>
      </c>
      <c r="K4786" s="1">
        <v>43135.470092592601</v>
      </c>
      <c r="L4786" s="1">
        <v>43135.488194444399</v>
      </c>
      <c r="M4786" s="1">
        <v>0.433</v>
      </c>
      <c r="N4786" s="1">
        <v>0</v>
      </c>
      <c r="O4786" s="1">
        <v>0</v>
      </c>
      <c r="P4786" s="1">
        <v>28</v>
      </c>
      <c r="Q4786" s="1">
        <v>737.94</v>
      </c>
      <c r="R4786" s="1">
        <v>0</v>
      </c>
      <c r="S4786" s="1">
        <v>0</v>
      </c>
      <c r="T4786" s="1">
        <v>12.124000000000001</v>
      </c>
      <c r="U4786" s="1">
        <v>319.52802000000003</v>
      </c>
    </row>
    <row r="4787" spans="1:21" x14ac:dyDescent="0.3">
      <c r="A4787" s="1" t="s">
        <v>8812</v>
      </c>
      <c r="B4787" s="1">
        <v>1</v>
      </c>
      <c r="C4787" s="1" t="s">
        <v>78</v>
      </c>
      <c r="D4787" s="1" t="s">
        <v>98</v>
      </c>
      <c r="E4787" s="1" t="s">
        <v>8795</v>
      </c>
      <c r="F4787" s="1" t="s">
        <v>157</v>
      </c>
      <c r="G4787" s="1" t="s">
        <v>72</v>
      </c>
      <c r="H4787" s="1" t="s">
        <v>127</v>
      </c>
      <c r="I4787" s="1" t="s">
        <v>22</v>
      </c>
      <c r="J4787" s="1" t="s">
        <v>128</v>
      </c>
      <c r="K4787" s="1">
        <v>43141.769490740699</v>
      </c>
      <c r="L4787" s="1">
        <v>43141.780555555597</v>
      </c>
      <c r="M4787" s="1">
        <v>0.25</v>
      </c>
      <c r="N4787" s="1">
        <v>0</v>
      </c>
      <c r="O4787" s="1">
        <v>0</v>
      </c>
      <c r="P4787" s="1">
        <v>28</v>
      </c>
      <c r="Q4787" s="1">
        <v>737.94</v>
      </c>
      <c r="R4787" s="1">
        <v>0</v>
      </c>
      <c r="S4787" s="1">
        <v>0</v>
      </c>
      <c r="T4787" s="1">
        <v>7</v>
      </c>
      <c r="U4787" s="1">
        <v>184.48500000000001</v>
      </c>
    </row>
    <row r="4788" spans="1:21" x14ac:dyDescent="0.3">
      <c r="A4788" s="1" t="s">
        <v>8813</v>
      </c>
      <c r="B4788" s="1">
        <v>1</v>
      </c>
      <c r="C4788" s="1" t="s">
        <v>78</v>
      </c>
      <c r="D4788" s="1" t="s">
        <v>98</v>
      </c>
      <c r="E4788" s="1" t="s">
        <v>4776</v>
      </c>
      <c r="F4788" s="1" t="s">
        <v>157</v>
      </c>
      <c r="G4788" s="1" t="s">
        <v>72</v>
      </c>
      <c r="H4788" s="1" t="s">
        <v>127</v>
      </c>
      <c r="I4788" s="1" t="s">
        <v>22</v>
      </c>
      <c r="J4788" s="1" t="s">
        <v>128</v>
      </c>
      <c r="K4788" s="1">
        <v>43157.401909722197</v>
      </c>
      <c r="L4788" s="1">
        <v>43157.406944444403</v>
      </c>
      <c r="M4788" s="1">
        <v>0.11700000000000001</v>
      </c>
      <c r="N4788" s="1">
        <v>0</v>
      </c>
      <c r="O4788" s="1">
        <v>0</v>
      </c>
      <c r="P4788" s="1">
        <v>7</v>
      </c>
      <c r="Q4788" s="1">
        <v>368.97</v>
      </c>
      <c r="R4788" s="1">
        <v>0</v>
      </c>
      <c r="S4788" s="1">
        <v>0</v>
      </c>
      <c r="T4788" s="1">
        <v>0.81900000000000006</v>
      </c>
      <c r="U4788" s="1">
        <v>43.169490000000003</v>
      </c>
    </row>
    <row r="4789" spans="1:21" x14ac:dyDescent="0.3">
      <c r="A4789" s="1" t="s">
        <v>8814</v>
      </c>
      <c r="B4789" s="1">
        <v>1</v>
      </c>
      <c r="C4789" s="1" t="s">
        <v>78</v>
      </c>
      <c r="D4789" s="1" t="s">
        <v>98</v>
      </c>
      <c r="E4789" s="1" t="s">
        <v>8770</v>
      </c>
      <c r="F4789" s="1" t="s">
        <v>157</v>
      </c>
      <c r="G4789" s="1" t="s">
        <v>72</v>
      </c>
      <c r="H4789" s="1" t="s">
        <v>127</v>
      </c>
      <c r="I4789" s="1" t="s">
        <v>22</v>
      </c>
      <c r="J4789" s="1" t="s">
        <v>128</v>
      </c>
      <c r="K4789" s="1">
        <v>43135.740578703699</v>
      </c>
      <c r="L4789" s="1">
        <v>43135.754166666702</v>
      </c>
      <c r="M4789" s="1">
        <v>0.317</v>
      </c>
      <c r="N4789" s="1">
        <v>0</v>
      </c>
      <c r="O4789" s="1">
        <v>0</v>
      </c>
      <c r="P4789" s="1">
        <v>7</v>
      </c>
      <c r="Q4789" s="1">
        <v>368.97</v>
      </c>
      <c r="R4789" s="1">
        <v>0</v>
      </c>
      <c r="S4789" s="1">
        <v>0</v>
      </c>
      <c r="T4789" s="1">
        <v>2.2189999999999999</v>
      </c>
      <c r="U4789" s="1">
        <v>116.96349000000001</v>
      </c>
    </row>
    <row r="4790" spans="1:21" x14ac:dyDescent="0.3">
      <c r="A4790" s="1" t="s">
        <v>8815</v>
      </c>
      <c r="B4790" s="1">
        <v>1</v>
      </c>
      <c r="C4790" s="1" t="s">
        <v>78</v>
      </c>
      <c r="D4790" s="1" t="s">
        <v>98</v>
      </c>
      <c r="E4790" s="1" t="s">
        <v>8816</v>
      </c>
      <c r="F4790" s="1" t="s">
        <v>133</v>
      </c>
      <c r="G4790" s="1" t="s">
        <v>72</v>
      </c>
      <c r="H4790" s="1" t="s">
        <v>127</v>
      </c>
      <c r="I4790" s="1" t="s">
        <v>22</v>
      </c>
      <c r="J4790" s="1" t="s">
        <v>128</v>
      </c>
      <c r="K4790" s="1">
        <v>43152.3274537037</v>
      </c>
      <c r="L4790" s="1">
        <v>43152.388888888898</v>
      </c>
      <c r="M4790" s="1">
        <v>1.4670000000000001</v>
      </c>
      <c r="N4790" s="1">
        <v>21</v>
      </c>
      <c r="O4790" s="1">
        <v>3320.73</v>
      </c>
      <c r="P4790" s="1">
        <v>0</v>
      </c>
      <c r="Q4790" s="1">
        <v>0</v>
      </c>
      <c r="R4790" s="1">
        <v>30.807000000000002</v>
      </c>
      <c r="S4790" s="1">
        <v>4871.51091</v>
      </c>
      <c r="T4790" s="1">
        <v>0</v>
      </c>
      <c r="U4790" s="1">
        <v>0</v>
      </c>
    </row>
    <row r="4791" spans="1:21" x14ac:dyDescent="0.3">
      <c r="A4791" s="1" t="s">
        <v>8817</v>
      </c>
      <c r="B4791" s="1">
        <v>1</v>
      </c>
      <c r="C4791" s="1" t="s">
        <v>78</v>
      </c>
      <c r="D4791" s="1" t="s">
        <v>98</v>
      </c>
      <c r="E4791" s="1" t="s">
        <v>8818</v>
      </c>
      <c r="F4791" s="1" t="s">
        <v>140</v>
      </c>
      <c r="G4791" s="1" t="s">
        <v>72</v>
      </c>
      <c r="H4791" s="1" t="s">
        <v>127</v>
      </c>
      <c r="I4791" s="1" t="s">
        <v>22</v>
      </c>
      <c r="J4791" s="1" t="s">
        <v>128</v>
      </c>
      <c r="K4791" s="1">
        <v>43159.518344907403</v>
      </c>
      <c r="L4791" s="1">
        <v>43159.7409722222</v>
      </c>
      <c r="M4791" s="1">
        <v>5.3330000000000002</v>
      </c>
      <c r="N4791" s="1">
        <v>21</v>
      </c>
      <c r="O4791" s="1">
        <v>3320.73</v>
      </c>
      <c r="P4791" s="1">
        <v>0</v>
      </c>
      <c r="Q4791" s="1">
        <v>0</v>
      </c>
      <c r="R4791" s="1">
        <v>111.99300000000001</v>
      </c>
      <c r="S4791" s="1">
        <v>17709.453089999999</v>
      </c>
      <c r="T4791" s="1">
        <v>0</v>
      </c>
      <c r="U4791" s="1">
        <v>0</v>
      </c>
    </row>
    <row r="4792" spans="1:21" x14ac:dyDescent="0.3">
      <c r="A4792" s="1" t="s">
        <v>8819</v>
      </c>
      <c r="B4792" s="1">
        <v>1</v>
      </c>
      <c r="C4792" s="1" t="s">
        <v>78</v>
      </c>
      <c r="D4792" s="1" t="s">
        <v>98</v>
      </c>
      <c r="E4792" s="1" t="s">
        <v>8820</v>
      </c>
      <c r="F4792" s="1" t="s">
        <v>157</v>
      </c>
      <c r="G4792" s="1" t="s">
        <v>72</v>
      </c>
      <c r="H4792" s="1" t="s">
        <v>127</v>
      </c>
      <c r="I4792" s="1" t="s">
        <v>22</v>
      </c>
      <c r="J4792" s="1" t="s">
        <v>128</v>
      </c>
      <c r="K4792" s="1">
        <v>43138.756921296299</v>
      </c>
      <c r="L4792" s="1">
        <v>43138.802777777797</v>
      </c>
      <c r="M4792" s="1">
        <v>1.1000000000000001</v>
      </c>
      <c r="N4792" s="1">
        <v>21</v>
      </c>
      <c r="O4792" s="1">
        <v>3320.73</v>
      </c>
      <c r="P4792" s="1">
        <v>0</v>
      </c>
      <c r="Q4792" s="1">
        <v>0</v>
      </c>
      <c r="R4792" s="1">
        <v>23.1</v>
      </c>
      <c r="S4792" s="1">
        <v>3652.8030000000003</v>
      </c>
      <c r="T4792" s="1">
        <v>0</v>
      </c>
      <c r="U4792" s="1">
        <v>0</v>
      </c>
    </row>
    <row r="4793" spans="1:21" x14ac:dyDescent="0.3">
      <c r="A4793" s="1" t="s">
        <v>8821</v>
      </c>
      <c r="B4793" s="1">
        <v>1</v>
      </c>
      <c r="C4793" s="1" t="s">
        <v>78</v>
      </c>
      <c r="D4793" s="1" t="s">
        <v>98</v>
      </c>
      <c r="E4793" s="1" t="s">
        <v>8822</v>
      </c>
      <c r="F4793" s="1" t="s">
        <v>147</v>
      </c>
      <c r="G4793" s="1" t="s">
        <v>76</v>
      </c>
      <c r="H4793" s="1" t="s">
        <v>127</v>
      </c>
      <c r="I4793" s="1" t="s">
        <v>22</v>
      </c>
      <c r="J4793" s="1" t="s">
        <v>128</v>
      </c>
      <c r="K4793" s="1">
        <v>43153.447986111103</v>
      </c>
      <c r="L4793" s="1">
        <v>43153.468055555597</v>
      </c>
      <c r="M4793" s="1">
        <v>0.46700000000000003</v>
      </c>
      <c r="N4793" s="1">
        <v>0</v>
      </c>
      <c r="O4793" s="1">
        <v>0</v>
      </c>
      <c r="P4793" s="1">
        <v>0</v>
      </c>
      <c r="Q4793" s="1">
        <v>922.43</v>
      </c>
      <c r="R4793" s="1">
        <v>0</v>
      </c>
      <c r="S4793" s="1">
        <v>0</v>
      </c>
      <c r="T4793" s="1">
        <v>0</v>
      </c>
      <c r="U4793" s="1">
        <v>430.77481</v>
      </c>
    </row>
    <row r="4794" spans="1:21" x14ac:dyDescent="0.3">
      <c r="A4794" s="1" t="s">
        <v>8823</v>
      </c>
      <c r="B4794" s="1">
        <v>1</v>
      </c>
      <c r="C4794" s="1" t="s">
        <v>78</v>
      </c>
      <c r="D4794" s="1" t="s">
        <v>98</v>
      </c>
      <c r="E4794" s="1" t="s">
        <v>8824</v>
      </c>
      <c r="F4794" s="1" t="s">
        <v>157</v>
      </c>
      <c r="G4794" s="1" t="s">
        <v>72</v>
      </c>
      <c r="H4794" s="1" t="s">
        <v>127</v>
      </c>
      <c r="I4794" s="1" t="s">
        <v>22</v>
      </c>
      <c r="J4794" s="1" t="s">
        <v>128</v>
      </c>
      <c r="K4794" s="1">
        <v>43141.677743055603</v>
      </c>
      <c r="L4794" s="1">
        <v>43141.703472222202</v>
      </c>
      <c r="M4794" s="1">
        <v>0.61699999999999999</v>
      </c>
      <c r="N4794" s="1">
        <v>21</v>
      </c>
      <c r="O4794" s="1">
        <v>3320.73</v>
      </c>
      <c r="P4794" s="1">
        <v>0</v>
      </c>
      <c r="Q4794" s="1">
        <v>0</v>
      </c>
      <c r="R4794" s="1">
        <v>12.957000000000001</v>
      </c>
      <c r="S4794" s="1">
        <v>2048.89041</v>
      </c>
      <c r="T4794" s="1">
        <v>0</v>
      </c>
      <c r="U4794" s="1">
        <v>0</v>
      </c>
    </row>
    <row r="4795" spans="1:21" x14ac:dyDescent="0.3">
      <c r="A4795" s="1" t="s">
        <v>8825</v>
      </c>
      <c r="B4795" s="1">
        <v>1</v>
      </c>
      <c r="C4795" s="1" t="s">
        <v>78</v>
      </c>
      <c r="D4795" s="1" t="s">
        <v>98</v>
      </c>
      <c r="E4795" s="1" t="s">
        <v>8826</v>
      </c>
      <c r="F4795" s="1" t="s">
        <v>157</v>
      </c>
      <c r="G4795" s="1" t="s">
        <v>72</v>
      </c>
      <c r="H4795" s="1" t="s">
        <v>127</v>
      </c>
      <c r="I4795" s="1" t="s">
        <v>22</v>
      </c>
      <c r="J4795" s="1" t="s">
        <v>128</v>
      </c>
      <c r="K4795" s="1">
        <v>43152.432962963001</v>
      </c>
      <c r="L4795" s="1">
        <v>43152.447916666701</v>
      </c>
      <c r="M4795" s="1">
        <v>0.35</v>
      </c>
      <c r="N4795" s="1">
        <v>0</v>
      </c>
      <c r="O4795" s="1">
        <v>0</v>
      </c>
      <c r="P4795" s="1">
        <v>2</v>
      </c>
      <c r="Q4795" s="1">
        <v>1475.88</v>
      </c>
      <c r="R4795" s="1">
        <v>0</v>
      </c>
      <c r="S4795" s="1">
        <v>0</v>
      </c>
      <c r="T4795" s="1">
        <v>0.7</v>
      </c>
      <c r="U4795" s="1">
        <v>516.55799999999999</v>
      </c>
    </row>
    <row r="4796" spans="1:21" x14ac:dyDescent="0.3">
      <c r="A4796" s="1" t="s">
        <v>8827</v>
      </c>
      <c r="B4796" s="1">
        <v>1</v>
      </c>
      <c r="C4796" s="1" t="s">
        <v>78</v>
      </c>
      <c r="D4796" s="1" t="s">
        <v>98</v>
      </c>
      <c r="E4796" s="1" t="s">
        <v>8828</v>
      </c>
      <c r="F4796" s="1" t="s">
        <v>133</v>
      </c>
      <c r="G4796" s="1" t="s">
        <v>72</v>
      </c>
      <c r="H4796" s="1" t="s">
        <v>127</v>
      </c>
      <c r="I4796" s="1" t="s">
        <v>22</v>
      </c>
      <c r="J4796" s="1" t="s">
        <v>128</v>
      </c>
      <c r="K4796" s="1">
        <v>43158.7182986111</v>
      </c>
      <c r="L4796" s="1">
        <v>43158.753472222197</v>
      </c>
      <c r="M4796" s="1">
        <v>0.83299999999999996</v>
      </c>
      <c r="N4796" s="1">
        <v>0</v>
      </c>
      <c r="O4796" s="1">
        <v>0</v>
      </c>
      <c r="P4796" s="1">
        <v>2</v>
      </c>
      <c r="Q4796" s="1">
        <v>1475.88</v>
      </c>
      <c r="R4796" s="1">
        <v>0</v>
      </c>
      <c r="S4796" s="1">
        <v>0</v>
      </c>
      <c r="T4796" s="1">
        <v>1.6659999999999999</v>
      </c>
      <c r="U4796" s="1">
        <v>1229.40804</v>
      </c>
    </row>
    <row r="4797" spans="1:21" x14ac:dyDescent="0.3">
      <c r="A4797" s="1" t="s">
        <v>8829</v>
      </c>
      <c r="B4797" s="1">
        <v>1</v>
      </c>
      <c r="C4797" s="1" t="s">
        <v>78</v>
      </c>
      <c r="D4797" s="1" t="s">
        <v>98</v>
      </c>
      <c r="E4797" s="1" t="s">
        <v>8830</v>
      </c>
      <c r="F4797" s="1" t="s">
        <v>133</v>
      </c>
      <c r="G4797" s="1" t="s">
        <v>72</v>
      </c>
      <c r="H4797" s="1" t="s">
        <v>127</v>
      </c>
      <c r="I4797" s="1" t="s">
        <v>22</v>
      </c>
      <c r="J4797" s="1" t="s">
        <v>128</v>
      </c>
      <c r="K4797" s="1">
        <v>43151.734444444402</v>
      </c>
      <c r="L4797" s="1">
        <v>43151.761111111096</v>
      </c>
      <c r="M4797" s="1">
        <v>0.63300000000000001</v>
      </c>
      <c r="N4797" s="1">
        <v>0</v>
      </c>
      <c r="O4797" s="1">
        <v>0</v>
      </c>
      <c r="P4797" s="1">
        <v>2</v>
      </c>
      <c r="Q4797" s="1">
        <v>1475.88</v>
      </c>
      <c r="R4797" s="1">
        <v>0</v>
      </c>
      <c r="S4797" s="1">
        <v>0</v>
      </c>
      <c r="T4797" s="1">
        <v>1.266</v>
      </c>
      <c r="U4797" s="1">
        <v>934.2320400000001</v>
      </c>
    </row>
    <row r="4798" spans="1:21" x14ac:dyDescent="0.3">
      <c r="A4798" s="1" t="s">
        <v>8831</v>
      </c>
      <c r="B4798" s="1">
        <v>1</v>
      </c>
      <c r="C4798" s="1" t="s">
        <v>78</v>
      </c>
      <c r="D4798" s="1" t="s">
        <v>98</v>
      </c>
      <c r="E4798" s="1" t="s">
        <v>8832</v>
      </c>
      <c r="F4798" s="1" t="s">
        <v>141</v>
      </c>
      <c r="G4798" s="1" t="s">
        <v>72</v>
      </c>
      <c r="H4798" s="1" t="s">
        <v>127</v>
      </c>
      <c r="I4798" s="1" t="s">
        <v>22</v>
      </c>
      <c r="J4798" s="1" t="s">
        <v>128</v>
      </c>
      <c r="K4798" s="1">
        <v>43155.8054513889</v>
      </c>
      <c r="L4798" s="1">
        <v>43155.947222222203</v>
      </c>
      <c r="M4798" s="1">
        <v>3.4</v>
      </c>
      <c r="N4798" s="1">
        <v>0</v>
      </c>
      <c r="O4798" s="1">
        <v>0</v>
      </c>
      <c r="P4798" s="1">
        <v>3</v>
      </c>
      <c r="Q4798" s="1">
        <v>1844.85</v>
      </c>
      <c r="R4798" s="1">
        <v>0</v>
      </c>
      <c r="S4798" s="1">
        <v>0</v>
      </c>
      <c r="T4798" s="1">
        <v>10.199999999999999</v>
      </c>
      <c r="U4798" s="1">
        <v>6272.49</v>
      </c>
    </row>
    <row r="4799" spans="1:21" x14ac:dyDescent="0.3">
      <c r="A4799" s="1" t="s">
        <v>8833</v>
      </c>
      <c r="B4799" s="1">
        <v>1</v>
      </c>
      <c r="C4799" s="1" t="s">
        <v>78</v>
      </c>
      <c r="D4799" s="1" t="s">
        <v>98</v>
      </c>
      <c r="E4799" s="1" t="s">
        <v>8720</v>
      </c>
      <c r="F4799" s="1" t="s">
        <v>145</v>
      </c>
      <c r="G4799" s="1" t="s">
        <v>72</v>
      </c>
      <c r="H4799" s="1" t="s">
        <v>127</v>
      </c>
      <c r="I4799" s="1" t="s">
        <v>22</v>
      </c>
      <c r="J4799" s="1" t="s">
        <v>128</v>
      </c>
      <c r="K4799" s="1">
        <v>43143.354791666701</v>
      </c>
      <c r="L4799" s="1">
        <v>43143.381249999999</v>
      </c>
      <c r="M4799" s="1">
        <v>0.63300000000000001</v>
      </c>
      <c r="N4799" s="1">
        <v>0</v>
      </c>
      <c r="O4799" s="1">
        <v>0</v>
      </c>
      <c r="P4799" s="1">
        <v>3</v>
      </c>
      <c r="Q4799" s="1">
        <v>1844.85</v>
      </c>
      <c r="R4799" s="1">
        <v>0</v>
      </c>
      <c r="S4799" s="1">
        <v>0</v>
      </c>
      <c r="T4799" s="1">
        <v>1.899</v>
      </c>
      <c r="U4799" s="1">
        <v>1167.7900500000001</v>
      </c>
    </row>
    <row r="4800" spans="1:21" x14ac:dyDescent="0.3">
      <c r="A4800" s="1" t="s">
        <v>8834</v>
      </c>
      <c r="B4800" s="1">
        <v>1</v>
      </c>
      <c r="C4800" s="1" t="s">
        <v>78</v>
      </c>
      <c r="D4800" s="1" t="s">
        <v>98</v>
      </c>
      <c r="E4800" s="1" t="s">
        <v>8835</v>
      </c>
      <c r="F4800" s="1" t="s">
        <v>157</v>
      </c>
      <c r="G4800" s="1" t="s">
        <v>72</v>
      </c>
      <c r="H4800" s="1" t="s">
        <v>127</v>
      </c>
      <c r="I4800" s="1" t="s">
        <v>22</v>
      </c>
      <c r="J4800" s="1" t="s">
        <v>128</v>
      </c>
      <c r="K4800" s="1">
        <v>43142.058738425898</v>
      </c>
      <c r="L4800" s="1">
        <v>43142.0715277778</v>
      </c>
      <c r="M4800" s="1">
        <v>0.3</v>
      </c>
      <c r="N4800" s="1">
        <v>0</v>
      </c>
      <c r="O4800" s="1">
        <v>0</v>
      </c>
      <c r="P4800" s="1">
        <v>3</v>
      </c>
      <c r="Q4800" s="1">
        <v>1844.85</v>
      </c>
      <c r="R4800" s="1">
        <v>0</v>
      </c>
      <c r="S4800" s="1">
        <v>0</v>
      </c>
      <c r="T4800" s="1">
        <v>0.89999999999999991</v>
      </c>
      <c r="U4800" s="1">
        <v>553.45499999999993</v>
      </c>
    </row>
    <row r="4801" spans="1:21" x14ac:dyDescent="0.3">
      <c r="A4801" s="1" t="s">
        <v>8836</v>
      </c>
      <c r="B4801" s="1">
        <v>1</v>
      </c>
      <c r="C4801" s="1" t="s">
        <v>78</v>
      </c>
      <c r="D4801" s="1" t="s">
        <v>98</v>
      </c>
      <c r="E4801" s="1" t="s">
        <v>8724</v>
      </c>
      <c r="F4801" s="1" t="s">
        <v>133</v>
      </c>
      <c r="G4801" s="1" t="s">
        <v>72</v>
      </c>
      <c r="H4801" s="1" t="s">
        <v>127</v>
      </c>
      <c r="I4801" s="1" t="s">
        <v>22</v>
      </c>
      <c r="J4801" s="1" t="s">
        <v>128</v>
      </c>
      <c r="K4801" s="1">
        <v>43140.548252314802</v>
      </c>
      <c r="L4801" s="1">
        <v>43140.583333333299</v>
      </c>
      <c r="M4801" s="1">
        <v>0.83299999999999996</v>
      </c>
      <c r="N4801" s="1">
        <v>0</v>
      </c>
      <c r="O4801" s="1">
        <v>0</v>
      </c>
      <c r="P4801" s="1">
        <v>0</v>
      </c>
      <c r="Q4801" s="1">
        <v>922.43</v>
      </c>
      <c r="R4801" s="1">
        <v>0</v>
      </c>
      <c r="S4801" s="1">
        <v>0</v>
      </c>
      <c r="T4801" s="1">
        <v>0</v>
      </c>
      <c r="U4801" s="1">
        <v>768.38418999999988</v>
      </c>
    </row>
    <row r="4802" spans="1:21" x14ac:dyDescent="0.3">
      <c r="A4802" s="1" t="s">
        <v>8837</v>
      </c>
      <c r="B4802" s="1">
        <v>1</v>
      </c>
      <c r="C4802" s="1" t="s">
        <v>78</v>
      </c>
      <c r="D4802" s="1" t="s">
        <v>98</v>
      </c>
      <c r="E4802" s="1" t="s">
        <v>8838</v>
      </c>
      <c r="F4802" s="1" t="s">
        <v>157</v>
      </c>
      <c r="G4802" s="1" t="s">
        <v>72</v>
      </c>
      <c r="H4802" s="1" t="s">
        <v>127</v>
      </c>
      <c r="I4802" s="1" t="s">
        <v>22</v>
      </c>
      <c r="J4802" s="1" t="s">
        <v>128</v>
      </c>
      <c r="K4802" s="1">
        <v>43152.780289351896</v>
      </c>
      <c r="L4802" s="1">
        <v>43152.786805555603</v>
      </c>
      <c r="M4802" s="1">
        <v>0.15</v>
      </c>
      <c r="N4802" s="1">
        <v>0</v>
      </c>
      <c r="O4802" s="1">
        <v>0</v>
      </c>
      <c r="P4802" s="1">
        <v>0</v>
      </c>
      <c r="Q4802" s="1">
        <v>922.43</v>
      </c>
      <c r="R4802" s="1">
        <v>0</v>
      </c>
      <c r="S4802" s="1">
        <v>0</v>
      </c>
      <c r="T4802" s="1">
        <v>0</v>
      </c>
      <c r="U4802" s="1">
        <v>138.36449999999999</v>
      </c>
    </row>
    <row r="4803" spans="1:21" x14ac:dyDescent="0.3">
      <c r="A4803" s="1" t="s">
        <v>8839</v>
      </c>
      <c r="B4803" s="1">
        <v>1</v>
      </c>
      <c r="C4803" s="1" t="s">
        <v>78</v>
      </c>
      <c r="D4803" s="1" t="s">
        <v>98</v>
      </c>
      <c r="E4803" s="1" t="s">
        <v>8840</v>
      </c>
      <c r="F4803" s="1" t="s">
        <v>145</v>
      </c>
      <c r="G4803" s="1" t="s">
        <v>72</v>
      </c>
      <c r="H4803" s="1" t="s">
        <v>127</v>
      </c>
      <c r="I4803" s="1" t="s">
        <v>22</v>
      </c>
      <c r="J4803" s="1" t="s">
        <v>128</v>
      </c>
      <c r="K4803" s="1">
        <v>43156.830138888901</v>
      </c>
      <c r="L4803" s="1">
        <v>43157.131944444402</v>
      </c>
      <c r="M4803" s="1">
        <v>7.2329999999999997</v>
      </c>
      <c r="N4803" s="1">
        <v>0</v>
      </c>
      <c r="O4803" s="1">
        <v>0</v>
      </c>
      <c r="P4803" s="1">
        <v>5</v>
      </c>
      <c r="Q4803" s="1">
        <v>1475.88</v>
      </c>
      <c r="R4803" s="1">
        <v>0</v>
      </c>
      <c r="S4803" s="1">
        <v>0</v>
      </c>
      <c r="T4803" s="1">
        <v>36.164999999999999</v>
      </c>
      <c r="U4803" s="1">
        <v>10675.04004</v>
      </c>
    </row>
    <row r="4804" spans="1:21" x14ac:dyDescent="0.3">
      <c r="A4804" s="1" t="s">
        <v>8841</v>
      </c>
      <c r="B4804" s="1">
        <v>1</v>
      </c>
      <c r="C4804" s="1" t="s">
        <v>78</v>
      </c>
      <c r="D4804" s="1" t="s">
        <v>98</v>
      </c>
      <c r="E4804" s="1" t="s">
        <v>8842</v>
      </c>
      <c r="F4804" s="1" t="s">
        <v>157</v>
      </c>
      <c r="G4804" s="1" t="s">
        <v>72</v>
      </c>
      <c r="H4804" s="1" t="s">
        <v>127</v>
      </c>
      <c r="I4804" s="1" t="s">
        <v>22</v>
      </c>
      <c r="J4804" s="1" t="s">
        <v>128</v>
      </c>
      <c r="K4804" s="1">
        <v>43132.563587962999</v>
      </c>
      <c r="L4804" s="1">
        <v>43132.628472222197</v>
      </c>
      <c r="M4804" s="1">
        <v>1.55</v>
      </c>
      <c r="N4804" s="1">
        <v>0</v>
      </c>
      <c r="O4804" s="1">
        <v>0</v>
      </c>
      <c r="P4804" s="1">
        <v>5</v>
      </c>
      <c r="Q4804" s="1">
        <v>1475.88</v>
      </c>
      <c r="R4804" s="1">
        <v>0</v>
      </c>
      <c r="S4804" s="1">
        <v>0</v>
      </c>
      <c r="T4804" s="1">
        <v>7.75</v>
      </c>
      <c r="U4804" s="1">
        <v>2287.614</v>
      </c>
    </row>
    <row r="4805" spans="1:21" x14ac:dyDescent="0.3">
      <c r="A4805" s="1" t="s">
        <v>8843</v>
      </c>
      <c r="B4805" s="1">
        <v>1</v>
      </c>
      <c r="C4805" s="1" t="s">
        <v>78</v>
      </c>
      <c r="D4805" s="1" t="s">
        <v>98</v>
      </c>
      <c r="E4805" s="1" t="s">
        <v>8844</v>
      </c>
      <c r="F4805" s="1" t="s">
        <v>157</v>
      </c>
      <c r="G4805" s="1" t="s">
        <v>72</v>
      </c>
      <c r="H4805" s="1" t="s">
        <v>127</v>
      </c>
      <c r="I4805" s="1" t="s">
        <v>22</v>
      </c>
      <c r="J4805" s="1" t="s">
        <v>128</v>
      </c>
      <c r="K4805" s="1">
        <v>43156.746122685203</v>
      </c>
      <c r="L4805" s="1">
        <v>43156.773611111101</v>
      </c>
      <c r="M4805" s="1">
        <v>0.65</v>
      </c>
      <c r="N4805" s="1">
        <v>0</v>
      </c>
      <c r="O4805" s="1">
        <v>0</v>
      </c>
      <c r="P4805" s="1">
        <v>2</v>
      </c>
      <c r="Q4805" s="1">
        <v>922.43</v>
      </c>
      <c r="R4805" s="1">
        <v>0</v>
      </c>
      <c r="S4805" s="1">
        <v>0</v>
      </c>
      <c r="T4805" s="1">
        <v>1.3</v>
      </c>
      <c r="U4805" s="1">
        <v>599.57949999999994</v>
      </c>
    </row>
    <row r="4806" spans="1:21" x14ac:dyDescent="0.3">
      <c r="A4806" s="1" t="s">
        <v>8845</v>
      </c>
      <c r="B4806" s="1">
        <v>1</v>
      </c>
      <c r="C4806" s="1" t="s">
        <v>78</v>
      </c>
      <c r="D4806" s="1" t="s">
        <v>98</v>
      </c>
      <c r="E4806" s="1" t="s">
        <v>8846</v>
      </c>
      <c r="F4806" s="1" t="s">
        <v>134</v>
      </c>
      <c r="G4806" s="1" t="s">
        <v>72</v>
      </c>
      <c r="H4806" s="1" t="s">
        <v>127</v>
      </c>
      <c r="I4806" s="1" t="s">
        <v>22</v>
      </c>
      <c r="J4806" s="1" t="s">
        <v>130</v>
      </c>
      <c r="K4806" s="1">
        <v>43145.416284722203</v>
      </c>
      <c r="L4806" s="1">
        <v>43145.701388888898</v>
      </c>
      <c r="M4806" s="1">
        <v>6.8330000000000002</v>
      </c>
      <c r="N4806" s="1">
        <v>0</v>
      </c>
      <c r="O4806" s="1">
        <v>0</v>
      </c>
      <c r="P4806" s="1">
        <v>0</v>
      </c>
      <c r="Q4806" s="1">
        <v>184.49</v>
      </c>
      <c r="R4806" s="1">
        <v>0</v>
      </c>
      <c r="S4806" s="1">
        <v>0</v>
      </c>
      <c r="T4806" s="1">
        <v>0</v>
      </c>
      <c r="U4806" s="1">
        <v>1260.6201700000001</v>
      </c>
    </row>
    <row r="4807" spans="1:21" x14ac:dyDescent="0.3">
      <c r="A4807" s="1" t="s">
        <v>8847</v>
      </c>
      <c r="B4807" s="1">
        <v>1</v>
      </c>
      <c r="C4807" s="1" t="s">
        <v>78</v>
      </c>
      <c r="D4807" s="1" t="s">
        <v>98</v>
      </c>
      <c r="E4807" s="1" t="s">
        <v>8745</v>
      </c>
      <c r="F4807" s="1" t="s">
        <v>145</v>
      </c>
      <c r="G4807" s="1" t="s">
        <v>72</v>
      </c>
      <c r="H4807" s="1" t="s">
        <v>127</v>
      </c>
      <c r="I4807" s="1" t="s">
        <v>22</v>
      </c>
      <c r="J4807" s="1" t="s">
        <v>128</v>
      </c>
      <c r="K4807" s="1">
        <v>43144.748298611099</v>
      </c>
      <c r="L4807" s="1">
        <v>43144.7944444444</v>
      </c>
      <c r="M4807" s="1">
        <v>1.1000000000000001</v>
      </c>
      <c r="N4807" s="1">
        <v>0</v>
      </c>
      <c r="O4807" s="1">
        <v>0</v>
      </c>
      <c r="P4807" s="1">
        <v>1</v>
      </c>
      <c r="Q4807" s="1">
        <v>922.43</v>
      </c>
      <c r="R4807" s="1">
        <v>0</v>
      </c>
      <c r="S4807" s="1">
        <v>0</v>
      </c>
      <c r="T4807" s="1">
        <v>1.1000000000000001</v>
      </c>
      <c r="U4807" s="1">
        <v>1014.673</v>
      </c>
    </row>
    <row r="4808" spans="1:21" x14ac:dyDescent="0.3">
      <c r="A4808" s="1" t="s">
        <v>8848</v>
      </c>
      <c r="B4808" s="1">
        <v>1</v>
      </c>
      <c r="C4808" s="1" t="s">
        <v>78</v>
      </c>
      <c r="D4808" s="1" t="s">
        <v>98</v>
      </c>
      <c r="E4808" s="1" t="s">
        <v>8849</v>
      </c>
      <c r="F4808" s="1" t="s">
        <v>134</v>
      </c>
      <c r="G4808" s="1" t="s">
        <v>72</v>
      </c>
      <c r="H4808" s="1" t="s">
        <v>127</v>
      </c>
      <c r="I4808" s="1" t="s">
        <v>22</v>
      </c>
      <c r="J4808" s="1" t="s">
        <v>130</v>
      </c>
      <c r="K4808" s="1">
        <v>43141.542557870402</v>
      </c>
      <c r="L4808" s="1">
        <v>43141.608333333301</v>
      </c>
      <c r="M4808" s="1">
        <v>1.5669999999999999</v>
      </c>
      <c r="N4808" s="1">
        <v>0</v>
      </c>
      <c r="O4808" s="1">
        <v>0</v>
      </c>
      <c r="P4808" s="1">
        <v>1</v>
      </c>
      <c r="Q4808" s="1">
        <v>922.43</v>
      </c>
      <c r="R4808" s="1">
        <v>0</v>
      </c>
      <c r="S4808" s="1">
        <v>0</v>
      </c>
      <c r="T4808" s="1">
        <v>1.5669999999999999</v>
      </c>
      <c r="U4808" s="1">
        <v>1445.4478099999999</v>
      </c>
    </row>
    <row r="4809" spans="1:21" x14ac:dyDescent="0.3">
      <c r="A4809" s="1" t="s">
        <v>8850</v>
      </c>
      <c r="B4809" s="1">
        <v>1</v>
      </c>
      <c r="C4809" s="1" t="s">
        <v>78</v>
      </c>
      <c r="D4809" s="1" t="s">
        <v>98</v>
      </c>
      <c r="E4809" s="1" t="s">
        <v>8851</v>
      </c>
      <c r="F4809" s="1" t="s">
        <v>131</v>
      </c>
      <c r="G4809" s="1" t="s">
        <v>72</v>
      </c>
      <c r="H4809" s="1" t="s">
        <v>127</v>
      </c>
      <c r="I4809" s="1" t="s">
        <v>22</v>
      </c>
      <c r="J4809" s="1" t="s">
        <v>130</v>
      </c>
      <c r="K4809" s="1">
        <v>43135.458703703698</v>
      </c>
      <c r="L4809" s="1">
        <v>43135.484027777798</v>
      </c>
      <c r="M4809" s="1">
        <v>0.6</v>
      </c>
      <c r="N4809" s="1">
        <v>0</v>
      </c>
      <c r="O4809" s="1">
        <v>0</v>
      </c>
      <c r="P4809" s="1">
        <v>2</v>
      </c>
      <c r="Q4809" s="1">
        <v>1291.4000000000001</v>
      </c>
      <c r="R4809" s="1">
        <v>0</v>
      </c>
      <c r="S4809" s="1">
        <v>0</v>
      </c>
      <c r="T4809" s="1">
        <v>1.2</v>
      </c>
      <c r="U4809" s="1">
        <v>774.84</v>
      </c>
    </row>
    <row r="4810" spans="1:21" x14ac:dyDescent="0.3">
      <c r="A4810" s="1" t="s">
        <v>8852</v>
      </c>
      <c r="B4810" s="1">
        <v>1</v>
      </c>
      <c r="C4810" s="1" t="s">
        <v>78</v>
      </c>
      <c r="D4810" s="1" t="s">
        <v>98</v>
      </c>
      <c r="E4810" s="1" t="s">
        <v>8851</v>
      </c>
      <c r="F4810" s="1" t="s">
        <v>131</v>
      </c>
      <c r="G4810" s="1" t="s">
        <v>72</v>
      </c>
      <c r="H4810" s="1" t="s">
        <v>127</v>
      </c>
      <c r="I4810" s="1" t="s">
        <v>22</v>
      </c>
      <c r="J4810" s="1" t="s">
        <v>130</v>
      </c>
      <c r="K4810" s="1">
        <v>43135.366006944401</v>
      </c>
      <c r="L4810" s="1">
        <v>43135.396527777797</v>
      </c>
      <c r="M4810" s="1">
        <v>0.71699999999999997</v>
      </c>
      <c r="N4810" s="1">
        <v>0</v>
      </c>
      <c r="O4810" s="1">
        <v>0</v>
      </c>
      <c r="P4810" s="1">
        <v>1</v>
      </c>
      <c r="Q4810" s="1">
        <v>1475.88</v>
      </c>
      <c r="R4810" s="1">
        <v>0</v>
      </c>
      <c r="S4810" s="1">
        <v>0</v>
      </c>
      <c r="T4810" s="1">
        <v>0.71699999999999997</v>
      </c>
      <c r="U4810" s="1">
        <v>1058.20596</v>
      </c>
    </row>
    <row r="4811" spans="1:21" x14ac:dyDescent="0.3">
      <c r="A4811" s="1" t="s">
        <v>8853</v>
      </c>
      <c r="B4811" s="1">
        <v>1</v>
      </c>
      <c r="C4811" s="1" t="s">
        <v>78</v>
      </c>
      <c r="D4811" s="1" t="s">
        <v>93</v>
      </c>
      <c r="E4811" s="1" t="s">
        <v>8854</v>
      </c>
      <c r="F4811" s="1" t="s">
        <v>140</v>
      </c>
      <c r="G4811" s="1" t="s">
        <v>72</v>
      </c>
      <c r="H4811" s="1" t="s">
        <v>127</v>
      </c>
      <c r="I4811" s="1" t="s">
        <v>22</v>
      </c>
      <c r="J4811" s="1" t="s">
        <v>128</v>
      </c>
      <c r="K4811" s="1">
        <v>43159.658032407402</v>
      </c>
      <c r="L4811" s="1">
        <v>43159.743055555598</v>
      </c>
      <c r="M4811" s="1">
        <v>2.0329999999999999</v>
      </c>
      <c r="N4811" s="1">
        <v>4</v>
      </c>
      <c r="O4811" s="1">
        <v>464.76</v>
      </c>
      <c r="P4811" s="1">
        <v>0</v>
      </c>
      <c r="Q4811" s="1">
        <v>0</v>
      </c>
      <c r="R4811" s="1">
        <v>8.1319999999999997</v>
      </c>
      <c r="S4811" s="1">
        <v>944.85708</v>
      </c>
      <c r="T4811" s="1">
        <v>0</v>
      </c>
      <c r="U4811" s="1">
        <v>0</v>
      </c>
    </row>
    <row r="4812" spans="1:21" x14ac:dyDescent="0.3">
      <c r="A4812" s="1" t="s">
        <v>8855</v>
      </c>
      <c r="B4812" s="1">
        <v>1</v>
      </c>
      <c r="C4812" s="1" t="s">
        <v>78</v>
      </c>
      <c r="D4812" s="1" t="s">
        <v>93</v>
      </c>
      <c r="E4812" s="1" t="s">
        <v>8856</v>
      </c>
      <c r="F4812" s="1" t="s">
        <v>140</v>
      </c>
      <c r="G4812" s="1" t="s">
        <v>72</v>
      </c>
      <c r="H4812" s="1" t="s">
        <v>127</v>
      </c>
      <c r="I4812" s="1" t="s">
        <v>22</v>
      </c>
      <c r="J4812" s="1" t="s">
        <v>128</v>
      </c>
      <c r="K4812" s="1">
        <v>43159.447013888901</v>
      </c>
      <c r="L4812" s="1">
        <v>43159.586111111101</v>
      </c>
      <c r="M4812" s="1">
        <v>3.3330000000000002</v>
      </c>
      <c r="N4812" s="1">
        <v>30</v>
      </c>
      <c r="O4812" s="1">
        <v>5344.78</v>
      </c>
      <c r="P4812" s="1">
        <v>0</v>
      </c>
      <c r="Q4812" s="1">
        <v>0</v>
      </c>
      <c r="R4812" s="1">
        <v>99.990000000000009</v>
      </c>
      <c r="S4812" s="1">
        <v>17814.151740000001</v>
      </c>
      <c r="T4812" s="1">
        <v>0</v>
      </c>
      <c r="U4812" s="1">
        <v>0</v>
      </c>
    </row>
    <row r="4813" spans="1:21" x14ac:dyDescent="0.3">
      <c r="A4813" s="1" t="s">
        <v>8857</v>
      </c>
      <c r="B4813" s="1">
        <v>1</v>
      </c>
      <c r="C4813" s="1" t="s">
        <v>78</v>
      </c>
      <c r="D4813" s="1" t="s">
        <v>93</v>
      </c>
      <c r="E4813" s="1" t="s">
        <v>8858</v>
      </c>
      <c r="F4813" s="1" t="s">
        <v>133</v>
      </c>
      <c r="G4813" s="1" t="s">
        <v>72</v>
      </c>
      <c r="H4813" s="1" t="s">
        <v>127</v>
      </c>
      <c r="I4813" s="1" t="s">
        <v>22</v>
      </c>
      <c r="J4813" s="1" t="s">
        <v>128</v>
      </c>
      <c r="K4813" s="1">
        <v>43159.403981481497</v>
      </c>
      <c r="L4813" s="1">
        <v>43159.590277777803</v>
      </c>
      <c r="M4813" s="1">
        <v>4.4669999999999996</v>
      </c>
      <c r="N4813" s="1">
        <v>5</v>
      </c>
      <c r="O4813" s="1">
        <v>697.15</v>
      </c>
      <c r="P4813" s="1">
        <v>0</v>
      </c>
      <c r="Q4813" s="1">
        <v>0</v>
      </c>
      <c r="R4813" s="1">
        <v>22.334999999999997</v>
      </c>
      <c r="S4813" s="1">
        <v>3114.1690499999995</v>
      </c>
      <c r="T4813" s="1">
        <v>0</v>
      </c>
      <c r="U4813" s="1">
        <v>0</v>
      </c>
    </row>
    <row r="4814" spans="1:21" x14ac:dyDescent="0.3">
      <c r="A4814" s="1" t="s">
        <v>8859</v>
      </c>
      <c r="B4814" s="1">
        <v>1</v>
      </c>
      <c r="C4814" s="1" t="s">
        <v>78</v>
      </c>
      <c r="D4814" s="1" t="s">
        <v>93</v>
      </c>
      <c r="E4814" s="1" t="s">
        <v>8860</v>
      </c>
      <c r="F4814" s="1" t="s">
        <v>133</v>
      </c>
      <c r="G4814" s="1" t="s">
        <v>72</v>
      </c>
      <c r="H4814" s="1" t="s">
        <v>127</v>
      </c>
      <c r="I4814" s="1" t="s">
        <v>22</v>
      </c>
      <c r="J4814" s="1" t="s">
        <v>128</v>
      </c>
      <c r="K4814" s="1">
        <v>43158.729120370401</v>
      </c>
      <c r="L4814" s="1">
        <v>43158.774305555598</v>
      </c>
      <c r="M4814" s="1">
        <v>1.083</v>
      </c>
      <c r="N4814" s="1">
        <v>0</v>
      </c>
      <c r="O4814" s="1">
        <v>232.38</v>
      </c>
      <c r="P4814" s="1">
        <v>0</v>
      </c>
      <c r="Q4814" s="1">
        <v>0</v>
      </c>
      <c r="R4814" s="1">
        <v>0</v>
      </c>
      <c r="S4814" s="1">
        <v>251.66753999999997</v>
      </c>
      <c r="T4814" s="1">
        <v>0</v>
      </c>
      <c r="U4814" s="1">
        <v>0</v>
      </c>
    </row>
    <row r="4815" spans="1:21" x14ac:dyDescent="0.3">
      <c r="A4815" s="1" t="s">
        <v>8861</v>
      </c>
      <c r="B4815" s="1">
        <v>1</v>
      </c>
      <c r="C4815" s="1" t="s">
        <v>78</v>
      </c>
      <c r="D4815" s="1" t="s">
        <v>93</v>
      </c>
      <c r="E4815" s="1" t="s">
        <v>8862</v>
      </c>
      <c r="F4815" s="1" t="s">
        <v>133</v>
      </c>
      <c r="G4815" s="1" t="s">
        <v>72</v>
      </c>
      <c r="H4815" s="1" t="s">
        <v>127</v>
      </c>
      <c r="I4815" s="1" t="s">
        <v>22</v>
      </c>
      <c r="J4815" s="1" t="s">
        <v>128</v>
      </c>
      <c r="K4815" s="1">
        <v>43158.404467592598</v>
      </c>
      <c r="L4815" s="1">
        <v>43158.476388888899</v>
      </c>
      <c r="M4815" s="1">
        <v>1.7170000000000001</v>
      </c>
      <c r="N4815" s="1">
        <v>1</v>
      </c>
      <c r="O4815" s="1">
        <v>464.76</v>
      </c>
      <c r="P4815" s="1">
        <v>0</v>
      </c>
      <c r="Q4815" s="1">
        <v>0</v>
      </c>
      <c r="R4815" s="1">
        <v>1.7170000000000001</v>
      </c>
      <c r="S4815" s="1">
        <v>797.99292000000003</v>
      </c>
      <c r="T4815" s="1">
        <v>0</v>
      </c>
      <c r="U4815" s="1">
        <v>0</v>
      </c>
    </row>
    <row r="4816" spans="1:21" x14ac:dyDescent="0.3">
      <c r="A4816" s="1" t="s">
        <v>8863</v>
      </c>
      <c r="B4816" s="1">
        <v>1</v>
      </c>
      <c r="C4816" s="1" t="s">
        <v>78</v>
      </c>
      <c r="D4816" s="1" t="s">
        <v>93</v>
      </c>
      <c r="E4816" s="1" t="s">
        <v>8864</v>
      </c>
      <c r="F4816" s="1" t="s">
        <v>157</v>
      </c>
      <c r="G4816" s="1" t="s">
        <v>72</v>
      </c>
      <c r="H4816" s="1" t="s">
        <v>127</v>
      </c>
      <c r="I4816" s="1" t="s">
        <v>22</v>
      </c>
      <c r="J4816" s="1" t="s">
        <v>128</v>
      </c>
      <c r="K4816" s="1">
        <v>43156.677349537</v>
      </c>
      <c r="L4816" s="1">
        <v>43156.695138888899</v>
      </c>
      <c r="M4816" s="1">
        <v>0.41699999999999998</v>
      </c>
      <c r="N4816" s="1">
        <v>27</v>
      </c>
      <c r="O4816" s="1">
        <v>3718.11</v>
      </c>
      <c r="P4816" s="1">
        <v>0</v>
      </c>
      <c r="Q4816" s="1">
        <v>0</v>
      </c>
      <c r="R4816" s="1">
        <v>11.259</v>
      </c>
      <c r="S4816" s="1">
        <v>1550.4518700000001</v>
      </c>
      <c r="T4816" s="1">
        <v>0</v>
      </c>
      <c r="U4816" s="1">
        <v>0</v>
      </c>
    </row>
    <row r="4817" spans="1:21" x14ac:dyDescent="0.3">
      <c r="A4817" s="1" t="s">
        <v>8865</v>
      </c>
      <c r="B4817" s="1">
        <v>1</v>
      </c>
      <c r="C4817" s="1" t="s">
        <v>78</v>
      </c>
      <c r="D4817" s="1" t="s">
        <v>93</v>
      </c>
      <c r="E4817" s="1" t="s">
        <v>8866</v>
      </c>
      <c r="F4817" s="1" t="s">
        <v>157</v>
      </c>
      <c r="G4817" s="1" t="s">
        <v>72</v>
      </c>
      <c r="H4817" s="1" t="s">
        <v>127</v>
      </c>
      <c r="I4817" s="1" t="s">
        <v>22</v>
      </c>
      <c r="J4817" s="1" t="s">
        <v>128</v>
      </c>
      <c r="K4817" s="1">
        <v>43154.616053240701</v>
      </c>
      <c r="L4817" s="1">
        <v>43154.624305555597</v>
      </c>
      <c r="M4817" s="1">
        <v>0.183</v>
      </c>
      <c r="N4817" s="1">
        <v>23</v>
      </c>
      <c r="O4817" s="1">
        <v>697.15</v>
      </c>
      <c r="P4817" s="1">
        <v>0</v>
      </c>
      <c r="Q4817" s="1">
        <v>0</v>
      </c>
      <c r="R4817" s="1">
        <v>4.2089999999999996</v>
      </c>
      <c r="S4817" s="1">
        <v>127.57844999999999</v>
      </c>
      <c r="T4817" s="1">
        <v>0</v>
      </c>
      <c r="U4817" s="1">
        <v>0</v>
      </c>
    </row>
    <row r="4818" spans="1:21" x14ac:dyDescent="0.3">
      <c r="A4818" s="1" t="s">
        <v>8867</v>
      </c>
      <c r="B4818" s="1">
        <v>1</v>
      </c>
      <c r="C4818" s="1" t="s">
        <v>78</v>
      </c>
      <c r="D4818" s="1" t="s">
        <v>93</v>
      </c>
      <c r="E4818" s="1" t="s">
        <v>8868</v>
      </c>
      <c r="F4818" s="1" t="s">
        <v>157</v>
      </c>
      <c r="G4818" s="1" t="s">
        <v>72</v>
      </c>
      <c r="H4818" s="1" t="s">
        <v>127</v>
      </c>
      <c r="I4818" s="1" t="s">
        <v>22</v>
      </c>
      <c r="J4818" s="1" t="s">
        <v>128</v>
      </c>
      <c r="K4818" s="1">
        <v>43154.556631944397</v>
      </c>
      <c r="L4818" s="1">
        <v>43154.566666666702</v>
      </c>
      <c r="M4818" s="1">
        <v>0.23300000000000001</v>
      </c>
      <c r="N4818" s="1">
        <v>0</v>
      </c>
      <c r="O4818" s="1">
        <v>0</v>
      </c>
      <c r="P4818" s="1">
        <v>21</v>
      </c>
      <c r="Q4818" s="1">
        <v>697.15</v>
      </c>
      <c r="R4818" s="1">
        <v>0</v>
      </c>
      <c r="S4818" s="1">
        <v>0</v>
      </c>
      <c r="T4818" s="1">
        <v>4.8930000000000007</v>
      </c>
      <c r="U4818" s="1">
        <v>162.43594999999999</v>
      </c>
    </row>
    <row r="4819" spans="1:21" x14ac:dyDescent="0.3">
      <c r="A4819" s="1" t="s">
        <v>8869</v>
      </c>
      <c r="B4819" s="1">
        <v>1</v>
      </c>
      <c r="C4819" s="1" t="s">
        <v>78</v>
      </c>
      <c r="D4819" s="1" t="s">
        <v>93</v>
      </c>
      <c r="E4819" s="1" t="s">
        <v>8870</v>
      </c>
      <c r="F4819" s="1" t="s">
        <v>157</v>
      </c>
      <c r="G4819" s="1" t="s">
        <v>72</v>
      </c>
      <c r="H4819" s="1" t="s">
        <v>127</v>
      </c>
      <c r="I4819" s="1" t="s">
        <v>22</v>
      </c>
      <c r="J4819" s="1" t="s">
        <v>128</v>
      </c>
      <c r="K4819" s="1">
        <v>43154.476817129602</v>
      </c>
      <c r="L4819" s="1">
        <v>43154.511805555601</v>
      </c>
      <c r="M4819" s="1">
        <v>0.83299999999999996</v>
      </c>
      <c r="N4819" s="1">
        <v>23</v>
      </c>
      <c r="O4819" s="1">
        <v>697.15</v>
      </c>
      <c r="P4819" s="1">
        <v>0</v>
      </c>
      <c r="Q4819" s="1">
        <v>0</v>
      </c>
      <c r="R4819" s="1">
        <v>19.158999999999999</v>
      </c>
      <c r="S4819" s="1">
        <v>580.72595000000001</v>
      </c>
      <c r="T4819" s="1">
        <v>0</v>
      </c>
      <c r="U4819" s="1">
        <v>0</v>
      </c>
    </row>
    <row r="4820" spans="1:21" x14ac:dyDescent="0.3">
      <c r="A4820" s="1" t="s">
        <v>8871</v>
      </c>
      <c r="B4820" s="1">
        <v>1</v>
      </c>
      <c r="C4820" s="1" t="s">
        <v>78</v>
      </c>
      <c r="D4820" s="1" t="s">
        <v>93</v>
      </c>
      <c r="E4820" s="1" t="s">
        <v>8872</v>
      </c>
      <c r="F4820" s="1" t="s">
        <v>157</v>
      </c>
      <c r="G4820" s="1" t="s">
        <v>72</v>
      </c>
      <c r="H4820" s="1" t="s">
        <v>127</v>
      </c>
      <c r="I4820" s="1" t="s">
        <v>22</v>
      </c>
      <c r="J4820" s="1" t="s">
        <v>128</v>
      </c>
      <c r="K4820" s="1">
        <v>43153.942071759302</v>
      </c>
      <c r="L4820" s="1">
        <v>43153.970138888901</v>
      </c>
      <c r="M4820" s="1">
        <v>0.66700000000000004</v>
      </c>
      <c r="N4820" s="1">
        <v>8</v>
      </c>
      <c r="O4820" s="1">
        <v>232.38</v>
      </c>
      <c r="P4820" s="1">
        <v>0</v>
      </c>
      <c r="Q4820" s="1">
        <v>0</v>
      </c>
      <c r="R4820" s="1">
        <v>5.3360000000000003</v>
      </c>
      <c r="S4820" s="1">
        <v>154.99746000000002</v>
      </c>
      <c r="T4820" s="1">
        <v>0</v>
      </c>
      <c r="U4820" s="1">
        <v>0</v>
      </c>
    </row>
    <row r="4821" spans="1:21" x14ac:dyDescent="0.3">
      <c r="A4821" s="1" t="s">
        <v>8873</v>
      </c>
      <c r="B4821" s="1">
        <v>1</v>
      </c>
      <c r="C4821" s="1" t="s">
        <v>78</v>
      </c>
      <c r="D4821" s="1" t="s">
        <v>93</v>
      </c>
      <c r="E4821" s="1" t="s">
        <v>8874</v>
      </c>
      <c r="F4821" s="1" t="s">
        <v>157</v>
      </c>
      <c r="G4821" s="1" t="s">
        <v>72</v>
      </c>
      <c r="H4821" s="1" t="s">
        <v>127</v>
      </c>
      <c r="I4821" s="1" t="s">
        <v>22</v>
      </c>
      <c r="J4821" s="1" t="s">
        <v>128</v>
      </c>
      <c r="K4821" s="1">
        <v>43153.415219907401</v>
      </c>
      <c r="L4821" s="1">
        <v>43153.470833333296</v>
      </c>
      <c r="M4821" s="1">
        <v>1.333</v>
      </c>
      <c r="N4821" s="1">
        <v>23</v>
      </c>
      <c r="O4821" s="1">
        <v>697.15</v>
      </c>
      <c r="P4821" s="1">
        <v>0</v>
      </c>
      <c r="Q4821" s="1">
        <v>0</v>
      </c>
      <c r="R4821" s="1">
        <v>30.658999999999999</v>
      </c>
      <c r="S4821" s="1">
        <v>929.30094999999994</v>
      </c>
      <c r="T4821" s="1">
        <v>0</v>
      </c>
      <c r="U4821" s="1">
        <v>0</v>
      </c>
    </row>
    <row r="4822" spans="1:21" x14ac:dyDescent="0.3">
      <c r="A4822" s="1" t="s">
        <v>8875</v>
      </c>
      <c r="B4822" s="1">
        <v>1</v>
      </c>
      <c r="C4822" s="1" t="s">
        <v>78</v>
      </c>
      <c r="D4822" s="1" t="s">
        <v>93</v>
      </c>
      <c r="E4822" s="1" t="s">
        <v>8876</v>
      </c>
      <c r="F4822" s="1" t="s">
        <v>158</v>
      </c>
      <c r="G4822" s="1" t="s">
        <v>72</v>
      </c>
      <c r="H4822" s="1" t="s">
        <v>127</v>
      </c>
      <c r="I4822" s="1" t="s">
        <v>22</v>
      </c>
      <c r="J4822" s="1" t="s">
        <v>128</v>
      </c>
      <c r="K4822" s="1">
        <v>43152.275613425903</v>
      </c>
      <c r="L4822" s="1">
        <v>43152.466666666704</v>
      </c>
      <c r="M4822" s="1">
        <v>4.5830000000000002</v>
      </c>
      <c r="N4822" s="1">
        <v>59</v>
      </c>
      <c r="O4822" s="1">
        <v>6274.31</v>
      </c>
      <c r="P4822" s="1">
        <v>0</v>
      </c>
      <c r="Q4822" s="1">
        <v>0</v>
      </c>
      <c r="R4822" s="1">
        <v>270.39699999999999</v>
      </c>
      <c r="S4822" s="1">
        <v>28755.162730000004</v>
      </c>
      <c r="T4822" s="1">
        <v>0</v>
      </c>
      <c r="U4822" s="1">
        <v>0</v>
      </c>
    </row>
    <row r="4823" spans="1:21" x14ac:dyDescent="0.3">
      <c r="A4823" s="1" t="s">
        <v>8877</v>
      </c>
      <c r="B4823" s="1">
        <v>1</v>
      </c>
      <c r="C4823" s="1" t="s">
        <v>78</v>
      </c>
      <c r="D4823" s="1" t="s">
        <v>93</v>
      </c>
      <c r="E4823" s="1" t="s">
        <v>8878</v>
      </c>
      <c r="F4823" s="1" t="s">
        <v>157</v>
      </c>
      <c r="G4823" s="1" t="s">
        <v>72</v>
      </c>
      <c r="H4823" s="1" t="s">
        <v>127</v>
      </c>
      <c r="I4823" s="1" t="s">
        <v>22</v>
      </c>
      <c r="J4823" s="1" t="s">
        <v>128</v>
      </c>
      <c r="K4823" s="1">
        <v>43150.7047453704</v>
      </c>
      <c r="L4823" s="1">
        <v>43150.761111111096</v>
      </c>
      <c r="M4823" s="1">
        <v>1.35</v>
      </c>
      <c r="N4823" s="1">
        <v>2</v>
      </c>
      <c r="O4823" s="1">
        <v>1626.67</v>
      </c>
      <c r="P4823" s="1">
        <v>0</v>
      </c>
      <c r="Q4823" s="1">
        <v>0</v>
      </c>
      <c r="R4823" s="1">
        <v>2.7</v>
      </c>
      <c r="S4823" s="1">
        <v>2196.0045000000005</v>
      </c>
      <c r="T4823" s="1">
        <v>0</v>
      </c>
      <c r="U4823" s="1">
        <v>0</v>
      </c>
    </row>
    <row r="4824" spans="1:21" x14ac:dyDescent="0.3">
      <c r="A4824" s="1" t="s">
        <v>8879</v>
      </c>
      <c r="B4824" s="1">
        <v>1</v>
      </c>
      <c r="C4824" s="1" t="s">
        <v>78</v>
      </c>
      <c r="D4824" s="1" t="s">
        <v>93</v>
      </c>
      <c r="E4824" s="1" t="s">
        <v>8880</v>
      </c>
      <c r="F4824" s="1" t="s">
        <v>134</v>
      </c>
      <c r="G4824" s="1" t="s">
        <v>72</v>
      </c>
      <c r="H4824" s="1" t="s">
        <v>127</v>
      </c>
      <c r="I4824" s="1" t="s">
        <v>22</v>
      </c>
      <c r="J4824" s="1" t="s">
        <v>130</v>
      </c>
      <c r="K4824" s="1">
        <v>43149.451793981498</v>
      </c>
      <c r="L4824" s="1">
        <v>43149.46875</v>
      </c>
      <c r="M4824" s="1">
        <v>0.4</v>
      </c>
      <c r="N4824" s="1">
        <v>26</v>
      </c>
      <c r="O4824" s="1">
        <v>1859.05</v>
      </c>
      <c r="P4824" s="1">
        <v>0</v>
      </c>
      <c r="Q4824" s="1">
        <v>0</v>
      </c>
      <c r="R4824" s="1">
        <v>10.4</v>
      </c>
      <c r="S4824" s="1">
        <v>743.62</v>
      </c>
      <c r="T4824" s="1">
        <v>0</v>
      </c>
      <c r="U4824" s="1">
        <v>0</v>
      </c>
    </row>
    <row r="4825" spans="1:21" x14ac:dyDescent="0.3">
      <c r="A4825" s="1" t="s">
        <v>8881</v>
      </c>
      <c r="B4825" s="1">
        <v>1</v>
      </c>
      <c r="C4825" s="1" t="s">
        <v>78</v>
      </c>
      <c r="D4825" s="1" t="s">
        <v>93</v>
      </c>
      <c r="E4825" s="1" t="s">
        <v>8882</v>
      </c>
      <c r="F4825" s="1" t="s">
        <v>134</v>
      </c>
      <c r="G4825" s="1" t="s">
        <v>72</v>
      </c>
      <c r="H4825" s="1" t="s">
        <v>127</v>
      </c>
      <c r="I4825" s="1" t="s">
        <v>22</v>
      </c>
      <c r="J4825" s="1" t="s">
        <v>130</v>
      </c>
      <c r="K4825" s="1">
        <v>43149.410219907397</v>
      </c>
      <c r="L4825" s="1">
        <v>43149.458333333299</v>
      </c>
      <c r="M4825" s="1">
        <v>1.1499999999999999</v>
      </c>
      <c r="N4825" s="1">
        <v>0</v>
      </c>
      <c r="O4825" s="1">
        <v>3020.96</v>
      </c>
      <c r="P4825" s="1">
        <v>0</v>
      </c>
      <c r="Q4825" s="1">
        <v>0</v>
      </c>
      <c r="R4825" s="1">
        <v>0</v>
      </c>
      <c r="S4825" s="1">
        <v>3474.1039999999998</v>
      </c>
      <c r="T4825" s="1">
        <v>0</v>
      </c>
      <c r="U4825" s="1">
        <v>0</v>
      </c>
    </row>
    <row r="4826" spans="1:21" x14ac:dyDescent="0.3">
      <c r="A4826" s="1" t="s">
        <v>8883</v>
      </c>
      <c r="B4826" s="1">
        <v>1</v>
      </c>
      <c r="C4826" s="1" t="s">
        <v>78</v>
      </c>
      <c r="D4826" s="1" t="s">
        <v>93</v>
      </c>
      <c r="E4826" s="1" t="s">
        <v>8884</v>
      </c>
      <c r="F4826" s="1" t="s">
        <v>134</v>
      </c>
      <c r="G4826" s="1" t="s">
        <v>72</v>
      </c>
      <c r="H4826" s="1" t="s">
        <v>127</v>
      </c>
      <c r="I4826" s="1" t="s">
        <v>22</v>
      </c>
      <c r="J4826" s="1" t="s">
        <v>130</v>
      </c>
      <c r="K4826" s="1">
        <v>43149.379930555602</v>
      </c>
      <c r="L4826" s="1">
        <v>43149.465972222199</v>
      </c>
      <c r="M4826" s="1">
        <v>2.0499999999999998</v>
      </c>
      <c r="N4826" s="1">
        <v>15</v>
      </c>
      <c r="O4826" s="1">
        <v>3253.34</v>
      </c>
      <c r="P4826" s="1">
        <v>0</v>
      </c>
      <c r="Q4826" s="1">
        <v>0</v>
      </c>
      <c r="R4826" s="1">
        <v>30.749999999999996</v>
      </c>
      <c r="S4826" s="1">
        <v>6669.3469999999998</v>
      </c>
      <c r="T4826" s="1">
        <v>0</v>
      </c>
      <c r="U4826" s="1">
        <v>0</v>
      </c>
    </row>
    <row r="4827" spans="1:21" x14ac:dyDescent="0.3">
      <c r="A4827" s="1" t="s">
        <v>8885</v>
      </c>
      <c r="B4827" s="1">
        <v>1</v>
      </c>
      <c r="C4827" s="1" t="s">
        <v>78</v>
      </c>
      <c r="D4827" s="1" t="s">
        <v>93</v>
      </c>
      <c r="E4827" s="1" t="s">
        <v>8886</v>
      </c>
      <c r="F4827" s="1" t="s">
        <v>157</v>
      </c>
      <c r="G4827" s="1" t="s">
        <v>72</v>
      </c>
      <c r="H4827" s="1" t="s">
        <v>127</v>
      </c>
      <c r="I4827" s="1" t="s">
        <v>22</v>
      </c>
      <c r="J4827" s="1" t="s">
        <v>128</v>
      </c>
      <c r="K4827" s="1">
        <v>43147.761643518497</v>
      </c>
      <c r="L4827" s="1">
        <v>43147.785416666702</v>
      </c>
      <c r="M4827" s="1">
        <v>0.56699999999999995</v>
      </c>
      <c r="N4827" s="1">
        <v>30</v>
      </c>
      <c r="O4827" s="1">
        <v>5344.78</v>
      </c>
      <c r="P4827" s="1">
        <v>0</v>
      </c>
      <c r="Q4827" s="1">
        <v>0</v>
      </c>
      <c r="R4827" s="1">
        <v>17.009999999999998</v>
      </c>
      <c r="S4827" s="1">
        <v>3030.4902599999996</v>
      </c>
      <c r="T4827" s="1">
        <v>0</v>
      </c>
      <c r="U4827" s="1">
        <v>0</v>
      </c>
    </row>
    <row r="4828" spans="1:21" x14ac:dyDescent="0.3">
      <c r="A4828" s="1" t="s">
        <v>8887</v>
      </c>
      <c r="B4828" s="1">
        <v>1</v>
      </c>
      <c r="C4828" s="1" t="s">
        <v>78</v>
      </c>
      <c r="D4828" s="1" t="s">
        <v>93</v>
      </c>
      <c r="E4828" s="1" t="s">
        <v>8888</v>
      </c>
      <c r="F4828" s="1" t="s">
        <v>131</v>
      </c>
      <c r="G4828" s="1" t="s">
        <v>72</v>
      </c>
      <c r="H4828" s="1" t="s">
        <v>127</v>
      </c>
      <c r="I4828" s="1" t="s">
        <v>22</v>
      </c>
      <c r="J4828" s="1" t="s">
        <v>130</v>
      </c>
      <c r="K4828" s="1">
        <v>43147.378472222197</v>
      </c>
      <c r="L4828" s="1">
        <v>43147.444444444402</v>
      </c>
      <c r="M4828" s="1">
        <v>1.583</v>
      </c>
      <c r="N4828" s="1">
        <v>26</v>
      </c>
      <c r="O4828" s="1">
        <v>1859.05</v>
      </c>
      <c r="P4828" s="1">
        <v>0</v>
      </c>
      <c r="Q4828" s="1">
        <v>0</v>
      </c>
      <c r="R4828" s="1">
        <v>41.158000000000001</v>
      </c>
      <c r="S4828" s="1">
        <v>2942.8761500000001</v>
      </c>
      <c r="T4828" s="1">
        <v>0</v>
      </c>
      <c r="U4828" s="1">
        <v>0</v>
      </c>
    </row>
    <row r="4829" spans="1:21" x14ac:dyDescent="0.3">
      <c r="A4829" s="1" t="s">
        <v>8889</v>
      </c>
      <c r="B4829" s="1">
        <v>1</v>
      </c>
      <c r="C4829" s="1" t="s">
        <v>78</v>
      </c>
      <c r="D4829" s="1" t="s">
        <v>93</v>
      </c>
      <c r="E4829" s="1" t="s">
        <v>4870</v>
      </c>
      <c r="F4829" s="1" t="s">
        <v>133</v>
      </c>
      <c r="G4829" s="1" t="s">
        <v>72</v>
      </c>
      <c r="H4829" s="1" t="s">
        <v>127</v>
      </c>
      <c r="I4829" s="1" t="s">
        <v>22</v>
      </c>
      <c r="J4829" s="1" t="s">
        <v>128</v>
      </c>
      <c r="K4829" s="1">
        <v>43147.160405092603</v>
      </c>
      <c r="L4829" s="1">
        <v>43147.186805555597</v>
      </c>
      <c r="M4829" s="1">
        <v>0.63300000000000001</v>
      </c>
      <c r="N4829" s="1">
        <v>0</v>
      </c>
      <c r="O4829" s="1">
        <v>232.38</v>
      </c>
      <c r="P4829" s="1">
        <v>0</v>
      </c>
      <c r="Q4829" s="1">
        <v>0</v>
      </c>
      <c r="R4829" s="1">
        <v>0</v>
      </c>
      <c r="S4829" s="1">
        <v>147.09654</v>
      </c>
      <c r="T4829" s="1">
        <v>0</v>
      </c>
      <c r="U4829" s="1">
        <v>0</v>
      </c>
    </row>
    <row r="4830" spans="1:21" x14ac:dyDescent="0.3">
      <c r="A4830" s="1" t="s">
        <v>8890</v>
      </c>
      <c r="B4830" s="1">
        <v>1</v>
      </c>
      <c r="C4830" s="1" t="s">
        <v>78</v>
      </c>
      <c r="D4830" s="1" t="s">
        <v>93</v>
      </c>
      <c r="E4830" s="1" t="s">
        <v>8891</v>
      </c>
      <c r="F4830" s="1" t="s">
        <v>156</v>
      </c>
      <c r="G4830" s="1" t="s">
        <v>72</v>
      </c>
      <c r="H4830" s="1" t="s">
        <v>127</v>
      </c>
      <c r="I4830" s="1" t="s">
        <v>22</v>
      </c>
      <c r="J4830" s="1" t="s">
        <v>128</v>
      </c>
      <c r="K4830" s="1">
        <v>43146.876678240696</v>
      </c>
      <c r="L4830" s="1">
        <v>43146.938194444403</v>
      </c>
      <c r="M4830" s="1">
        <v>1.4670000000000001</v>
      </c>
      <c r="N4830" s="1">
        <v>21</v>
      </c>
      <c r="O4830" s="1">
        <v>12548.61</v>
      </c>
      <c r="P4830" s="1">
        <v>0</v>
      </c>
      <c r="Q4830" s="1">
        <v>0</v>
      </c>
      <c r="R4830" s="1">
        <v>30.807000000000002</v>
      </c>
      <c r="S4830" s="1">
        <v>18408.810870000001</v>
      </c>
      <c r="T4830" s="1">
        <v>0</v>
      </c>
      <c r="U4830" s="1">
        <v>0</v>
      </c>
    </row>
    <row r="4831" spans="1:21" x14ac:dyDescent="0.3">
      <c r="A4831" s="1" t="s">
        <v>8892</v>
      </c>
      <c r="B4831" s="1">
        <v>1</v>
      </c>
      <c r="C4831" s="1" t="s">
        <v>78</v>
      </c>
      <c r="D4831" s="1" t="s">
        <v>93</v>
      </c>
      <c r="E4831" s="1" t="s">
        <v>8893</v>
      </c>
      <c r="F4831" s="1" t="s">
        <v>133</v>
      </c>
      <c r="G4831" s="1" t="s">
        <v>72</v>
      </c>
      <c r="H4831" s="1" t="s">
        <v>127</v>
      </c>
      <c r="I4831" s="1" t="s">
        <v>22</v>
      </c>
      <c r="J4831" s="1" t="s">
        <v>128</v>
      </c>
      <c r="K4831" s="1">
        <v>43146.763993055603</v>
      </c>
      <c r="L4831" s="1">
        <v>43146.810416666704</v>
      </c>
      <c r="M4831" s="1">
        <v>1.1000000000000001</v>
      </c>
      <c r="N4831" s="1">
        <v>23</v>
      </c>
      <c r="O4831" s="1">
        <v>697.15</v>
      </c>
      <c r="P4831" s="1">
        <v>0</v>
      </c>
      <c r="Q4831" s="1">
        <v>0</v>
      </c>
      <c r="R4831" s="1">
        <v>25.3</v>
      </c>
      <c r="S4831" s="1">
        <v>766.86500000000001</v>
      </c>
      <c r="T4831" s="1">
        <v>0</v>
      </c>
      <c r="U4831" s="1">
        <v>0</v>
      </c>
    </row>
    <row r="4832" spans="1:21" x14ac:dyDescent="0.3">
      <c r="A4832" s="1" t="s">
        <v>8894</v>
      </c>
      <c r="B4832" s="1">
        <v>1</v>
      </c>
      <c r="C4832" s="1" t="s">
        <v>78</v>
      </c>
      <c r="D4832" s="1" t="s">
        <v>93</v>
      </c>
      <c r="E4832" s="1" t="s">
        <v>8895</v>
      </c>
      <c r="F4832" s="1" t="s">
        <v>131</v>
      </c>
      <c r="G4832" s="1" t="s">
        <v>72</v>
      </c>
      <c r="H4832" s="1" t="s">
        <v>127</v>
      </c>
      <c r="I4832" s="1" t="s">
        <v>22</v>
      </c>
      <c r="J4832" s="1" t="s">
        <v>130</v>
      </c>
      <c r="K4832" s="1">
        <v>43146.393750000003</v>
      </c>
      <c r="L4832" s="1">
        <v>43146.5493055556</v>
      </c>
      <c r="M4832" s="1">
        <v>3.7330000000000001</v>
      </c>
      <c r="N4832" s="1">
        <v>23</v>
      </c>
      <c r="O4832" s="1">
        <v>697.15</v>
      </c>
      <c r="P4832" s="1">
        <v>0</v>
      </c>
      <c r="Q4832" s="1">
        <v>0</v>
      </c>
      <c r="R4832" s="1">
        <v>85.859000000000009</v>
      </c>
      <c r="S4832" s="1">
        <v>2602.4609500000001</v>
      </c>
      <c r="T4832" s="1">
        <v>0</v>
      </c>
      <c r="U4832" s="1">
        <v>0</v>
      </c>
    </row>
    <row r="4833" spans="1:21" x14ac:dyDescent="0.3">
      <c r="A4833" s="1" t="s">
        <v>8896</v>
      </c>
      <c r="B4833" s="1">
        <v>1</v>
      </c>
      <c r="C4833" s="1" t="s">
        <v>78</v>
      </c>
      <c r="D4833" s="1" t="s">
        <v>93</v>
      </c>
      <c r="E4833" s="1" t="s">
        <v>8897</v>
      </c>
      <c r="F4833" s="1" t="s">
        <v>133</v>
      </c>
      <c r="G4833" s="1" t="s">
        <v>72</v>
      </c>
      <c r="H4833" s="1" t="s">
        <v>127</v>
      </c>
      <c r="I4833" s="1" t="s">
        <v>22</v>
      </c>
      <c r="J4833" s="1" t="s">
        <v>128</v>
      </c>
      <c r="K4833" s="1">
        <v>43146.348206018498</v>
      </c>
      <c r="L4833" s="1">
        <v>43146.386111111096</v>
      </c>
      <c r="M4833" s="1">
        <v>0.9</v>
      </c>
      <c r="N4833" s="1">
        <v>0</v>
      </c>
      <c r="O4833" s="1">
        <v>232.38</v>
      </c>
      <c r="P4833" s="1">
        <v>0</v>
      </c>
      <c r="Q4833" s="1">
        <v>0</v>
      </c>
      <c r="R4833" s="1">
        <v>0</v>
      </c>
      <c r="S4833" s="1">
        <v>209.142</v>
      </c>
      <c r="T4833" s="1">
        <v>0</v>
      </c>
      <c r="U4833" s="1">
        <v>0</v>
      </c>
    </row>
    <row r="4834" spans="1:21" x14ac:dyDescent="0.3">
      <c r="A4834" s="1" t="s">
        <v>8898</v>
      </c>
      <c r="B4834" s="1">
        <v>1</v>
      </c>
      <c r="C4834" s="1" t="s">
        <v>78</v>
      </c>
      <c r="D4834" s="1" t="s">
        <v>93</v>
      </c>
      <c r="E4834" s="1" t="s">
        <v>8886</v>
      </c>
      <c r="F4834" s="1" t="s">
        <v>133</v>
      </c>
      <c r="G4834" s="1" t="s">
        <v>72</v>
      </c>
      <c r="H4834" s="1" t="s">
        <v>127</v>
      </c>
      <c r="I4834" s="1" t="s">
        <v>22</v>
      </c>
      <c r="J4834" s="1" t="s">
        <v>128</v>
      </c>
      <c r="K4834" s="1">
        <v>43143.432685185202</v>
      </c>
      <c r="L4834" s="1">
        <v>43143.448611111096</v>
      </c>
      <c r="M4834" s="1">
        <v>0.36699999999999999</v>
      </c>
      <c r="N4834" s="1">
        <v>23</v>
      </c>
      <c r="O4834" s="1">
        <v>6971.45</v>
      </c>
      <c r="P4834" s="1">
        <v>0</v>
      </c>
      <c r="Q4834" s="1">
        <v>0</v>
      </c>
      <c r="R4834" s="1">
        <v>8.4409999999999989</v>
      </c>
      <c r="S4834" s="1">
        <v>2558.5221499999998</v>
      </c>
      <c r="T4834" s="1">
        <v>0</v>
      </c>
      <c r="U4834" s="1">
        <v>0</v>
      </c>
    </row>
    <row r="4835" spans="1:21" x14ac:dyDescent="0.3">
      <c r="A4835" s="1" t="s">
        <v>8899</v>
      </c>
      <c r="B4835" s="1">
        <v>1</v>
      </c>
      <c r="C4835" s="1" t="s">
        <v>78</v>
      </c>
      <c r="D4835" s="1" t="s">
        <v>93</v>
      </c>
      <c r="E4835" s="1" t="s">
        <v>8886</v>
      </c>
      <c r="F4835" s="1" t="s">
        <v>133</v>
      </c>
      <c r="G4835" s="1" t="s">
        <v>72</v>
      </c>
      <c r="H4835" s="1" t="s">
        <v>127</v>
      </c>
      <c r="I4835" s="1" t="s">
        <v>22</v>
      </c>
      <c r="J4835" s="1" t="s">
        <v>128</v>
      </c>
      <c r="K4835" s="1">
        <v>43142.424675925897</v>
      </c>
      <c r="L4835" s="1">
        <v>43142.448611111096</v>
      </c>
      <c r="M4835" s="1">
        <v>0.56699999999999995</v>
      </c>
      <c r="N4835" s="1">
        <v>23</v>
      </c>
      <c r="O4835" s="1">
        <v>6971.45</v>
      </c>
      <c r="P4835" s="1">
        <v>0</v>
      </c>
      <c r="Q4835" s="1">
        <v>0</v>
      </c>
      <c r="R4835" s="1">
        <v>13.040999999999999</v>
      </c>
      <c r="S4835" s="1">
        <v>3952.8121499999997</v>
      </c>
      <c r="T4835" s="1">
        <v>0</v>
      </c>
      <c r="U4835" s="1">
        <v>0</v>
      </c>
    </row>
    <row r="4836" spans="1:21" x14ac:dyDescent="0.3">
      <c r="A4836" s="1" t="s">
        <v>8900</v>
      </c>
      <c r="B4836" s="1">
        <v>1</v>
      </c>
      <c r="C4836" s="1" t="s">
        <v>78</v>
      </c>
      <c r="D4836" s="1" t="s">
        <v>93</v>
      </c>
      <c r="E4836" s="1" t="s">
        <v>8901</v>
      </c>
      <c r="F4836" s="1" t="s">
        <v>140</v>
      </c>
      <c r="G4836" s="1" t="s">
        <v>72</v>
      </c>
      <c r="H4836" s="1" t="s">
        <v>127</v>
      </c>
      <c r="I4836" s="1" t="s">
        <v>22</v>
      </c>
      <c r="J4836" s="1" t="s">
        <v>128</v>
      </c>
      <c r="K4836" s="1">
        <v>43140.496087963002</v>
      </c>
      <c r="L4836" s="1">
        <v>43140.552083333299</v>
      </c>
      <c r="M4836" s="1">
        <v>1.333</v>
      </c>
      <c r="N4836" s="1">
        <v>0</v>
      </c>
      <c r="O4836" s="1">
        <v>3020.96</v>
      </c>
      <c r="P4836" s="1">
        <v>0</v>
      </c>
      <c r="Q4836" s="1">
        <v>0</v>
      </c>
      <c r="R4836" s="1">
        <v>0</v>
      </c>
      <c r="S4836" s="1">
        <v>4026.93968</v>
      </c>
      <c r="T4836" s="1">
        <v>0</v>
      </c>
      <c r="U4836" s="1">
        <v>0</v>
      </c>
    </row>
    <row r="4837" spans="1:21" x14ac:dyDescent="0.3">
      <c r="A4837" s="1" t="s">
        <v>8902</v>
      </c>
      <c r="B4837" s="1">
        <v>1</v>
      </c>
      <c r="C4837" s="1" t="s">
        <v>78</v>
      </c>
      <c r="D4837" s="1" t="s">
        <v>93</v>
      </c>
      <c r="E4837" s="1" t="s">
        <v>8903</v>
      </c>
      <c r="F4837" s="1" t="s">
        <v>133</v>
      </c>
      <c r="G4837" s="1" t="s">
        <v>72</v>
      </c>
      <c r="H4837" s="1" t="s">
        <v>127</v>
      </c>
      <c r="I4837" s="1" t="s">
        <v>22</v>
      </c>
      <c r="J4837" s="1" t="s">
        <v>128</v>
      </c>
      <c r="K4837" s="1">
        <v>43140.403888888897</v>
      </c>
      <c r="L4837" s="1">
        <v>43140.430555555598</v>
      </c>
      <c r="M4837" s="1">
        <v>0.63300000000000001</v>
      </c>
      <c r="N4837" s="1">
        <v>11</v>
      </c>
      <c r="O4837" s="1">
        <v>464.76</v>
      </c>
      <c r="P4837" s="1">
        <v>0</v>
      </c>
      <c r="Q4837" s="1">
        <v>0</v>
      </c>
      <c r="R4837" s="1">
        <v>6.9630000000000001</v>
      </c>
      <c r="S4837" s="1">
        <v>294.19308000000001</v>
      </c>
      <c r="T4837" s="1">
        <v>0</v>
      </c>
      <c r="U4837" s="1">
        <v>0</v>
      </c>
    </row>
    <row r="4838" spans="1:21" x14ac:dyDescent="0.3">
      <c r="A4838" s="1" t="s">
        <v>8904</v>
      </c>
      <c r="B4838" s="1">
        <v>1</v>
      </c>
      <c r="C4838" s="1" t="s">
        <v>78</v>
      </c>
      <c r="D4838" s="1" t="s">
        <v>93</v>
      </c>
      <c r="E4838" s="1" t="s">
        <v>8905</v>
      </c>
      <c r="F4838" s="1" t="s">
        <v>133</v>
      </c>
      <c r="G4838" s="1" t="s">
        <v>72</v>
      </c>
      <c r="H4838" s="1" t="s">
        <v>127</v>
      </c>
      <c r="I4838" s="1" t="s">
        <v>22</v>
      </c>
      <c r="J4838" s="1" t="s">
        <v>128</v>
      </c>
      <c r="K4838" s="1">
        <v>43139.771782407399</v>
      </c>
      <c r="L4838" s="1">
        <v>43139.820138888899</v>
      </c>
      <c r="M4838" s="1">
        <v>1.1499999999999999</v>
      </c>
      <c r="N4838" s="1">
        <v>0</v>
      </c>
      <c r="O4838" s="1">
        <v>232.38</v>
      </c>
      <c r="P4838" s="1">
        <v>0</v>
      </c>
      <c r="Q4838" s="1">
        <v>0</v>
      </c>
      <c r="R4838" s="1">
        <v>0</v>
      </c>
      <c r="S4838" s="1">
        <v>267.23699999999997</v>
      </c>
      <c r="T4838" s="1">
        <v>0</v>
      </c>
      <c r="U4838" s="1">
        <v>0</v>
      </c>
    </row>
    <row r="4839" spans="1:21" x14ac:dyDescent="0.3">
      <c r="A4839" s="1" t="s">
        <v>8906</v>
      </c>
      <c r="B4839" s="1">
        <v>1</v>
      </c>
      <c r="C4839" s="1" t="s">
        <v>78</v>
      </c>
      <c r="D4839" s="1" t="s">
        <v>93</v>
      </c>
      <c r="E4839" s="1" t="s">
        <v>8866</v>
      </c>
      <c r="F4839" s="1" t="s">
        <v>157</v>
      </c>
      <c r="G4839" s="1" t="s">
        <v>72</v>
      </c>
      <c r="H4839" s="1" t="s">
        <v>127</v>
      </c>
      <c r="I4839" s="1" t="s">
        <v>22</v>
      </c>
      <c r="J4839" s="1" t="s">
        <v>128</v>
      </c>
      <c r="K4839" s="1">
        <v>43139.647662037001</v>
      </c>
      <c r="L4839" s="1">
        <v>43139.660416666702</v>
      </c>
      <c r="M4839" s="1">
        <v>0.3</v>
      </c>
      <c r="N4839" s="1">
        <v>23</v>
      </c>
      <c r="O4839" s="1">
        <v>697.15</v>
      </c>
      <c r="P4839" s="1">
        <v>0</v>
      </c>
      <c r="Q4839" s="1">
        <v>0</v>
      </c>
      <c r="R4839" s="1">
        <v>6.8999999999999995</v>
      </c>
      <c r="S4839" s="1">
        <v>209.14499999999998</v>
      </c>
      <c r="T4839" s="1">
        <v>0</v>
      </c>
      <c r="U4839" s="1">
        <v>0</v>
      </c>
    </row>
    <row r="4840" spans="1:21" x14ac:dyDescent="0.3">
      <c r="A4840" s="1" t="s">
        <v>8907</v>
      </c>
      <c r="B4840" s="1">
        <v>1</v>
      </c>
      <c r="C4840" s="1" t="s">
        <v>78</v>
      </c>
      <c r="D4840" s="1" t="s">
        <v>93</v>
      </c>
      <c r="E4840" s="1" t="s">
        <v>8908</v>
      </c>
      <c r="F4840" s="1" t="s">
        <v>133</v>
      </c>
      <c r="G4840" s="1" t="s">
        <v>72</v>
      </c>
      <c r="H4840" s="1" t="s">
        <v>127</v>
      </c>
      <c r="I4840" s="1" t="s">
        <v>22</v>
      </c>
      <c r="J4840" s="1" t="s">
        <v>128</v>
      </c>
      <c r="K4840" s="1">
        <v>43139.487106481502</v>
      </c>
      <c r="L4840" s="1">
        <v>43139.491666666698</v>
      </c>
      <c r="M4840" s="1">
        <v>0.1</v>
      </c>
      <c r="N4840" s="1">
        <v>23</v>
      </c>
      <c r="O4840" s="1">
        <v>697.15</v>
      </c>
      <c r="P4840" s="1">
        <v>0</v>
      </c>
      <c r="Q4840" s="1">
        <v>0</v>
      </c>
      <c r="R4840" s="1">
        <v>2.3000000000000003</v>
      </c>
      <c r="S4840" s="1">
        <v>69.715000000000003</v>
      </c>
      <c r="T4840" s="1">
        <v>0</v>
      </c>
      <c r="U4840" s="1">
        <v>0</v>
      </c>
    </row>
    <row r="4841" spans="1:21" x14ac:dyDescent="0.3">
      <c r="A4841" s="1" t="s">
        <v>8909</v>
      </c>
      <c r="B4841" s="1">
        <v>1</v>
      </c>
      <c r="C4841" s="1" t="s">
        <v>78</v>
      </c>
      <c r="D4841" s="1" t="s">
        <v>93</v>
      </c>
      <c r="E4841" s="1" t="s">
        <v>8910</v>
      </c>
      <c r="F4841" s="1" t="s">
        <v>157</v>
      </c>
      <c r="G4841" s="1" t="s">
        <v>72</v>
      </c>
      <c r="H4841" s="1" t="s">
        <v>127</v>
      </c>
      <c r="I4841" s="1" t="s">
        <v>22</v>
      </c>
      <c r="J4841" s="1" t="s">
        <v>128</v>
      </c>
      <c r="K4841" s="1">
        <v>43139.3886921296</v>
      </c>
      <c r="L4841" s="1">
        <v>43139.402083333298</v>
      </c>
      <c r="M4841" s="1">
        <v>0.317</v>
      </c>
      <c r="N4841" s="1">
        <v>2</v>
      </c>
      <c r="O4841" s="1">
        <v>1626.67</v>
      </c>
      <c r="P4841" s="1">
        <v>0</v>
      </c>
      <c r="Q4841" s="1">
        <v>0</v>
      </c>
      <c r="R4841" s="1">
        <v>0.63400000000000001</v>
      </c>
      <c r="S4841" s="1">
        <v>515.65439000000003</v>
      </c>
      <c r="T4841" s="1">
        <v>0</v>
      </c>
      <c r="U4841" s="1">
        <v>0</v>
      </c>
    </row>
    <row r="4842" spans="1:21" x14ac:dyDescent="0.3">
      <c r="A4842" s="1" t="s">
        <v>8911</v>
      </c>
      <c r="B4842" s="1">
        <v>1</v>
      </c>
      <c r="C4842" s="1" t="s">
        <v>78</v>
      </c>
      <c r="D4842" s="1" t="s">
        <v>93</v>
      </c>
      <c r="E4842" s="1" t="s">
        <v>8886</v>
      </c>
      <c r="F4842" s="1" t="s">
        <v>157</v>
      </c>
      <c r="G4842" s="1" t="s">
        <v>72</v>
      </c>
      <c r="H4842" s="1" t="s">
        <v>127</v>
      </c>
      <c r="I4842" s="1" t="s">
        <v>22</v>
      </c>
      <c r="J4842" s="1" t="s">
        <v>128</v>
      </c>
      <c r="K4842" s="1">
        <v>43139.385405092602</v>
      </c>
      <c r="L4842" s="1">
        <v>43139.408333333296</v>
      </c>
      <c r="M4842" s="1">
        <v>0.55000000000000004</v>
      </c>
      <c r="N4842" s="1">
        <v>23</v>
      </c>
      <c r="O4842" s="1">
        <v>6971.45</v>
      </c>
      <c r="P4842" s="1">
        <v>0</v>
      </c>
      <c r="Q4842" s="1">
        <v>0</v>
      </c>
      <c r="R4842" s="1">
        <v>12.65</v>
      </c>
      <c r="S4842" s="1">
        <v>3834.2975000000001</v>
      </c>
      <c r="T4842" s="1">
        <v>0</v>
      </c>
      <c r="U4842" s="1">
        <v>0</v>
      </c>
    </row>
    <row r="4843" spans="1:21" x14ac:dyDescent="0.3">
      <c r="A4843" s="1" t="s">
        <v>8912</v>
      </c>
      <c r="B4843" s="1">
        <v>1</v>
      </c>
      <c r="C4843" s="1" t="s">
        <v>78</v>
      </c>
      <c r="D4843" s="1" t="s">
        <v>93</v>
      </c>
      <c r="E4843" s="1" t="s">
        <v>8910</v>
      </c>
      <c r="F4843" s="1" t="s">
        <v>157</v>
      </c>
      <c r="G4843" s="1" t="s">
        <v>72</v>
      </c>
      <c r="H4843" s="1" t="s">
        <v>127</v>
      </c>
      <c r="I4843" s="1" t="s">
        <v>22</v>
      </c>
      <c r="J4843" s="1" t="s">
        <v>128</v>
      </c>
      <c r="K4843" s="1">
        <v>43139.377905092602</v>
      </c>
      <c r="L4843" s="1">
        <v>43139.409027777801</v>
      </c>
      <c r="M4843" s="1">
        <v>0.73299999999999998</v>
      </c>
      <c r="N4843" s="1">
        <v>2</v>
      </c>
      <c r="O4843" s="1">
        <v>1626.67</v>
      </c>
      <c r="P4843" s="1">
        <v>0</v>
      </c>
      <c r="Q4843" s="1">
        <v>0</v>
      </c>
      <c r="R4843" s="1">
        <v>1.466</v>
      </c>
      <c r="S4843" s="1">
        <v>1192.3491100000001</v>
      </c>
      <c r="T4843" s="1">
        <v>0</v>
      </c>
      <c r="U4843" s="1">
        <v>0</v>
      </c>
    </row>
    <row r="4844" spans="1:21" x14ac:dyDescent="0.3">
      <c r="A4844" s="1" t="s">
        <v>8913</v>
      </c>
      <c r="B4844" s="1">
        <v>1</v>
      </c>
      <c r="C4844" s="1" t="s">
        <v>78</v>
      </c>
      <c r="D4844" s="1" t="s">
        <v>93</v>
      </c>
      <c r="E4844" s="1" t="s">
        <v>8914</v>
      </c>
      <c r="F4844" s="1" t="s">
        <v>157</v>
      </c>
      <c r="G4844" s="1" t="s">
        <v>72</v>
      </c>
      <c r="H4844" s="1" t="s">
        <v>127</v>
      </c>
      <c r="I4844" s="1" t="s">
        <v>22</v>
      </c>
      <c r="J4844" s="1" t="s">
        <v>128</v>
      </c>
      <c r="K4844" s="1">
        <v>43137.566782407397</v>
      </c>
      <c r="L4844" s="1">
        <v>43137.596527777801</v>
      </c>
      <c r="M4844" s="1">
        <v>0.7</v>
      </c>
      <c r="N4844" s="1">
        <v>41</v>
      </c>
      <c r="O4844" s="1">
        <v>2091.44</v>
      </c>
      <c r="P4844" s="1">
        <v>0</v>
      </c>
      <c r="Q4844" s="1">
        <v>0</v>
      </c>
      <c r="R4844" s="1">
        <v>28.7</v>
      </c>
      <c r="S4844" s="1">
        <v>1464.008</v>
      </c>
      <c r="T4844" s="1">
        <v>0</v>
      </c>
      <c r="U4844" s="1">
        <v>0</v>
      </c>
    </row>
    <row r="4845" spans="1:21" x14ac:dyDescent="0.3">
      <c r="A4845" s="1" t="s">
        <v>8915</v>
      </c>
      <c r="B4845" s="1">
        <v>1</v>
      </c>
      <c r="C4845" s="1" t="s">
        <v>78</v>
      </c>
      <c r="D4845" s="1" t="s">
        <v>93</v>
      </c>
      <c r="E4845" s="1" t="s">
        <v>8916</v>
      </c>
      <c r="F4845" s="1" t="s">
        <v>133</v>
      </c>
      <c r="G4845" s="1" t="s">
        <v>72</v>
      </c>
      <c r="H4845" s="1" t="s">
        <v>127</v>
      </c>
      <c r="I4845" s="1" t="s">
        <v>22</v>
      </c>
      <c r="J4845" s="1" t="s">
        <v>128</v>
      </c>
      <c r="K4845" s="1">
        <v>43136.782303240703</v>
      </c>
      <c r="L4845" s="1">
        <v>43136.879166666702</v>
      </c>
      <c r="M4845" s="1">
        <v>2.3170000000000002</v>
      </c>
      <c r="N4845" s="1">
        <v>0</v>
      </c>
      <c r="O4845" s="1">
        <v>232.38</v>
      </c>
      <c r="P4845" s="1">
        <v>0</v>
      </c>
      <c r="Q4845" s="1">
        <v>0</v>
      </c>
      <c r="R4845" s="1">
        <v>0</v>
      </c>
      <c r="S4845" s="1">
        <v>538.42446000000007</v>
      </c>
      <c r="T4845" s="1">
        <v>0</v>
      </c>
      <c r="U4845" s="1">
        <v>0</v>
      </c>
    </row>
    <row r="4846" spans="1:21" x14ac:dyDescent="0.3">
      <c r="A4846" s="1" t="s">
        <v>8917</v>
      </c>
      <c r="B4846" s="1">
        <v>1</v>
      </c>
      <c r="C4846" s="1" t="s">
        <v>78</v>
      </c>
      <c r="D4846" s="1" t="s">
        <v>93</v>
      </c>
      <c r="E4846" s="1" t="s">
        <v>8918</v>
      </c>
      <c r="F4846" s="1" t="s">
        <v>133</v>
      </c>
      <c r="G4846" s="1" t="s">
        <v>72</v>
      </c>
      <c r="H4846" s="1" t="s">
        <v>127</v>
      </c>
      <c r="I4846" s="1" t="s">
        <v>22</v>
      </c>
      <c r="J4846" s="1" t="s">
        <v>128</v>
      </c>
      <c r="K4846" s="1">
        <v>43136.742256944402</v>
      </c>
      <c r="L4846" s="1">
        <v>43136.815277777801</v>
      </c>
      <c r="M4846" s="1">
        <v>1.75</v>
      </c>
      <c r="N4846" s="1">
        <v>0</v>
      </c>
      <c r="O4846" s="1">
        <v>232.38</v>
      </c>
      <c r="P4846" s="1">
        <v>0</v>
      </c>
      <c r="Q4846" s="1">
        <v>0</v>
      </c>
      <c r="R4846" s="1">
        <v>0</v>
      </c>
      <c r="S4846" s="1">
        <v>406.66499999999996</v>
      </c>
      <c r="T4846" s="1">
        <v>0</v>
      </c>
      <c r="U4846" s="1">
        <v>0</v>
      </c>
    </row>
    <row r="4847" spans="1:21" x14ac:dyDescent="0.3">
      <c r="A4847" s="1" t="s">
        <v>8919</v>
      </c>
      <c r="B4847" s="1">
        <v>1</v>
      </c>
      <c r="C4847" s="1" t="s">
        <v>78</v>
      </c>
      <c r="D4847" s="1" t="s">
        <v>93</v>
      </c>
      <c r="E4847" s="1" t="s">
        <v>8920</v>
      </c>
      <c r="F4847" s="1" t="s">
        <v>133</v>
      </c>
      <c r="G4847" s="1" t="s">
        <v>72</v>
      </c>
      <c r="H4847" s="1" t="s">
        <v>127</v>
      </c>
      <c r="I4847" s="1" t="s">
        <v>22</v>
      </c>
      <c r="J4847" s="1" t="s">
        <v>128</v>
      </c>
      <c r="K4847" s="1">
        <v>43136.495081018496</v>
      </c>
      <c r="L4847" s="1">
        <v>43136.598611111098</v>
      </c>
      <c r="M4847" s="1">
        <v>2.4830000000000001</v>
      </c>
      <c r="N4847" s="1">
        <v>3</v>
      </c>
      <c r="O4847" s="1">
        <v>0</v>
      </c>
      <c r="P4847" s="1">
        <v>0</v>
      </c>
      <c r="Q4847" s="1">
        <v>0</v>
      </c>
      <c r="R4847" s="1">
        <v>7.4489999999999998</v>
      </c>
      <c r="S4847" s="1">
        <v>0</v>
      </c>
      <c r="T4847" s="1">
        <v>0</v>
      </c>
      <c r="U4847" s="1">
        <v>0</v>
      </c>
    </row>
    <row r="4848" spans="1:21" x14ac:dyDescent="0.3">
      <c r="A4848" s="1" t="s">
        <v>8921</v>
      </c>
      <c r="B4848" s="1">
        <v>1</v>
      </c>
      <c r="C4848" s="1" t="s">
        <v>78</v>
      </c>
      <c r="D4848" s="1" t="s">
        <v>93</v>
      </c>
      <c r="E4848" s="1" t="s">
        <v>8922</v>
      </c>
      <c r="F4848" s="1" t="s">
        <v>158</v>
      </c>
      <c r="G4848" s="1" t="s">
        <v>72</v>
      </c>
      <c r="H4848" s="1" t="s">
        <v>127</v>
      </c>
      <c r="I4848" s="1" t="s">
        <v>22</v>
      </c>
      <c r="J4848" s="1" t="s">
        <v>128</v>
      </c>
      <c r="K4848" s="1">
        <v>43136.409791666701</v>
      </c>
      <c r="L4848" s="1">
        <v>43136.507638888899</v>
      </c>
      <c r="M4848" s="1">
        <v>2.3330000000000002</v>
      </c>
      <c r="N4848" s="1">
        <v>13</v>
      </c>
      <c r="O4848" s="1">
        <v>0</v>
      </c>
      <c r="P4848" s="1">
        <v>0</v>
      </c>
      <c r="Q4848" s="1">
        <v>0</v>
      </c>
      <c r="R4848" s="1">
        <v>30.329000000000001</v>
      </c>
      <c r="S4848" s="1">
        <v>0</v>
      </c>
      <c r="T4848" s="1">
        <v>0</v>
      </c>
      <c r="U4848" s="1">
        <v>0</v>
      </c>
    </row>
    <row r="4849" spans="1:21" x14ac:dyDescent="0.3">
      <c r="A4849" s="1" t="s">
        <v>8923</v>
      </c>
      <c r="B4849" s="1">
        <v>1</v>
      </c>
      <c r="C4849" s="1" t="s">
        <v>78</v>
      </c>
      <c r="D4849" s="1" t="s">
        <v>93</v>
      </c>
      <c r="E4849" s="1" t="s">
        <v>8924</v>
      </c>
      <c r="F4849" s="1" t="s">
        <v>133</v>
      </c>
      <c r="G4849" s="1" t="s">
        <v>72</v>
      </c>
      <c r="H4849" s="1" t="s">
        <v>127</v>
      </c>
      <c r="I4849" s="1" t="s">
        <v>22</v>
      </c>
      <c r="J4849" s="1" t="s">
        <v>128</v>
      </c>
      <c r="K4849" s="1">
        <v>43136.359814814801</v>
      </c>
      <c r="L4849" s="1">
        <v>43136.381249999999</v>
      </c>
      <c r="M4849" s="1">
        <v>0.5</v>
      </c>
      <c r="N4849" s="1">
        <v>13</v>
      </c>
      <c r="O4849" s="1">
        <v>0</v>
      </c>
      <c r="P4849" s="1">
        <v>0</v>
      </c>
      <c r="Q4849" s="1">
        <v>0</v>
      </c>
      <c r="R4849" s="1">
        <v>6.5</v>
      </c>
      <c r="S4849" s="1">
        <v>0</v>
      </c>
      <c r="T4849" s="1">
        <v>0</v>
      </c>
      <c r="U4849" s="1">
        <v>0</v>
      </c>
    </row>
    <row r="4850" spans="1:21" x14ac:dyDescent="0.3">
      <c r="A4850" s="1" t="s">
        <v>8925</v>
      </c>
      <c r="B4850" s="1">
        <v>1</v>
      </c>
      <c r="C4850" s="1" t="s">
        <v>78</v>
      </c>
      <c r="D4850" s="1" t="s">
        <v>93</v>
      </c>
      <c r="E4850" s="1" t="s">
        <v>8926</v>
      </c>
      <c r="F4850" s="1" t="s">
        <v>133</v>
      </c>
      <c r="G4850" s="1" t="s">
        <v>72</v>
      </c>
      <c r="H4850" s="1" t="s">
        <v>127</v>
      </c>
      <c r="I4850" s="1" t="s">
        <v>22</v>
      </c>
      <c r="J4850" s="1" t="s">
        <v>128</v>
      </c>
      <c r="K4850" s="1">
        <v>43136.346018518503</v>
      </c>
      <c r="L4850" s="1">
        <v>43136.382638888899</v>
      </c>
      <c r="M4850" s="1">
        <v>0.86699999999999999</v>
      </c>
      <c r="N4850" s="1">
        <v>0</v>
      </c>
      <c r="O4850" s="1">
        <v>232.38</v>
      </c>
      <c r="P4850" s="1">
        <v>0</v>
      </c>
      <c r="Q4850" s="1">
        <v>0</v>
      </c>
      <c r="R4850" s="1">
        <v>0</v>
      </c>
      <c r="S4850" s="1">
        <v>201.47345999999999</v>
      </c>
      <c r="T4850" s="1">
        <v>0</v>
      </c>
      <c r="U4850" s="1">
        <v>0</v>
      </c>
    </row>
    <row r="4851" spans="1:21" x14ac:dyDescent="0.3">
      <c r="A4851" s="1" t="s">
        <v>8927</v>
      </c>
      <c r="B4851" s="1">
        <v>1</v>
      </c>
      <c r="C4851" s="1" t="s">
        <v>78</v>
      </c>
      <c r="D4851" s="1" t="s">
        <v>93</v>
      </c>
      <c r="E4851" s="1" t="s">
        <v>8928</v>
      </c>
      <c r="F4851" s="1" t="s">
        <v>147</v>
      </c>
      <c r="G4851" s="1" t="s">
        <v>72</v>
      </c>
      <c r="H4851" s="1" t="s">
        <v>127</v>
      </c>
      <c r="I4851" s="1" t="s">
        <v>22</v>
      </c>
      <c r="J4851" s="1" t="s">
        <v>128</v>
      </c>
      <c r="K4851" s="1">
        <v>43136.1266666667</v>
      </c>
      <c r="L4851" s="1">
        <v>43136.151388888902</v>
      </c>
      <c r="M4851" s="1">
        <v>0.58299999999999996</v>
      </c>
      <c r="N4851" s="1">
        <v>11</v>
      </c>
      <c r="O4851" s="1">
        <v>11619.09</v>
      </c>
      <c r="P4851" s="1">
        <v>50</v>
      </c>
      <c r="Q4851" s="1">
        <v>2556.1999999999998</v>
      </c>
      <c r="R4851" s="1">
        <v>6.4129999999999994</v>
      </c>
      <c r="S4851" s="1">
        <v>6773.92947</v>
      </c>
      <c r="T4851" s="1">
        <v>29.15</v>
      </c>
      <c r="U4851" s="1">
        <v>1490.2645999999997</v>
      </c>
    </row>
    <row r="4852" spans="1:21" x14ac:dyDescent="0.3">
      <c r="A4852" s="1" t="s">
        <v>8929</v>
      </c>
      <c r="B4852" s="1">
        <v>1</v>
      </c>
      <c r="C4852" s="1" t="s">
        <v>78</v>
      </c>
      <c r="D4852" s="1" t="s">
        <v>93</v>
      </c>
      <c r="E4852" s="1" t="s">
        <v>8930</v>
      </c>
      <c r="F4852" s="1" t="s">
        <v>157</v>
      </c>
      <c r="G4852" s="1" t="s">
        <v>72</v>
      </c>
      <c r="H4852" s="1" t="s">
        <v>127</v>
      </c>
      <c r="I4852" s="1" t="s">
        <v>22</v>
      </c>
      <c r="J4852" s="1" t="s">
        <v>128</v>
      </c>
      <c r="K4852" s="1">
        <v>43136.098981481497</v>
      </c>
      <c r="L4852" s="1">
        <v>43136.1069444444</v>
      </c>
      <c r="M4852" s="1">
        <v>0.183</v>
      </c>
      <c r="N4852" s="1">
        <v>59</v>
      </c>
      <c r="O4852" s="1">
        <v>6274.31</v>
      </c>
      <c r="P4852" s="1">
        <v>0</v>
      </c>
      <c r="Q4852" s="1">
        <v>0</v>
      </c>
      <c r="R4852" s="1">
        <v>10.797000000000001</v>
      </c>
      <c r="S4852" s="1">
        <v>1148.1987300000001</v>
      </c>
      <c r="T4852" s="1">
        <v>0</v>
      </c>
      <c r="U4852" s="1">
        <v>0</v>
      </c>
    </row>
    <row r="4853" spans="1:21" x14ac:dyDescent="0.3">
      <c r="A4853" s="1" t="s">
        <v>8931</v>
      </c>
      <c r="B4853" s="1">
        <v>1</v>
      </c>
      <c r="C4853" s="1" t="s">
        <v>78</v>
      </c>
      <c r="D4853" s="1" t="s">
        <v>93</v>
      </c>
      <c r="E4853" s="1" t="s">
        <v>8903</v>
      </c>
      <c r="F4853" s="1" t="s">
        <v>133</v>
      </c>
      <c r="G4853" s="1" t="s">
        <v>72</v>
      </c>
      <c r="H4853" s="1" t="s">
        <v>127</v>
      </c>
      <c r="I4853" s="1" t="s">
        <v>22</v>
      </c>
      <c r="J4853" s="1" t="s">
        <v>128</v>
      </c>
      <c r="K4853" s="1">
        <v>43135.7328472222</v>
      </c>
      <c r="L4853" s="1">
        <v>43135.775000000001</v>
      </c>
      <c r="M4853" s="1">
        <v>1</v>
      </c>
      <c r="N4853" s="1">
        <v>0</v>
      </c>
      <c r="O4853" s="1">
        <v>232.38</v>
      </c>
      <c r="P4853" s="1">
        <v>0</v>
      </c>
      <c r="Q4853" s="1">
        <v>0</v>
      </c>
      <c r="R4853" s="1">
        <v>0</v>
      </c>
      <c r="S4853" s="1">
        <v>232.38</v>
      </c>
      <c r="T4853" s="1">
        <v>0</v>
      </c>
      <c r="U4853" s="1">
        <v>0</v>
      </c>
    </row>
    <row r="4854" spans="1:21" x14ac:dyDescent="0.3">
      <c r="A4854" s="1" t="s">
        <v>8932</v>
      </c>
      <c r="B4854" s="1">
        <v>1</v>
      </c>
      <c r="C4854" s="1" t="s">
        <v>78</v>
      </c>
      <c r="D4854" s="1" t="s">
        <v>93</v>
      </c>
      <c r="E4854" s="1" t="s">
        <v>8916</v>
      </c>
      <c r="F4854" s="1" t="s">
        <v>145</v>
      </c>
      <c r="G4854" s="1" t="s">
        <v>72</v>
      </c>
      <c r="H4854" s="1" t="s">
        <v>127</v>
      </c>
      <c r="I4854" s="1" t="s">
        <v>22</v>
      </c>
      <c r="J4854" s="1" t="s">
        <v>128</v>
      </c>
      <c r="K4854" s="1">
        <v>43134.760335648098</v>
      </c>
      <c r="L4854" s="1">
        <v>43134.879166666702</v>
      </c>
      <c r="M4854" s="1">
        <v>2.85</v>
      </c>
      <c r="N4854" s="1">
        <v>23</v>
      </c>
      <c r="O4854" s="1">
        <v>697.15</v>
      </c>
      <c r="P4854" s="1">
        <v>0</v>
      </c>
      <c r="Q4854" s="1">
        <v>0</v>
      </c>
      <c r="R4854" s="1">
        <v>65.55</v>
      </c>
      <c r="S4854" s="1">
        <v>1986.8775000000001</v>
      </c>
      <c r="T4854" s="1">
        <v>0</v>
      </c>
      <c r="U4854" s="1">
        <v>0</v>
      </c>
    </row>
    <row r="4855" spans="1:21" x14ac:dyDescent="0.3">
      <c r="A4855" s="1" t="s">
        <v>8933</v>
      </c>
      <c r="B4855" s="1">
        <v>1</v>
      </c>
      <c r="C4855" s="1" t="s">
        <v>78</v>
      </c>
      <c r="D4855" s="1" t="s">
        <v>93</v>
      </c>
      <c r="E4855" s="1" t="s">
        <v>8930</v>
      </c>
      <c r="F4855" s="1" t="s">
        <v>157</v>
      </c>
      <c r="G4855" s="1" t="s">
        <v>72</v>
      </c>
      <c r="H4855" s="1" t="s">
        <v>127</v>
      </c>
      <c r="I4855" s="1" t="s">
        <v>22</v>
      </c>
      <c r="J4855" s="1" t="s">
        <v>128</v>
      </c>
      <c r="K4855" s="1">
        <v>43134.465208333299</v>
      </c>
      <c r="L4855" s="1">
        <v>43134.477083333302</v>
      </c>
      <c r="M4855" s="1">
        <v>0.28299999999999997</v>
      </c>
      <c r="N4855" s="1">
        <v>59</v>
      </c>
      <c r="O4855" s="1">
        <v>6274.31</v>
      </c>
      <c r="P4855" s="1">
        <v>0</v>
      </c>
      <c r="Q4855" s="1">
        <v>0</v>
      </c>
      <c r="R4855" s="1">
        <v>16.696999999999999</v>
      </c>
      <c r="S4855" s="1">
        <v>1775.6297299999999</v>
      </c>
      <c r="T4855" s="1">
        <v>0</v>
      </c>
      <c r="U4855" s="1">
        <v>0</v>
      </c>
    </row>
    <row r="4856" spans="1:21" x14ac:dyDescent="0.3">
      <c r="A4856" s="1" t="s">
        <v>8934</v>
      </c>
      <c r="B4856" s="1">
        <v>1</v>
      </c>
      <c r="C4856" s="1" t="s">
        <v>78</v>
      </c>
      <c r="D4856" s="1" t="s">
        <v>93</v>
      </c>
      <c r="E4856" s="1" t="s">
        <v>8935</v>
      </c>
      <c r="F4856" s="1" t="s">
        <v>157</v>
      </c>
      <c r="G4856" s="1" t="s">
        <v>72</v>
      </c>
      <c r="H4856" s="1" t="s">
        <v>127</v>
      </c>
      <c r="I4856" s="1" t="s">
        <v>22</v>
      </c>
      <c r="J4856" s="1" t="s">
        <v>128</v>
      </c>
      <c r="K4856" s="1">
        <v>43134.442835648202</v>
      </c>
      <c r="L4856" s="1">
        <v>43134.471527777801</v>
      </c>
      <c r="M4856" s="1">
        <v>0.68300000000000005</v>
      </c>
      <c r="N4856" s="1">
        <v>23</v>
      </c>
      <c r="O4856" s="1">
        <v>697.15</v>
      </c>
      <c r="P4856" s="1">
        <v>0</v>
      </c>
      <c r="Q4856" s="1">
        <v>0</v>
      </c>
      <c r="R4856" s="1">
        <v>15.709000000000001</v>
      </c>
      <c r="S4856" s="1">
        <v>476.15345000000002</v>
      </c>
      <c r="T4856" s="1">
        <v>0</v>
      </c>
      <c r="U4856" s="1">
        <v>0</v>
      </c>
    </row>
    <row r="4857" spans="1:21" x14ac:dyDescent="0.3">
      <c r="A4857" s="1" t="s">
        <v>8936</v>
      </c>
      <c r="B4857" s="1">
        <v>1</v>
      </c>
      <c r="C4857" s="1" t="s">
        <v>78</v>
      </c>
      <c r="D4857" s="1" t="s">
        <v>93</v>
      </c>
      <c r="E4857" s="1" t="s">
        <v>8937</v>
      </c>
      <c r="F4857" s="1" t="s">
        <v>131</v>
      </c>
      <c r="G4857" s="1" t="s">
        <v>72</v>
      </c>
      <c r="H4857" s="1" t="s">
        <v>127</v>
      </c>
      <c r="I4857" s="1" t="s">
        <v>22</v>
      </c>
      <c r="J4857" s="1" t="s">
        <v>130</v>
      </c>
      <c r="K4857" s="1">
        <v>43133.427581018499</v>
      </c>
      <c r="L4857" s="1">
        <v>43133.5625</v>
      </c>
      <c r="M4857" s="1">
        <v>3.2330000000000001</v>
      </c>
      <c r="N4857" s="1">
        <v>0</v>
      </c>
      <c r="O4857" s="1">
        <v>232.38</v>
      </c>
      <c r="P4857" s="1">
        <v>0</v>
      </c>
      <c r="Q4857" s="1">
        <v>0</v>
      </c>
      <c r="R4857" s="1">
        <v>0</v>
      </c>
      <c r="S4857" s="1">
        <v>751.28453999999999</v>
      </c>
      <c r="T4857" s="1">
        <v>0</v>
      </c>
      <c r="U4857" s="1">
        <v>0</v>
      </c>
    </row>
    <row r="4858" spans="1:21" x14ac:dyDescent="0.3">
      <c r="A4858" s="1" t="s">
        <v>8938</v>
      </c>
      <c r="B4858" s="1">
        <v>1</v>
      </c>
      <c r="C4858" s="1" t="s">
        <v>78</v>
      </c>
      <c r="D4858" s="1" t="s">
        <v>93</v>
      </c>
      <c r="E4858" s="1" t="s">
        <v>8939</v>
      </c>
      <c r="F4858" s="1" t="s">
        <v>131</v>
      </c>
      <c r="G4858" s="1" t="s">
        <v>72</v>
      </c>
      <c r="H4858" s="1" t="s">
        <v>127</v>
      </c>
      <c r="I4858" s="1" t="s">
        <v>22</v>
      </c>
      <c r="J4858" s="1" t="s">
        <v>130</v>
      </c>
      <c r="K4858" s="1">
        <v>43133.371388888903</v>
      </c>
      <c r="L4858" s="1">
        <v>43133.499305555597</v>
      </c>
      <c r="M4858" s="1">
        <v>3.0670000000000002</v>
      </c>
      <c r="N4858" s="1">
        <v>38</v>
      </c>
      <c r="O4858" s="1">
        <v>1394.29</v>
      </c>
      <c r="P4858" s="1">
        <v>0</v>
      </c>
      <c r="Q4858" s="1">
        <v>0</v>
      </c>
      <c r="R4858" s="1">
        <v>116.54600000000001</v>
      </c>
      <c r="S4858" s="1">
        <v>4276.2874300000003</v>
      </c>
      <c r="T4858" s="1">
        <v>0</v>
      </c>
      <c r="U4858" s="1">
        <v>0</v>
      </c>
    </row>
    <row r="4859" spans="1:21" x14ac:dyDescent="0.3">
      <c r="A4859" s="1" t="s">
        <v>8940</v>
      </c>
      <c r="B4859" s="1">
        <v>1</v>
      </c>
      <c r="C4859" s="1" t="s">
        <v>78</v>
      </c>
      <c r="D4859" s="1" t="s">
        <v>93</v>
      </c>
      <c r="E4859" s="1" t="s">
        <v>8941</v>
      </c>
      <c r="F4859" s="1" t="s">
        <v>134</v>
      </c>
      <c r="G4859" s="1" t="s">
        <v>72</v>
      </c>
      <c r="H4859" s="1" t="s">
        <v>127</v>
      </c>
      <c r="I4859" s="1" t="s">
        <v>22</v>
      </c>
      <c r="J4859" s="1" t="s">
        <v>130</v>
      </c>
      <c r="K4859" s="1">
        <v>43132.473321759302</v>
      </c>
      <c r="L4859" s="1">
        <v>43132.525694444397</v>
      </c>
      <c r="M4859" s="1">
        <v>1.25</v>
      </c>
      <c r="N4859" s="1">
        <v>26</v>
      </c>
      <c r="O4859" s="1">
        <v>1859.05</v>
      </c>
      <c r="P4859" s="1">
        <v>0</v>
      </c>
      <c r="Q4859" s="1">
        <v>0</v>
      </c>
      <c r="R4859" s="1">
        <v>32.5</v>
      </c>
      <c r="S4859" s="1">
        <v>2323.8125</v>
      </c>
      <c r="T4859" s="1">
        <v>0</v>
      </c>
      <c r="U4859" s="1">
        <v>0</v>
      </c>
    </row>
    <row r="4860" spans="1:21" x14ac:dyDescent="0.3">
      <c r="A4860" s="1" t="s">
        <v>8942</v>
      </c>
      <c r="B4860" s="1">
        <v>1</v>
      </c>
      <c r="C4860" s="1" t="s">
        <v>78</v>
      </c>
      <c r="D4860" s="1" t="s">
        <v>102</v>
      </c>
      <c r="E4860" s="1" t="s">
        <v>8943</v>
      </c>
      <c r="F4860" s="1" t="s">
        <v>133</v>
      </c>
      <c r="G4860" s="1" t="s">
        <v>72</v>
      </c>
      <c r="H4860" s="1" t="s">
        <v>127</v>
      </c>
      <c r="I4860" s="1" t="s">
        <v>22</v>
      </c>
      <c r="J4860" s="1" t="s">
        <v>128</v>
      </c>
      <c r="K4860" s="1">
        <v>43159.644155092603</v>
      </c>
      <c r="L4860" s="1">
        <v>43159.898611111101</v>
      </c>
      <c r="M4860" s="1">
        <v>6.1</v>
      </c>
      <c r="N4860" s="1">
        <v>0</v>
      </c>
      <c r="O4860" s="1">
        <v>171.42</v>
      </c>
      <c r="P4860" s="1">
        <v>0</v>
      </c>
      <c r="Q4860" s="1">
        <v>0</v>
      </c>
      <c r="R4860" s="1">
        <v>0</v>
      </c>
      <c r="S4860" s="1">
        <v>1045.6619999999998</v>
      </c>
      <c r="T4860" s="1">
        <v>0</v>
      </c>
      <c r="U4860" s="1">
        <v>0</v>
      </c>
    </row>
    <row r="4861" spans="1:21" x14ac:dyDescent="0.3">
      <c r="A4861" s="1" t="s">
        <v>8944</v>
      </c>
      <c r="B4861" s="1">
        <v>1</v>
      </c>
      <c r="C4861" s="1" t="s">
        <v>78</v>
      </c>
      <c r="D4861" s="1" t="s">
        <v>102</v>
      </c>
      <c r="E4861" s="1" t="s">
        <v>8945</v>
      </c>
      <c r="F4861" s="1" t="s">
        <v>157</v>
      </c>
      <c r="G4861" s="1" t="s">
        <v>72</v>
      </c>
      <c r="H4861" s="1" t="s">
        <v>127</v>
      </c>
      <c r="I4861" s="1" t="s">
        <v>22</v>
      </c>
      <c r="J4861" s="1" t="s">
        <v>128</v>
      </c>
      <c r="K4861" s="1">
        <v>43159.4441435185</v>
      </c>
      <c r="L4861" s="1">
        <v>43159.55</v>
      </c>
      <c r="M4861" s="1">
        <v>2.5329999999999999</v>
      </c>
      <c r="N4861" s="1">
        <v>0</v>
      </c>
      <c r="O4861" s="1">
        <v>685.68</v>
      </c>
      <c r="P4861" s="1">
        <v>35</v>
      </c>
      <c r="Q4861" s="1">
        <v>171.42</v>
      </c>
      <c r="R4861" s="1">
        <v>0</v>
      </c>
      <c r="S4861" s="1">
        <v>1736.8274399999998</v>
      </c>
      <c r="T4861" s="1">
        <v>88.655000000000001</v>
      </c>
      <c r="U4861" s="1">
        <v>434.20685999999995</v>
      </c>
    </row>
    <row r="4862" spans="1:21" x14ac:dyDescent="0.3">
      <c r="A4862" s="1" t="s">
        <v>8946</v>
      </c>
      <c r="B4862" s="1">
        <v>1</v>
      </c>
      <c r="C4862" s="1" t="s">
        <v>78</v>
      </c>
      <c r="D4862" s="1" t="s">
        <v>102</v>
      </c>
      <c r="E4862" s="1" t="s">
        <v>8947</v>
      </c>
      <c r="F4862" s="1" t="s">
        <v>133</v>
      </c>
      <c r="G4862" s="1" t="s">
        <v>72</v>
      </c>
      <c r="H4862" s="1" t="s">
        <v>127</v>
      </c>
      <c r="I4862" s="1" t="s">
        <v>22</v>
      </c>
      <c r="J4862" s="1" t="s">
        <v>128</v>
      </c>
      <c r="K4862" s="1">
        <v>43159.416736111103</v>
      </c>
      <c r="L4862" s="1">
        <v>43159.618055555598</v>
      </c>
      <c r="M4862" s="1">
        <v>4.8170000000000002</v>
      </c>
      <c r="N4862" s="1">
        <v>0</v>
      </c>
      <c r="O4862" s="1">
        <v>0</v>
      </c>
      <c r="P4862" s="1">
        <v>0</v>
      </c>
      <c r="Q4862" s="1">
        <v>171.42</v>
      </c>
      <c r="R4862" s="1">
        <v>0</v>
      </c>
      <c r="S4862" s="1">
        <v>0</v>
      </c>
      <c r="T4862" s="1">
        <v>0</v>
      </c>
      <c r="U4862" s="1">
        <v>825.73014000000001</v>
      </c>
    </row>
    <row r="4863" spans="1:21" x14ac:dyDescent="0.3">
      <c r="A4863" s="1" t="s">
        <v>8948</v>
      </c>
      <c r="B4863" s="1">
        <v>1</v>
      </c>
      <c r="C4863" s="1" t="s">
        <v>78</v>
      </c>
      <c r="D4863" s="1" t="s">
        <v>102</v>
      </c>
      <c r="E4863" s="1" t="s">
        <v>8949</v>
      </c>
      <c r="F4863" s="1" t="s">
        <v>157</v>
      </c>
      <c r="G4863" s="1" t="s">
        <v>72</v>
      </c>
      <c r="H4863" s="1" t="s">
        <v>127</v>
      </c>
      <c r="I4863" s="1" t="s">
        <v>22</v>
      </c>
      <c r="J4863" s="1" t="s">
        <v>128</v>
      </c>
      <c r="K4863" s="1">
        <v>43159.413993055598</v>
      </c>
      <c r="L4863" s="1">
        <v>43159.650694444397</v>
      </c>
      <c r="M4863" s="1">
        <v>5.6669999999999998</v>
      </c>
      <c r="N4863" s="1">
        <v>79</v>
      </c>
      <c r="O4863" s="1">
        <v>3428.39</v>
      </c>
      <c r="P4863" s="1">
        <v>0</v>
      </c>
      <c r="Q4863" s="1">
        <v>0</v>
      </c>
      <c r="R4863" s="1">
        <v>447.69299999999998</v>
      </c>
      <c r="S4863" s="1">
        <v>19428.686129999998</v>
      </c>
      <c r="T4863" s="1">
        <v>0</v>
      </c>
      <c r="U4863" s="1">
        <v>0</v>
      </c>
    </row>
    <row r="4864" spans="1:21" x14ac:dyDescent="0.3">
      <c r="A4864" s="1" t="s">
        <v>8950</v>
      </c>
      <c r="B4864" s="1">
        <v>1</v>
      </c>
      <c r="C4864" s="1" t="s">
        <v>78</v>
      </c>
      <c r="D4864" s="1" t="s">
        <v>102</v>
      </c>
      <c r="E4864" s="1" t="s">
        <v>8951</v>
      </c>
      <c r="F4864" s="1" t="s">
        <v>157</v>
      </c>
      <c r="G4864" s="1" t="s">
        <v>72</v>
      </c>
      <c r="H4864" s="1" t="s">
        <v>127</v>
      </c>
      <c r="I4864" s="1" t="s">
        <v>22</v>
      </c>
      <c r="J4864" s="1" t="s">
        <v>128</v>
      </c>
      <c r="K4864" s="1">
        <v>43159.294317129599</v>
      </c>
      <c r="L4864" s="1">
        <v>43159.308333333298</v>
      </c>
      <c r="M4864" s="1">
        <v>0.33300000000000002</v>
      </c>
      <c r="N4864" s="1">
        <v>0</v>
      </c>
      <c r="O4864" s="1">
        <v>1199.93</v>
      </c>
      <c r="P4864" s="1">
        <v>17</v>
      </c>
      <c r="Q4864" s="1">
        <v>342.84</v>
      </c>
      <c r="R4864" s="1">
        <v>0</v>
      </c>
      <c r="S4864" s="1">
        <v>399.57669000000004</v>
      </c>
      <c r="T4864" s="1">
        <v>5.6610000000000005</v>
      </c>
      <c r="U4864" s="1">
        <v>114.16571999999999</v>
      </c>
    </row>
    <row r="4865" spans="1:21" x14ac:dyDescent="0.3">
      <c r="A4865" s="1" t="s">
        <v>8952</v>
      </c>
      <c r="B4865" s="1">
        <v>1</v>
      </c>
      <c r="C4865" s="1" t="s">
        <v>78</v>
      </c>
      <c r="D4865" s="1" t="s">
        <v>102</v>
      </c>
      <c r="E4865" s="1" t="s">
        <v>8953</v>
      </c>
      <c r="F4865" s="1" t="s">
        <v>144</v>
      </c>
      <c r="G4865" s="1" t="s">
        <v>72</v>
      </c>
      <c r="H4865" s="1" t="s">
        <v>127</v>
      </c>
      <c r="I4865" s="1" t="s">
        <v>22</v>
      </c>
      <c r="J4865" s="1" t="s">
        <v>128</v>
      </c>
      <c r="K4865" s="1">
        <v>43158.513634259303</v>
      </c>
      <c r="L4865" s="1">
        <v>43158.587500000001</v>
      </c>
      <c r="M4865" s="1">
        <v>1.7669999999999999</v>
      </c>
      <c r="N4865" s="1">
        <v>0</v>
      </c>
      <c r="O4865" s="1">
        <v>171.42</v>
      </c>
      <c r="P4865" s="1">
        <v>0</v>
      </c>
      <c r="Q4865" s="1">
        <v>0</v>
      </c>
      <c r="R4865" s="1">
        <v>0</v>
      </c>
      <c r="S4865" s="1">
        <v>302.89913999999999</v>
      </c>
      <c r="T4865" s="1">
        <v>0</v>
      </c>
      <c r="U4865" s="1">
        <v>0</v>
      </c>
    </row>
    <row r="4866" spans="1:21" x14ac:dyDescent="0.3">
      <c r="A4866" s="1" t="s">
        <v>8954</v>
      </c>
      <c r="B4866" s="1">
        <v>1</v>
      </c>
      <c r="C4866" s="1" t="s">
        <v>78</v>
      </c>
      <c r="D4866" s="1" t="s">
        <v>102</v>
      </c>
      <c r="E4866" s="1" t="s">
        <v>8955</v>
      </c>
      <c r="F4866" s="1" t="s">
        <v>157</v>
      </c>
      <c r="G4866" s="1" t="s">
        <v>72</v>
      </c>
      <c r="H4866" s="1" t="s">
        <v>127</v>
      </c>
      <c r="I4866" s="1" t="s">
        <v>22</v>
      </c>
      <c r="J4866" s="1" t="s">
        <v>128</v>
      </c>
      <c r="K4866" s="1">
        <v>43157.507025462997</v>
      </c>
      <c r="L4866" s="1">
        <v>43157.545138888898</v>
      </c>
      <c r="M4866" s="1">
        <v>0.9</v>
      </c>
      <c r="N4866" s="1">
        <v>6</v>
      </c>
      <c r="O4866" s="1">
        <v>15084.89</v>
      </c>
      <c r="P4866" s="1">
        <v>120</v>
      </c>
      <c r="Q4866" s="1">
        <v>514.26</v>
      </c>
      <c r="R4866" s="1">
        <v>5.4</v>
      </c>
      <c r="S4866" s="1">
        <v>13576.401</v>
      </c>
      <c r="T4866" s="1">
        <v>108</v>
      </c>
      <c r="U4866" s="1">
        <v>462.834</v>
      </c>
    </row>
    <row r="4867" spans="1:21" x14ac:dyDescent="0.3">
      <c r="A4867" s="1" t="s">
        <v>8956</v>
      </c>
      <c r="B4867" s="1">
        <v>1</v>
      </c>
      <c r="C4867" s="1" t="s">
        <v>78</v>
      </c>
      <c r="D4867" s="1" t="s">
        <v>102</v>
      </c>
      <c r="E4867" s="1" t="s">
        <v>8957</v>
      </c>
      <c r="F4867" s="1" t="s">
        <v>157</v>
      </c>
      <c r="G4867" s="1" t="s">
        <v>72</v>
      </c>
      <c r="H4867" s="1" t="s">
        <v>127</v>
      </c>
      <c r="I4867" s="1" t="s">
        <v>22</v>
      </c>
      <c r="J4867" s="1" t="s">
        <v>128</v>
      </c>
      <c r="K4867" s="1">
        <v>43157.419976851903</v>
      </c>
      <c r="L4867" s="1">
        <v>43157.5090277778</v>
      </c>
      <c r="M4867" s="1">
        <v>2.133</v>
      </c>
      <c r="N4867" s="1">
        <v>6</v>
      </c>
      <c r="O4867" s="1">
        <v>15084.89</v>
      </c>
      <c r="P4867" s="1">
        <v>120</v>
      </c>
      <c r="Q4867" s="1">
        <v>514.26</v>
      </c>
      <c r="R4867" s="1">
        <v>12.798</v>
      </c>
      <c r="S4867" s="1">
        <v>32176.070369999998</v>
      </c>
      <c r="T4867" s="1">
        <v>255.96</v>
      </c>
      <c r="U4867" s="1">
        <v>1096.9165800000001</v>
      </c>
    </row>
    <row r="4868" spans="1:21" x14ac:dyDescent="0.3">
      <c r="A4868" s="1" t="s">
        <v>8958</v>
      </c>
      <c r="B4868" s="1">
        <v>1</v>
      </c>
      <c r="C4868" s="1" t="s">
        <v>78</v>
      </c>
      <c r="D4868" s="1" t="s">
        <v>102</v>
      </c>
      <c r="E4868" s="1" t="s">
        <v>8959</v>
      </c>
      <c r="F4868" s="1" t="s">
        <v>133</v>
      </c>
      <c r="G4868" s="1" t="s">
        <v>72</v>
      </c>
      <c r="H4868" s="1" t="s">
        <v>127</v>
      </c>
      <c r="I4868" s="1" t="s">
        <v>22</v>
      </c>
      <c r="J4868" s="1" t="s">
        <v>128</v>
      </c>
      <c r="K4868" s="1">
        <v>43156.757997685199</v>
      </c>
      <c r="L4868" s="1">
        <v>43156.84375</v>
      </c>
      <c r="M4868" s="1">
        <v>2.0499999999999998</v>
      </c>
      <c r="N4868" s="1">
        <v>0</v>
      </c>
      <c r="O4868" s="1">
        <v>0</v>
      </c>
      <c r="P4868" s="1">
        <v>14</v>
      </c>
      <c r="Q4868" s="1">
        <v>0</v>
      </c>
      <c r="R4868" s="1">
        <v>0</v>
      </c>
      <c r="S4868" s="1">
        <v>0</v>
      </c>
      <c r="T4868" s="1">
        <v>28.699999999999996</v>
      </c>
      <c r="U4868" s="1">
        <v>0</v>
      </c>
    </row>
    <row r="4869" spans="1:21" x14ac:dyDescent="0.3">
      <c r="A4869" s="1" t="s">
        <v>8960</v>
      </c>
      <c r="B4869" s="1">
        <v>1</v>
      </c>
      <c r="C4869" s="1" t="s">
        <v>78</v>
      </c>
      <c r="D4869" s="1" t="s">
        <v>102</v>
      </c>
      <c r="E4869" s="1" t="s">
        <v>8961</v>
      </c>
      <c r="F4869" s="1" t="s">
        <v>157</v>
      </c>
      <c r="G4869" s="1" t="s">
        <v>72</v>
      </c>
      <c r="H4869" s="1" t="s">
        <v>127</v>
      </c>
      <c r="I4869" s="1" t="s">
        <v>22</v>
      </c>
      <c r="J4869" s="1" t="s">
        <v>128</v>
      </c>
      <c r="K4869" s="1">
        <v>43156.507083333301</v>
      </c>
      <c r="L4869" s="1">
        <v>43156.590972222199</v>
      </c>
      <c r="M4869" s="1">
        <v>2</v>
      </c>
      <c r="N4869" s="1">
        <v>0</v>
      </c>
      <c r="O4869" s="1">
        <v>1199.93</v>
      </c>
      <c r="P4869" s="1">
        <v>17</v>
      </c>
      <c r="Q4869" s="1">
        <v>342.84</v>
      </c>
      <c r="R4869" s="1">
        <v>0</v>
      </c>
      <c r="S4869" s="1">
        <v>2399.86</v>
      </c>
      <c r="T4869" s="1">
        <v>34</v>
      </c>
      <c r="U4869" s="1">
        <v>685.68</v>
      </c>
    </row>
    <row r="4870" spans="1:21" x14ac:dyDescent="0.3">
      <c r="A4870" s="1" t="s">
        <v>8962</v>
      </c>
      <c r="B4870" s="1">
        <v>1</v>
      </c>
      <c r="C4870" s="1" t="s">
        <v>78</v>
      </c>
      <c r="D4870" s="1" t="s">
        <v>102</v>
      </c>
      <c r="E4870" s="1" t="s">
        <v>8963</v>
      </c>
      <c r="F4870" s="1" t="s">
        <v>157</v>
      </c>
      <c r="G4870" s="1" t="s">
        <v>72</v>
      </c>
      <c r="H4870" s="1" t="s">
        <v>127</v>
      </c>
      <c r="I4870" s="1" t="s">
        <v>22</v>
      </c>
      <c r="J4870" s="1" t="s">
        <v>128</v>
      </c>
      <c r="K4870" s="1">
        <v>43156.314733796302</v>
      </c>
      <c r="L4870" s="1">
        <v>43156.425000000003</v>
      </c>
      <c r="M4870" s="1">
        <v>2.633</v>
      </c>
      <c r="N4870" s="1">
        <v>0</v>
      </c>
      <c r="O4870" s="1">
        <v>857.1</v>
      </c>
      <c r="P4870" s="1">
        <v>9</v>
      </c>
      <c r="Q4870" s="1">
        <v>0</v>
      </c>
      <c r="R4870" s="1">
        <v>0</v>
      </c>
      <c r="S4870" s="1">
        <v>2256.7442999999998</v>
      </c>
      <c r="T4870" s="1">
        <v>23.696999999999999</v>
      </c>
      <c r="U4870" s="1">
        <v>0</v>
      </c>
    </row>
    <row r="4871" spans="1:21" x14ac:dyDescent="0.3">
      <c r="A4871" s="1" t="s">
        <v>8964</v>
      </c>
      <c r="B4871" s="1">
        <v>1</v>
      </c>
      <c r="C4871" s="1" t="s">
        <v>78</v>
      </c>
      <c r="D4871" s="1" t="s">
        <v>102</v>
      </c>
      <c r="E4871" s="1" t="s">
        <v>8965</v>
      </c>
      <c r="F4871" s="1" t="s">
        <v>157</v>
      </c>
      <c r="G4871" s="1" t="s">
        <v>72</v>
      </c>
      <c r="H4871" s="1" t="s">
        <v>127</v>
      </c>
      <c r="I4871" s="1" t="s">
        <v>22</v>
      </c>
      <c r="J4871" s="1" t="s">
        <v>128</v>
      </c>
      <c r="K4871" s="1">
        <v>43156.112997685203</v>
      </c>
      <c r="L4871" s="1">
        <v>43156.152777777803</v>
      </c>
      <c r="M4871" s="1">
        <v>0.95</v>
      </c>
      <c r="N4871" s="1">
        <v>0</v>
      </c>
      <c r="O4871" s="1">
        <v>0</v>
      </c>
      <c r="P4871" s="1">
        <v>12</v>
      </c>
      <c r="Q4871" s="1">
        <v>171.42</v>
      </c>
      <c r="R4871" s="1">
        <v>0</v>
      </c>
      <c r="S4871" s="1">
        <v>0</v>
      </c>
      <c r="T4871" s="1">
        <v>11.399999999999999</v>
      </c>
      <c r="U4871" s="1">
        <v>162.84899999999999</v>
      </c>
    </row>
    <row r="4872" spans="1:21" x14ac:dyDescent="0.3">
      <c r="A4872" s="1" t="s">
        <v>8966</v>
      </c>
      <c r="B4872" s="1">
        <v>1</v>
      </c>
      <c r="C4872" s="1" t="s">
        <v>78</v>
      </c>
      <c r="D4872" s="1" t="s">
        <v>102</v>
      </c>
      <c r="E4872" s="1" t="s">
        <v>8967</v>
      </c>
      <c r="F4872" s="1" t="s">
        <v>157</v>
      </c>
      <c r="G4872" s="1" t="s">
        <v>72</v>
      </c>
      <c r="H4872" s="1" t="s">
        <v>127</v>
      </c>
      <c r="I4872" s="1" t="s">
        <v>22</v>
      </c>
      <c r="J4872" s="1" t="s">
        <v>128</v>
      </c>
      <c r="K4872" s="1">
        <v>43155.772905092599</v>
      </c>
      <c r="L4872" s="1">
        <v>43155.805555555598</v>
      </c>
      <c r="M4872" s="1">
        <v>0.78300000000000003</v>
      </c>
      <c r="N4872" s="1">
        <v>0</v>
      </c>
      <c r="O4872" s="1">
        <v>0</v>
      </c>
      <c r="P4872" s="1">
        <v>50</v>
      </c>
      <c r="Q4872" s="1">
        <v>685.68</v>
      </c>
      <c r="R4872" s="1">
        <v>0</v>
      </c>
      <c r="S4872" s="1">
        <v>0</v>
      </c>
      <c r="T4872" s="1">
        <v>39.15</v>
      </c>
      <c r="U4872" s="1">
        <v>536.88743999999997</v>
      </c>
    </row>
    <row r="4873" spans="1:21" x14ac:dyDescent="0.3">
      <c r="A4873" s="1" t="s">
        <v>8968</v>
      </c>
      <c r="B4873" s="1">
        <v>1</v>
      </c>
      <c r="C4873" s="1" t="s">
        <v>78</v>
      </c>
      <c r="D4873" s="1" t="s">
        <v>102</v>
      </c>
      <c r="E4873" s="1" t="s">
        <v>8969</v>
      </c>
      <c r="F4873" s="1" t="s">
        <v>133</v>
      </c>
      <c r="G4873" s="1" t="s">
        <v>72</v>
      </c>
      <c r="H4873" s="1" t="s">
        <v>127</v>
      </c>
      <c r="I4873" s="1" t="s">
        <v>22</v>
      </c>
      <c r="J4873" s="1" t="s">
        <v>128</v>
      </c>
      <c r="K4873" s="1">
        <v>43155.704525462999</v>
      </c>
      <c r="L4873" s="1">
        <v>43155.811111111099</v>
      </c>
      <c r="M4873" s="1">
        <v>2.5499999999999998</v>
      </c>
      <c r="N4873" s="1">
        <v>0</v>
      </c>
      <c r="O4873" s="1">
        <v>0</v>
      </c>
      <c r="P4873" s="1">
        <v>0</v>
      </c>
      <c r="Q4873" s="1">
        <v>171.42</v>
      </c>
      <c r="R4873" s="1">
        <v>0</v>
      </c>
      <c r="S4873" s="1">
        <v>0</v>
      </c>
      <c r="T4873" s="1">
        <v>0</v>
      </c>
      <c r="U4873" s="1">
        <v>437.12099999999992</v>
      </c>
    </row>
    <row r="4874" spans="1:21" x14ac:dyDescent="0.3">
      <c r="A4874" s="1" t="s">
        <v>8970</v>
      </c>
      <c r="B4874" s="1">
        <v>1</v>
      </c>
      <c r="C4874" s="1" t="s">
        <v>78</v>
      </c>
      <c r="D4874" s="1" t="s">
        <v>102</v>
      </c>
      <c r="E4874" s="1" t="s">
        <v>8971</v>
      </c>
      <c r="F4874" s="1" t="s">
        <v>157</v>
      </c>
      <c r="G4874" s="1" t="s">
        <v>72</v>
      </c>
      <c r="H4874" s="1" t="s">
        <v>127</v>
      </c>
      <c r="I4874" s="1" t="s">
        <v>22</v>
      </c>
      <c r="J4874" s="1" t="s">
        <v>128</v>
      </c>
      <c r="K4874" s="1">
        <v>43155.341712963003</v>
      </c>
      <c r="L4874" s="1">
        <v>43155.385416666701</v>
      </c>
      <c r="M4874" s="1">
        <v>1.0329999999999999</v>
      </c>
      <c r="N4874" s="1">
        <v>0</v>
      </c>
      <c r="O4874" s="1">
        <v>2399.87</v>
      </c>
      <c r="P4874" s="1">
        <v>26</v>
      </c>
      <c r="Q4874" s="1">
        <v>1542.77</v>
      </c>
      <c r="R4874" s="1">
        <v>0</v>
      </c>
      <c r="S4874" s="1">
        <v>2479.0657099999999</v>
      </c>
      <c r="T4874" s="1">
        <v>26.857999999999997</v>
      </c>
      <c r="U4874" s="1">
        <v>1593.6814099999999</v>
      </c>
    </row>
    <row r="4875" spans="1:21" x14ac:dyDescent="0.3">
      <c r="A4875" s="1" t="s">
        <v>8972</v>
      </c>
      <c r="B4875" s="1">
        <v>1</v>
      </c>
      <c r="C4875" s="1" t="s">
        <v>78</v>
      </c>
      <c r="D4875" s="1" t="s">
        <v>102</v>
      </c>
      <c r="E4875" s="1" t="s">
        <v>8973</v>
      </c>
      <c r="F4875" s="1" t="s">
        <v>157</v>
      </c>
      <c r="G4875" s="1" t="s">
        <v>72</v>
      </c>
      <c r="H4875" s="1" t="s">
        <v>127</v>
      </c>
      <c r="I4875" s="1" t="s">
        <v>22</v>
      </c>
      <c r="J4875" s="1" t="s">
        <v>128</v>
      </c>
      <c r="K4875" s="1">
        <v>43154.7522453704</v>
      </c>
      <c r="L4875" s="1">
        <v>43154.8034722222</v>
      </c>
      <c r="M4875" s="1">
        <v>1.2170000000000001</v>
      </c>
      <c r="N4875" s="1">
        <v>16</v>
      </c>
      <c r="O4875" s="1">
        <v>2742.71</v>
      </c>
      <c r="P4875" s="1">
        <v>5</v>
      </c>
      <c r="Q4875" s="1">
        <v>0</v>
      </c>
      <c r="R4875" s="1">
        <v>19.472000000000001</v>
      </c>
      <c r="S4875" s="1">
        <v>3337.8780700000002</v>
      </c>
      <c r="T4875" s="1">
        <v>6.0850000000000009</v>
      </c>
      <c r="U4875" s="1">
        <v>0</v>
      </c>
    </row>
    <row r="4876" spans="1:21" x14ac:dyDescent="0.3">
      <c r="A4876" s="1" t="s">
        <v>8974</v>
      </c>
      <c r="B4876" s="1">
        <v>1</v>
      </c>
      <c r="C4876" s="1" t="s">
        <v>78</v>
      </c>
      <c r="D4876" s="1" t="s">
        <v>102</v>
      </c>
      <c r="E4876" s="1" t="s">
        <v>8975</v>
      </c>
      <c r="F4876" s="1" t="s">
        <v>157</v>
      </c>
      <c r="G4876" s="1" t="s">
        <v>72</v>
      </c>
      <c r="H4876" s="1" t="s">
        <v>127</v>
      </c>
      <c r="I4876" s="1" t="s">
        <v>22</v>
      </c>
      <c r="J4876" s="1" t="s">
        <v>128</v>
      </c>
      <c r="K4876" s="1">
        <v>43154.729687500003</v>
      </c>
      <c r="L4876" s="1">
        <v>43154.772916666698</v>
      </c>
      <c r="M4876" s="1">
        <v>1.0329999999999999</v>
      </c>
      <c r="N4876" s="1">
        <v>16</v>
      </c>
      <c r="O4876" s="1">
        <v>2742.71</v>
      </c>
      <c r="P4876" s="1">
        <v>5</v>
      </c>
      <c r="Q4876" s="1">
        <v>0</v>
      </c>
      <c r="R4876" s="1">
        <v>16.527999999999999</v>
      </c>
      <c r="S4876" s="1">
        <v>2833.2194299999996</v>
      </c>
      <c r="T4876" s="1">
        <v>5.1649999999999991</v>
      </c>
      <c r="U4876" s="1">
        <v>0</v>
      </c>
    </row>
    <row r="4877" spans="1:21" x14ac:dyDescent="0.3">
      <c r="A4877" s="1" t="s">
        <v>8976</v>
      </c>
      <c r="B4877" s="1">
        <v>1</v>
      </c>
      <c r="C4877" s="1" t="s">
        <v>78</v>
      </c>
      <c r="D4877" s="1" t="s">
        <v>102</v>
      </c>
      <c r="E4877" s="1" t="s">
        <v>8977</v>
      </c>
      <c r="F4877" s="1" t="s">
        <v>133</v>
      </c>
      <c r="G4877" s="1" t="s">
        <v>72</v>
      </c>
      <c r="H4877" s="1" t="s">
        <v>127</v>
      </c>
      <c r="I4877" s="1" t="s">
        <v>22</v>
      </c>
      <c r="J4877" s="1" t="s">
        <v>128</v>
      </c>
      <c r="K4877" s="1">
        <v>43154.681921296302</v>
      </c>
      <c r="L4877" s="1">
        <v>43154.741666666698</v>
      </c>
      <c r="M4877" s="1">
        <v>1.4330000000000001</v>
      </c>
      <c r="N4877" s="1">
        <v>0</v>
      </c>
      <c r="O4877" s="1">
        <v>0</v>
      </c>
      <c r="P4877" s="1">
        <v>1</v>
      </c>
      <c r="Q4877" s="1">
        <v>0</v>
      </c>
      <c r="R4877" s="1">
        <v>0</v>
      </c>
      <c r="S4877" s="1">
        <v>0</v>
      </c>
      <c r="T4877" s="1">
        <v>1.4330000000000001</v>
      </c>
      <c r="U4877" s="1">
        <v>0</v>
      </c>
    </row>
    <row r="4878" spans="1:21" x14ac:dyDescent="0.3">
      <c r="A4878" s="1" t="s">
        <v>8978</v>
      </c>
      <c r="B4878" s="1">
        <v>1</v>
      </c>
      <c r="C4878" s="1" t="s">
        <v>78</v>
      </c>
      <c r="D4878" s="1" t="s">
        <v>102</v>
      </c>
      <c r="E4878" s="1" t="s">
        <v>8979</v>
      </c>
      <c r="F4878" s="1" t="s">
        <v>157</v>
      </c>
      <c r="G4878" s="1" t="s">
        <v>72</v>
      </c>
      <c r="H4878" s="1" t="s">
        <v>127</v>
      </c>
      <c r="I4878" s="1" t="s">
        <v>22</v>
      </c>
      <c r="J4878" s="1" t="s">
        <v>128</v>
      </c>
      <c r="K4878" s="1">
        <v>43154.596284722204</v>
      </c>
      <c r="L4878" s="1">
        <v>43154.651388888902</v>
      </c>
      <c r="M4878" s="1">
        <v>1.3169999999999999</v>
      </c>
      <c r="N4878" s="1">
        <v>0</v>
      </c>
      <c r="O4878" s="1">
        <v>2399.87</v>
      </c>
      <c r="P4878" s="1">
        <v>26</v>
      </c>
      <c r="Q4878" s="1">
        <v>1542.77</v>
      </c>
      <c r="R4878" s="1">
        <v>0</v>
      </c>
      <c r="S4878" s="1">
        <v>3160.6287899999998</v>
      </c>
      <c r="T4878" s="1">
        <v>34.241999999999997</v>
      </c>
      <c r="U4878" s="1">
        <v>2031.82809</v>
      </c>
    </row>
    <row r="4879" spans="1:21" x14ac:dyDescent="0.3">
      <c r="A4879" s="1" t="s">
        <v>8980</v>
      </c>
      <c r="B4879" s="1">
        <v>1</v>
      </c>
      <c r="C4879" s="1" t="s">
        <v>78</v>
      </c>
      <c r="D4879" s="1" t="s">
        <v>102</v>
      </c>
      <c r="E4879" s="1" t="s">
        <v>8981</v>
      </c>
      <c r="F4879" s="1" t="s">
        <v>157</v>
      </c>
      <c r="G4879" s="1" t="s">
        <v>72</v>
      </c>
      <c r="H4879" s="1" t="s">
        <v>127</v>
      </c>
      <c r="I4879" s="1" t="s">
        <v>22</v>
      </c>
      <c r="J4879" s="1" t="s">
        <v>128</v>
      </c>
      <c r="K4879" s="1">
        <v>43153.509560185201</v>
      </c>
      <c r="L4879" s="1">
        <v>43153.5444444444</v>
      </c>
      <c r="M4879" s="1">
        <v>0.83299999999999996</v>
      </c>
      <c r="N4879" s="1">
        <v>0</v>
      </c>
      <c r="O4879" s="1">
        <v>0</v>
      </c>
      <c r="P4879" s="1">
        <v>25</v>
      </c>
      <c r="Q4879" s="1">
        <v>1199.93</v>
      </c>
      <c r="R4879" s="1">
        <v>0</v>
      </c>
      <c r="S4879" s="1">
        <v>0</v>
      </c>
      <c r="T4879" s="1">
        <v>20.824999999999999</v>
      </c>
      <c r="U4879" s="1">
        <v>999.54169000000002</v>
      </c>
    </row>
    <row r="4880" spans="1:21" x14ac:dyDescent="0.3">
      <c r="A4880" s="1" t="s">
        <v>8982</v>
      </c>
      <c r="B4880" s="1">
        <v>1</v>
      </c>
      <c r="C4880" s="1" t="s">
        <v>78</v>
      </c>
      <c r="D4880" s="1" t="s">
        <v>102</v>
      </c>
      <c r="E4880" s="1" t="s">
        <v>8983</v>
      </c>
      <c r="F4880" s="1" t="s">
        <v>133</v>
      </c>
      <c r="G4880" s="1" t="s">
        <v>72</v>
      </c>
      <c r="H4880" s="1" t="s">
        <v>127</v>
      </c>
      <c r="I4880" s="1" t="s">
        <v>22</v>
      </c>
      <c r="J4880" s="1" t="s">
        <v>128</v>
      </c>
      <c r="K4880" s="1">
        <v>43152.441770833299</v>
      </c>
      <c r="L4880" s="1">
        <v>43152.501388888901</v>
      </c>
      <c r="M4880" s="1">
        <v>1.417</v>
      </c>
      <c r="N4880" s="1">
        <v>0</v>
      </c>
      <c r="O4880" s="1">
        <v>0</v>
      </c>
      <c r="P4880" s="1">
        <v>10</v>
      </c>
      <c r="Q4880" s="1">
        <v>171.42</v>
      </c>
      <c r="R4880" s="1">
        <v>0</v>
      </c>
      <c r="S4880" s="1">
        <v>0</v>
      </c>
      <c r="T4880" s="1">
        <v>14.17</v>
      </c>
      <c r="U4880" s="1">
        <v>242.90214</v>
      </c>
    </row>
    <row r="4881" spans="1:21" x14ac:dyDescent="0.3">
      <c r="A4881" s="1" t="s">
        <v>8984</v>
      </c>
      <c r="B4881" s="1">
        <v>1</v>
      </c>
      <c r="C4881" s="1" t="s">
        <v>78</v>
      </c>
      <c r="D4881" s="1" t="s">
        <v>102</v>
      </c>
      <c r="E4881" s="1" t="s">
        <v>8985</v>
      </c>
      <c r="F4881" s="1" t="s">
        <v>145</v>
      </c>
      <c r="G4881" s="1" t="s">
        <v>72</v>
      </c>
      <c r="H4881" s="1" t="s">
        <v>127</v>
      </c>
      <c r="I4881" s="1" t="s">
        <v>22</v>
      </c>
      <c r="J4881" s="1" t="s">
        <v>128</v>
      </c>
      <c r="K4881" s="1">
        <v>43152.425729166702</v>
      </c>
      <c r="L4881" s="1">
        <v>43152.457638888904</v>
      </c>
      <c r="M4881" s="1">
        <v>0.75</v>
      </c>
      <c r="N4881" s="1">
        <v>0</v>
      </c>
      <c r="O4881" s="1">
        <v>171.42</v>
      </c>
      <c r="P4881" s="1">
        <v>0</v>
      </c>
      <c r="Q4881" s="1">
        <v>0</v>
      </c>
      <c r="R4881" s="1">
        <v>0</v>
      </c>
      <c r="S4881" s="1">
        <v>128.565</v>
      </c>
      <c r="T4881" s="1">
        <v>0</v>
      </c>
      <c r="U4881" s="1">
        <v>0</v>
      </c>
    </row>
    <row r="4882" spans="1:21" x14ac:dyDescent="0.3">
      <c r="A4882" s="1" t="s">
        <v>8986</v>
      </c>
      <c r="B4882" s="1">
        <v>1</v>
      </c>
      <c r="C4882" s="1" t="s">
        <v>78</v>
      </c>
      <c r="D4882" s="1" t="s">
        <v>102</v>
      </c>
      <c r="E4882" s="1" t="s">
        <v>8987</v>
      </c>
      <c r="F4882" s="1" t="s">
        <v>131</v>
      </c>
      <c r="G4882" s="1" t="s">
        <v>72</v>
      </c>
      <c r="H4882" s="1" t="s">
        <v>127</v>
      </c>
      <c r="I4882" s="1" t="s">
        <v>22</v>
      </c>
      <c r="J4882" s="1" t="s">
        <v>130</v>
      </c>
      <c r="K4882" s="1">
        <v>43151.422037037002</v>
      </c>
      <c r="L4882" s="1">
        <v>43151.4597222222</v>
      </c>
      <c r="M4882" s="1">
        <v>0.9</v>
      </c>
      <c r="N4882" s="1">
        <v>0</v>
      </c>
      <c r="O4882" s="1">
        <v>1885.61</v>
      </c>
      <c r="P4882" s="1">
        <v>0</v>
      </c>
      <c r="Q4882" s="1">
        <v>0</v>
      </c>
      <c r="R4882" s="1">
        <v>0</v>
      </c>
      <c r="S4882" s="1">
        <v>1697.049</v>
      </c>
      <c r="T4882" s="1">
        <v>0</v>
      </c>
      <c r="U4882" s="1">
        <v>0</v>
      </c>
    </row>
    <row r="4883" spans="1:21" x14ac:dyDescent="0.3">
      <c r="A4883" s="1" t="s">
        <v>8988</v>
      </c>
      <c r="B4883" s="1">
        <v>1</v>
      </c>
      <c r="C4883" s="1" t="s">
        <v>78</v>
      </c>
      <c r="D4883" s="1" t="s">
        <v>102</v>
      </c>
      <c r="E4883" s="1" t="s">
        <v>8989</v>
      </c>
      <c r="F4883" s="1" t="s">
        <v>131</v>
      </c>
      <c r="G4883" s="1" t="s">
        <v>72</v>
      </c>
      <c r="H4883" s="1" t="s">
        <v>127</v>
      </c>
      <c r="I4883" s="1" t="s">
        <v>22</v>
      </c>
      <c r="J4883" s="1" t="s">
        <v>130</v>
      </c>
      <c r="K4883" s="1">
        <v>43150.396643518499</v>
      </c>
      <c r="L4883" s="1">
        <v>43150.646527777797</v>
      </c>
      <c r="M4883" s="1">
        <v>5.9829999999999997</v>
      </c>
      <c r="N4883" s="1">
        <v>0</v>
      </c>
      <c r="O4883" s="1">
        <v>171.42</v>
      </c>
      <c r="P4883" s="1">
        <v>0</v>
      </c>
      <c r="Q4883" s="1">
        <v>0</v>
      </c>
      <c r="R4883" s="1">
        <v>0</v>
      </c>
      <c r="S4883" s="1">
        <v>1025.6058599999999</v>
      </c>
      <c r="T4883" s="1">
        <v>0</v>
      </c>
      <c r="U4883" s="1">
        <v>0</v>
      </c>
    </row>
    <row r="4884" spans="1:21" x14ac:dyDescent="0.3">
      <c r="A4884" s="1" t="s">
        <v>8990</v>
      </c>
      <c r="B4884" s="1">
        <v>1</v>
      </c>
      <c r="C4884" s="1" t="s">
        <v>78</v>
      </c>
      <c r="D4884" s="1" t="s">
        <v>102</v>
      </c>
      <c r="E4884" s="1" t="s">
        <v>8971</v>
      </c>
      <c r="F4884" s="1" t="s">
        <v>157</v>
      </c>
      <c r="G4884" s="1" t="s">
        <v>72</v>
      </c>
      <c r="H4884" s="1" t="s">
        <v>127</v>
      </c>
      <c r="I4884" s="1" t="s">
        <v>22</v>
      </c>
      <c r="J4884" s="1" t="s">
        <v>128</v>
      </c>
      <c r="K4884" s="1">
        <v>43149.430844907401</v>
      </c>
      <c r="L4884" s="1">
        <v>43149.463194444397</v>
      </c>
      <c r="M4884" s="1">
        <v>0.76700000000000002</v>
      </c>
      <c r="N4884" s="1">
        <v>0</v>
      </c>
      <c r="O4884" s="1">
        <v>2399.87</v>
      </c>
      <c r="P4884" s="1">
        <v>26</v>
      </c>
      <c r="Q4884" s="1">
        <v>1542.77</v>
      </c>
      <c r="R4884" s="1">
        <v>0</v>
      </c>
      <c r="S4884" s="1">
        <v>1840.70029</v>
      </c>
      <c r="T4884" s="1">
        <v>19.942</v>
      </c>
      <c r="U4884" s="1">
        <v>1183.30459</v>
      </c>
    </row>
    <row r="4885" spans="1:21" x14ac:dyDescent="0.3">
      <c r="A4885" s="1" t="s">
        <v>8991</v>
      </c>
      <c r="B4885" s="1">
        <v>1</v>
      </c>
      <c r="C4885" s="1" t="s">
        <v>78</v>
      </c>
      <c r="D4885" s="1" t="s">
        <v>102</v>
      </c>
      <c r="E4885" s="1" t="s">
        <v>8992</v>
      </c>
      <c r="F4885" s="1" t="s">
        <v>157</v>
      </c>
      <c r="G4885" s="1" t="s">
        <v>72</v>
      </c>
      <c r="H4885" s="1" t="s">
        <v>127</v>
      </c>
      <c r="I4885" s="1" t="s">
        <v>22</v>
      </c>
      <c r="J4885" s="1" t="s">
        <v>128</v>
      </c>
      <c r="K4885" s="1">
        <v>43148.402881944399</v>
      </c>
      <c r="L4885" s="1">
        <v>43148.4506944444</v>
      </c>
      <c r="M4885" s="1">
        <v>1.133</v>
      </c>
      <c r="N4885" s="1">
        <v>0</v>
      </c>
      <c r="O4885" s="1">
        <v>685.68</v>
      </c>
      <c r="P4885" s="1">
        <v>36</v>
      </c>
      <c r="Q4885" s="1">
        <v>342.84</v>
      </c>
      <c r="R4885" s="1">
        <v>0</v>
      </c>
      <c r="S4885" s="1">
        <v>776.87543999999991</v>
      </c>
      <c r="T4885" s="1">
        <v>40.787999999999997</v>
      </c>
      <c r="U4885" s="1">
        <v>388.43771999999996</v>
      </c>
    </row>
    <row r="4886" spans="1:21" x14ac:dyDescent="0.3">
      <c r="A4886" s="1" t="s">
        <v>8993</v>
      </c>
      <c r="B4886" s="1">
        <v>1</v>
      </c>
      <c r="C4886" s="1" t="s">
        <v>78</v>
      </c>
      <c r="D4886" s="1" t="s">
        <v>102</v>
      </c>
      <c r="E4886" s="1" t="s">
        <v>4977</v>
      </c>
      <c r="F4886" s="1" t="s">
        <v>131</v>
      </c>
      <c r="G4886" s="1" t="s">
        <v>72</v>
      </c>
      <c r="H4886" s="1" t="s">
        <v>127</v>
      </c>
      <c r="I4886" s="1" t="s">
        <v>22</v>
      </c>
      <c r="J4886" s="1" t="s">
        <v>130</v>
      </c>
      <c r="K4886" s="1">
        <v>43148.056678240697</v>
      </c>
      <c r="L4886" s="1">
        <v>43148.079166666699</v>
      </c>
      <c r="M4886" s="1">
        <v>0.53300000000000003</v>
      </c>
      <c r="N4886" s="1">
        <v>0</v>
      </c>
      <c r="O4886" s="1">
        <v>171.42</v>
      </c>
      <c r="P4886" s="1">
        <v>0</v>
      </c>
      <c r="Q4886" s="1">
        <v>0</v>
      </c>
      <c r="R4886" s="1">
        <v>0</v>
      </c>
      <c r="S4886" s="1">
        <v>91.366860000000003</v>
      </c>
      <c r="T4886" s="1">
        <v>0</v>
      </c>
      <c r="U4886" s="1">
        <v>0</v>
      </c>
    </row>
    <row r="4887" spans="1:21" x14ac:dyDescent="0.3">
      <c r="A4887" s="1" t="s">
        <v>8994</v>
      </c>
      <c r="B4887" s="1">
        <v>1</v>
      </c>
      <c r="C4887" s="1" t="s">
        <v>78</v>
      </c>
      <c r="D4887" s="1" t="s">
        <v>102</v>
      </c>
      <c r="E4887" s="1" t="s">
        <v>4977</v>
      </c>
      <c r="F4887" s="1" t="s">
        <v>129</v>
      </c>
      <c r="G4887" s="1" t="s">
        <v>72</v>
      </c>
      <c r="H4887" s="1" t="s">
        <v>127</v>
      </c>
      <c r="I4887" s="1" t="s">
        <v>22</v>
      </c>
      <c r="J4887" s="1" t="s">
        <v>128</v>
      </c>
      <c r="K4887" s="1">
        <v>43147.4711805556</v>
      </c>
      <c r="L4887" s="1">
        <v>43147.5</v>
      </c>
      <c r="M4887" s="1">
        <v>0.68300000000000005</v>
      </c>
      <c r="N4887" s="1">
        <v>0</v>
      </c>
      <c r="O4887" s="1">
        <v>171.42</v>
      </c>
      <c r="P4887" s="1">
        <v>0</v>
      </c>
      <c r="Q4887" s="1">
        <v>0</v>
      </c>
      <c r="R4887" s="1">
        <v>0</v>
      </c>
      <c r="S4887" s="1">
        <v>117.07986</v>
      </c>
      <c r="T4887" s="1">
        <v>0</v>
      </c>
      <c r="U4887" s="1">
        <v>0</v>
      </c>
    </row>
    <row r="4888" spans="1:21" x14ac:dyDescent="0.3">
      <c r="A4888" s="1" t="s">
        <v>8995</v>
      </c>
      <c r="B4888" s="1">
        <v>1</v>
      </c>
      <c r="C4888" s="1" t="s">
        <v>78</v>
      </c>
      <c r="D4888" s="1" t="s">
        <v>102</v>
      </c>
      <c r="E4888" s="1" t="s">
        <v>8975</v>
      </c>
      <c r="F4888" s="1" t="s">
        <v>157</v>
      </c>
      <c r="G4888" s="1" t="s">
        <v>72</v>
      </c>
      <c r="H4888" s="1" t="s">
        <v>127</v>
      </c>
      <c r="I4888" s="1" t="s">
        <v>22</v>
      </c>
      <c r="J4888" s="1" t="s">
        <v>128</v>
      </c>
      <c r="K4888" s="1">
        <v>43146.638368055603</v>
      </c>
      <c r="L4888" s="1">
        <v>43146.71875</v>
      </c>
      <c r="M4888" s="1">
        <v>1.917</v>
      </c>
      <c r="N4888" s="1">
        <v>16</v>
      </c>
      <c r="O4888" s="1">
        <v>2742.71</v>
      </c>
      <c r="P4888" s="1">
        <v>5</v>
      </c>
      <c r="Q4888" s="1">
        <v>0</v>
      </c>
      <c r="R4888" s="1">
        <v>30.672000000000001</v>
      </c>
      <c r="S4888" s="1">
        <v>5257.7750700000006</v>
      </c>
      <c r="T4888" s="1">
        <v>9.5850000000000009</v>
      </c>
      <c r="U4888" s="1">
        <v>0</v>
      </c>
    </row>
    <row r="4889" spans="1:21" x14ac:dyDescent="0.3">
      <c r="A4889" s="1" t="s">
        <v>8996</v>
      </c>
      <c r="B4889" s="1">
        <v>1</v>
      </c>
      <c r="C4889" s="1" t="s">
        <v>78</v>
      </c>
      <c r="D4889" s="1" t="s">
        <v>102</v>
      </c>
      <c r="E4889" s="1" t="s">
        <v>8997</v>
      </c>
      <c r="F4889" s="1" t="s">
        <v>157</v>
      </c>
      <c r="G4889" s="1" t="s">
        <v>72</v>
      </c>
      <c r="H4889" s="1" t="s">
        <v>127</v>
      </c>
      <c r="I4889" s="1" t="s">
        <v>22</v>
      </c>
      <c r="J4889" s="1" t="s">
        <v>128</v>
      </c>
      <c r="K4889" s="1">
        <v>43146.569340277798</v>
      </c>
      <c r="L4889" s="1">
        <v>43146.602083333302</v>
      </c>
      <c r="M4889" s="1">
        <v>0.78300000000000003</v>
      </c>
      <c r="N4889" s="1">
        <v>0</v>
      </c>
      <c r="O4889" s="1">
        <v>1199.93</v>
      </c>
      <c r="P4889" s="1">
        <v>17</v>
      </c>
      <c r="Q4889" s="1">
        <v>342.84</v>
      </c>
      <c r="R4889" s="1">
        <v>0</v>
      </c>
      <c r="S4889" s="1">
        <v>939.54519000000005</v>
      </c>
      <c r="T4889" s="1">
        <v>13.311</v>
      </c>
      <c r="U4889" s="1">
        <v>268.44371999999998</v>
      </c>
    </row>
    <row r="4890" spans="1:21" x14ac:dyDescent="0.3">
      <c r="A4890" s="1" t="s">
        <v>8998</v>
      </c>
      <c r="B4890" s="1">
        <v>1</v>
      </c>
      <c r="C4890" s="1" t="s">
        <v>78</v>
      </c>
      <c r="D4890" s="1" t="s">
        <v>102</v>
      </c>
      <c r="E4890" s="1" t="s">
        <v>8997</v>
      </c>
      <c r="F4890" s="1" t="s">
        <v>157</v>
      </c>
      <c r="G4890" s="1" t="s">
        <v>72</v>
      </c>
      <c r="H4890" s="1" t="s">
        <v>127</v>
      </c>
      <c r="I4890" s="1" t="s">
        <v>22</v>
      </c>
      <c r="J4890" s="1" t="s">
        <v>128</v>
      </c>
      <c r="K4890" s="1">
        <v>43146.568946759297</v>
      </c>
      <c r="L4890" s="1">
        <v>43146.600694444402</v>
      </c>
      <c r="M4890" s="1">
        <v>0.75</v>
      </c>
      <c r="N4890" s="1">
        <v>0</v>
      </c>
      <c r="O4890" s="1">
        <v>1199.93</v>
      </c>
      <c r="P4890" s="1">
        <v>17</v>
      </c>
      <c r="Q4890" s="1">
        <v>342.84</v>
      </c>
      <c r="R4890" s="1">
        <v>0</v>
      </c>
      <c r="S4890" s="1">
        <v>899.94749999999999</v>
      </c>
      <c r="T4890" s="1">
        <v>12.75</v>
      </c>
      <c r="U4890" s="1">
        <v>257.13</v>
      </c>
    </row>
    <row r="4891" spans="1:21" x14ac:dyDescent="0.3">
      <c r="A4891" s="1" t="s">
        <v>8999</v>
      </c>
      <c r="B4891" s="1">
        <v>1</v>
      </c>
      <c r="C4891" s="1" t="s">
        <v>78</v>
      </c>
      <c r="D4891" s="1" t="s">
        <v>102</v>
      </c>
      <c r="E4891" s="1" t="s">
        <v>9000</v>
      </c>
      <c r="F4891" s="1" t="s">
        <v>133</v>
      </c>
      <c r="G4891" s="1" t="s">
        <v>72</v>
      </c>
      <c r="H4891" s="1" t="s">
        <v>127</v>
      </c>
      <c r="I4891" s="1" t="s">
        <v>22</v>
      </c>
      <c r="J4891" s="1" t="s">
        <v>128</v>
      </c>
      <c r="K4891" s="1">
        <v>43145.859988425902</v>
      </c>
      <c r="L4891" s="1">
        <v>43145.916666666701</v>
      </c>
      <c r="M4891" s="1">
        <v>1.35</v>
      </c>
      <c r="N4891" s="1">
        <v>0</v>
      </c>
      <c r="O4891" s="1">
        <v>0</v>
      </c>
      <c r="P4891" s="1">
        <v>1</v>
      </c>
      <c r="Q4891" s="1">
        <v>0</v>
      </c>
      <c r="R4891" s="1">
        <v>0</v>
      </c>
      <c r="S4891" s="1">
        <v>0</v>
      </c>
      <c r="T4891" s="1">
        <v>1.35</v>
      </c>
      <c r="U4891" s="1">
        <v>0</v>
      </c>
    </row>
    <row r="4892" spans="1:21" x14ac:dyDescent="0.3">
      <c r="A4892" s="1" t="s">
        <v>9001</v>
      </c>
      <c r="B4892" s="1">
        <v>1</v>
      </c>
      <c r="C4892" s="1" t="s">
        <v>78</v>
      </c>
      <c r="D4892" s="1" t="s">
        <v>102</v>
      </c>
      <c r="E4892" s="1" t="s">
        <v>4939</v>
      </c>
      <c r="F4892" s="1" t="s">
        <v>157</v>
      </c>
      <c r="G4892" s="1" t="s">
        <v>72</v>
      </c>
      <c r="H4892" s="1" t="s">
        <v>127</v>
      </c>
      <c r="I4892" s="1" t="s">
        <v>22</v>
      </c>
      <c r="J4892" s="1" t="s">
        <v>128</v>
      </c>
      <c r="K4892" s="1">
        <v>43143.620659722197</v>
      </c>
      <c r="L4892" s="1">
        <v>43143.649305555598</v>
      </c>
      <c r="M4892" s="1">
        <v>0.68300000000000005</v>
      </c>
      <c r="N4892" s="1">
        <v>24</v>
      </c>
      <c r="O4892" s="1">
        <v>3771.22</v>
      </c>
      <c r="P4892" s="1">
        <v>0</v>
      </c>
      <c r="Q4892" s="1">
        <v>0</v>
      </c>
      <c r="R4892" s="1">
        <v>16.392000000000003</v>
      </c>
      <c r="S4892" s="1">
        <v>2575.7432600000002</v>
      </c>
      <c r="T4892" s="1">
        <v>0</v>
      </c>
      <c r="U4892" s="1">
        <v>0</v>
      </c>
    </row>
    <row r="4893" spans="1:21" x14ac:dyDescent="0.3">
      <c r="A4893" s="1" t="s">
        <v>9002</v>
      </c>
      <c r="B4893" s="1">
        <v>1</v>
      </c>
      <c r="C4893" s="1" t="s">
        <v>78</v>
      </c>
      <c r="D4893" s="1" t="s">
        <v>102</v>
      </c>
      <c r="E4893" s="1" t="s">
        <v>8971</v>
      </c>
      <c r="F4893" s="1" t="s">
        <v>157</v>
      </c>
      <c r="G4893" s="1" t="s">
        <v>72</v>
      </c>
      <c r="H4893" s="1" t="s">
        <v>127</v>
      </c>
      <c r="I4893" s="1" t="s">
        <v>22</v>
      </c>
      <c r="J4893" s="1" t="s">
        <v>128</v>
      </c>
      <c r="K4893" s="1">
        <v>43143.419189814798</v>
      </c>
      <c r="L4893" s="1">
        <v>43143.465277777803</v>
      </c>
      <c r="M4893" s="1">
        <v>1.1000000000000001</v>
      </c>
      <c r="N4893" s="1">
        <v>0</v>
      </c>
      <c r="O4893" s="1">
        <v>2399.87</v>
      </c>
      <c r="P4893" s="1">
        <v>26</v>
      </c>
      <c r="Q4893" s="1">
        <v>1542.77</v>
      </c>
      <c r="R4893" s="1">
        <v>0</v>
      </c>
      <c r="S4893" s="1">
        <v>2639.857</v>
      </c>
      <c r="T4893" s="1">
        <v>28.6</v>
      </c>
      <c r="U4893" s="1">
        <v>1697.047</v>
      </c>
    </row>
    <row r="4894" spans="1:21" x14ac:dyDescent="0.3">
      <c r="A4894" s="1" t="s">
        <v>9003</v>
      </c>
      <c r="B4894" s="1">
        <v>1</v>
      </c>
      <c r="C4894" s="1" t="s">
        <v>78</v>
      </c>
      <c r="D4894" s="1" t="s">
        <v>102</v>
      </c>
      <c r="E4894" s="1" t="s">
        <v>9004</v>
      </c>
      <c r="F4894" s="1" t="s">
        <v>157</v>
      </c>
      <c r="G4894" s="1" t="s">
        <v>72</v>
      </c>
      <c r="H4894" s="1" t="s">
        <v>127</v>
      </c>
      <c r="I4894" s="1" t="s">
        <v>22</v>
      </c>
      <c r="J4894" s="1" t="s">
        <v>128</v>
      </c>
      <c r="K4894" s="1">
        <v>43143.409120370401</v>
      </c>
      <c r="L4894" s="1">
        <v>43143.469444444403</v>
      </c>
      <c r="M4894" s="1">
        <v>1.4330000000000001</v>
      </c>
      <c r="N4894" s="1">
        <v>0</v>
      </c>
      <c r="O4894" s="1">
        <v>1542.77</v>
      </c>
      <c r="P4894" s="1">
        <v>0</v>
      </c>
      <c r="Q4894" s="1">
        <v>0</v>
      </c>
      <c r="R4894" s="1">
        <v>0</v>
      </c>
      <c r="S4894" s="1">
        <v>2210.7894099999999</v>
      </c>
      <c r="T4894" s="1">
        <v>0</v>
      </c>
      <c r="U4894" s="1">
        <v>0</v>
      </c>
    </row>
    <row r="4895" spans="1:21" x14ac:dyDescent="0.3">
      <c r="A4895" s="1" t="s">
        <v>9005</v>
      </c>
      <c r="B4895" s="1">
        <v>1</v>
      </c>
      <c r="C4895" s="1" t="s">
        <v>78</v>
      </c>
      <c r="D4895" s="1" t="s">
        <v>102</v>
      </c>
      <c r="E4895" s="1" t="s">
        <v>9006</v>
      </c>
      <c r="F4895" s="1" t="s">
        <v>133</v>
      </c>
      <c r="G4895" s="1" t="s">
        <v>72</v>
      </c>
      <c r="H4895" s="1" t="s">
        <v>127</v>
      </c>
      <c r="I4895" s="1" t="s">
        <v>22</v>
      </c>
      <c r="J4895" s="1" t="s">
        <v>128</v>
      </c>
      <c r="K4895" s="1">
        <v>43142.779328703698</v>
      </c>
      <c r="L4895" s="1">
        <v>43142.899305555598</v>
      </c>
      <c r="M4895" s="1">
        <v>2.867</v>
      </c>
      <c r="N4895" s="1">
        <v>0</v>
      </c>
      <c r="O4895" s="1">
        <v>0</v>
      </c>
      <c r="P4895" s="1">
        <v>0</v>
      </c>
      <c r="Q4895" s="1">
        <v>171.42</v>
      </c>
      <c r="R4895" s="1">
        <v>0</v>
      </c>
      <c r="S4895" s="1">
        <v>0</v>
      </c>
      <c r="T4895" s="1">
        <v>0</v>
      </c>
      <c r="U4895" s="1">
        <v>491.46113999999994</v>
      </c>
    </row>
    <row r="4896" spans="1:21" x14ac:dyDescent="0.3">
      <c r="A4896" s="1" t="s">
        <v>9007</v>
      </c>
      <c r="B4896" s="1">
        <v>1</v>
      </c>
      <c r="C4896" s="1" t="s">
        <v>78</v>
      </c>
      <c r="D4896" s="1" t="s">
        <v>102</v>
      </c>
      <c r="E4896" s="1" t="s">
        <v>9008</v>
      </c>
      <c r="F4896" s="1" t="s">
        <v>145</v>
      </c>
      <c r="G4896" s="1" t="s">
        <v>72</v>
      </c>
      <c r="H4896" s="1" t="s">
        <v>127</v>
      </c>
      <c r="I4896" s="1" t="s">
        <v>22</v>
      </c>
      <c r="J4896" s="1" t="s">
        <v>128</v>
      </c>
      <c r="K4896" s="1">
        <v>43142.557847222197</v>
      </c>
      <c r="L4896" s="1">
        <v>43142.659027777801</v>
      </c>
      <c r="M4896" s="1">
        <v>2.4169999999999998</v>
      </c>
      <c r="N4896" s="1">
        <v>27</v>
      </c>
      <c r="O4896" s="1">
        <v>2228.4499999999998</v>
      </c>
      <c r="P4896" s="1">
        <v>0</v>
      </c>
      <c r="Q4896" s="1">
        <v>0</v>
      </c>
      <c r="R4896" s="1">
        <v>65.259</v>
      </c>
      <c r="S4896" s="1">
        <v>5386.1636499999995</v>
      </c>
      <c r="T4896" s="1">
        <v>0</v>
      </c>
      <c r="U4896" s="1">
        <v>0</v>
      </c>
    </row>
    <row r="4897" spans="1:21" x14ac:dyDescent="0.3">
      <c r="A4897" s="1" t="s">
        <v>9009</v>
      </c>
      <c r="B4897" s="1">
        <v>1</v>
      </c>
      <c r="C4897" s="1" t="s">
        <v>78</v>
      </c>
      <c r="D4897" s="1" t="s">
        <v>102</v>
      </c>
      <c r="E4897" s="1" t="s">
        <v>9010</v>
      </c>
      <c r="F4897" s="1" t="s">
        <v>133</v>
      </c>
      <c r="G4897" s="1" t="s">
        <v>72</v>
      </c>
      <c r="H4897" s="1" t="s">
        <v>127</v>
      </c>
      <c r="I4897" s="1" t="s">
        <v>22</v>
      </c>
      <c r="J4897" s="1" t="s">
        <v>128</v>
      </c>
      <c r="K4897" s="1">
        <v>43142.526122685202</v>
      </c>
      <c r="L4897" s="1">
        <v>43142.6430555556</v>
      </c>
      <c r="M4897" s="1">
        <v>2.8</v>
      </c>
      <c r="N4897" s="1">
        <v>0</v>
      </c>
      <c r="O4897" s="1">
        <v>0</v>
      </c>
      <c r="P4897" s="1">
        <v>33</v>
      </c>
      <c r="Q4897" s="1">
        <v>171.42</v>
      </c>
      <c r="R4897" s="1">
        <v>0</v>
      </c>
      <c r="S4897" s="1">
        <v>0</v>
      </c>
      <c r="T4897" s="1">
        <v>92.399999999999991</v>
      </c>
      <c r="U4897" s="1">
        <v>479.97599999999994</v>
      </c>
    </row>
    <row r="4898" spans="1:21" x14ac:dyDescent="0.3">
      <c r="A4898" s="1" t="s">
        <v>9011</v>
      </c>
      <c r="B4898" s="1">
        <v>1</v>
      </c>
      <c r="C4898" s="1" t="s">
        <v>78</v>
      </c>
      <c r="D4898" s="1" t="s">
        <v>102</v>
      </c>
      <c r="E4898" s="1" t="s">
        <v>9012</v>
      </c>
      <c r="F4898" s="1" t="s">
        <v>133</v>
      </c>
      <c r="G4898" s="1" t="s">
        <v>72</v>
      </c>
      <c r="H4898" s="1" t="s">
        <v>127</v>
      </c>
      <c r="I4898" s="1" t="s">
        <v>22</v>
      </c>
      <c r="J4898" s="1" t="s">
        <v>128</v>
      </c>
      <c r="K4898" s="1">
        <v>43140.635844907403</v>
      </c>
      <c r="L4898" s="1">
        <v>43140.811805555597</v>
      </c>
      <c r="M4898" s="1">
        <v>4.2169999999999996</v>
      </c>
      <c r="N4898" s="1">
        <v>0</v>
      </c>
      <c r="O4898" s="1">
        <v>0</v>
      </c>
      <c r="P4898" s="1">
        <v>10</v>
      </c>
      <c r="Q4898" s="1">
        <v>171.42</v>
      </c>
      <c r="R4898" s="1">
        <v>0</v>
      </c>
      <c r="S4898" s="1">
        <v>0</v>
      </c>
      <c r="T4898" s="1">
        <v>42.169999999999995</v>
      </c>
      <c r="U4898" s="1">
        <v>722.87813999999992</v>
      </c>
    </row>
    <row r="4899" spans="1:21" x14ac:dyDescent="0.3">
      <c r="A4899" s="1" t="s">
        <v>9013</v>
      </c>
      <c r="B4899" s="1">
        <v>1</v>
      </c>
      <c r="C4899" s="1" t="s">
        <v>78</v>
      </c>
      <c r="D4899" s="1" t="s">
        <v>102</v>
      </c>
      <c r="E4899" s="1" t="s">
        <v>9014</v>
      </c>
      <c r="F4899" s="1" t="s">
        <v>133</v>
      </c>
      <c r="G4899" s="1" t="s">
        <v>72</v>
      </c>
      <c r="H4899" s="1" t="s">
        <v>127</v>
      </c>
      <c r="I4899" s="1" t="s">
        <v>22</v>
      </c>
      <c r="J4899" s="1" t="s">
        <v>128</v>
      </c>
      <c r="K4899" s="1">
        <v>43140.426145833299</v>
      </c>
      <c r="L4899" s="1">
        <v>43140.5222222222</v>
      </c>
      <c r="M4899" s="1">
        <v>2.2999999999999998</v>
      </c>
      <c r="N4899" s="1">
        <v>0</v>
      </c>
      <c r="O4899" s="1">
        <v>171.42</v>
      </c>
      <c r="P4899" s="1">
        <v>0</v>
      </c>
      <c r="Q4899" s="1">
        <v>0</v>
      </c>
      <c r="R4899" s="1">
        <v>0</v>
      </c>
      <c r="S4899" s="1">
        <v>394.26599999999996</v>
      </c>
      <c r="T4899" s="1">
        <v>0</v>
      </c>
      <c r="U4899" s="1">
        <v>0</v>
      </c>
    </row>
    <row r="4900" spans="1:21" x14ac:dyDescent="0.3">
      <c r="A4900" s="1" t="s">
        <v>9015</v>
      </c>
      <c r="B4900" s="1">
        <v>1</v>
      </c>
      <c r="C4900" s="1" t="s">
        <v>78</v>
      </c>
      <c r="D4900" s="1" t="s">
        <v>102</v>
      </c>
      <c r="E4900" s="1" t="s">
        <v>9016</v>
      </c>
      <c r="F4900" s="1" t="s">
        <v>157</v>
      </c>
      <c r="G4900" s="1" t="s">
        <v>72</v>
      </c>
      <c r="H4900" s="1" t="s">
        <v>127</v>
      </c>
      <c r="I4900" s="1" t="s">
        <v>22</v>
      </c>
      <c r="J4900" s="1" t="s">
        <v>128</v>
      </c>
      <c r="K4900" s="1">
        <v>43138.4708217593</v>
      </c>
      <c r="L4900" s="1">
        <v>43138.511111111096</v>
      </c>
      <c r="M4900" s="1">
        <v>0.96699999999999997</v>
      </c>
      <c r="N4900" s="1">
        <v>0</v>
      </c>
      <c r="O4900" s="1">
        <v>0</v>
      </c>
      <c r="P4900" s="1">
        <v>25</v>
      </c>
      <c r="Q4900" s="1">
        <v>857.1</v>
      </c>
      <c r="R4900" s="1">
        <v>0</v>
      </c>
      <c r="S4900" s="1">
        <v>0</v>
      </c>
      <c r="T4900" s="1">
        <v>24.175000000000001</v>
      </c>
      <c r="U4900" s="1">
        <v>828.81569999999999</v>
      </c>
    </row>
    <row r="4901" spans="1:21" x14ac:dyDescent="0.3">
      <c r="A4901" s="1" t="s">
        <v>9017</v>
      </c>
      <c r="B4901" s="1">
        <v>1</v>
      </c>
      <c r="C4901" s="1" t="s">
        <v>78</v>
      </c>
      <c r="D4901" s="1" t="s">
        <v>102</v>
      </c>
      <c r="E4901" s="1" t="s">
        <v>9018</v>
      </c>
      <c r="F4901" s="1" t="s">
        <v>157</v>
      </c>
      <c r="G4901" s="1" t="s">
        <v>72</v>
      </c>
      <c r="H4901" s="1" t="s">
        <v>127</v>
      </c>
      <c r="I4901" s="1" t="s">
        <v>22</v>
      </c>
      <c r="J4901" s="1" t="s">
        <v>128</v>
      </c>
      <c r="K4901" s="1">
        <v>43138.251493055599</v>
      </c>
      <c r="L4901" s="1">
        <v>43138.291666666701</v>
      </c>
      <c r="M4901" s="1">
        <v>0.95</v>
      </c>
      <c r="N4901" s="1">
        <v>135</v>
      </c>
      <c r="O4901" s="1">
        <v>8742.3799999999992</v>
      </c>
      <c r="P4901" s="1">
        <v>0</v>
      </c>
      <c r="Q4901" s="1">
        <v>0</v>
      </c>
      <c r="R4901" s="1">
        <v>128.25</v>
      </c>
      <c r="S4901" s="1">
        <v>8305.2609999999986</v>
      </c>
      <c r="T4901" s="1">
        <v>0</v>
      </c>
      <c r="U4901" s="1">
        <v>0</v>
      </c>
    </row>
    <row r="4902" spans="1:21" x14ac:dyDescent="0.3">
      <c r="A4902" s="1" t="s">
        <v>9019</v>
      </c>
      <c r="B4902" s="1">
        <v>1</v>
      </c>
      <c r="C4902" s="1" t="s">
        <v>78</v>
      </c>
      <c r="D4902" s="1" t="s">
        <v>102</v>
      </c>
      <c r="E4902" s="1" t="s">
        <v>9018</v>
      </c>
      <c r="F4902" s="1" t="s">
        <v>157</v>
      </c>
      <c r="G4902" s="1" t="s">
        <v>72</v>
      </c>
      <c r="H4902" s="1" t="s">
        <v>127</v>
      </c>
      <c r="I4902" s="1" t="s">
        <v>22</v>
      </c>
      <c r="J4902" s="1" t="s">
        <v>128</v>
      </c>
      <c r="K4902" s="1">
        <v>43138.164942129602</v>
      </c>
      <c r="L4902" s="1">
        <v>43138.248611111099</v>
      </c>
      <c r="M4902" s="1">
        <v>2</v>
      </c>
      <c r="N4902" s="1">
        <v>135</v>
      </c>
      <c r="O4902" s="1">
        <v>8742.3799999999992</v>
      </c>
      <c r="P4902" s="1">
        <v>0</v>
      </c>
      <c r="Q4902" s="1">
        <v>0</v>
      </c>
      <c r="R4902" s="1">
        <v>270</v>
      </c>
      <c r="S4902" s="1">
        <v>17484.759999999998</v>
      </c>
      <c r="T4902" s="1">
        <v>0</v>
      </c>
      <c r="U4902" s="1">
        <v>0</v>
      </c>
    </row>
    <row r="4903" spans="1:21" x14ac:dyDescent="0.3">
      <c r="A4903" s="1" t="s">
        <v>9020</v>
      </c>
      <c r="B4903" s="1">
        <v>1</v>
      </c>
      <c r="C4903" s="1" t="s">
        <v>78</v>
      </c>
      <c r="D4903" s="1" t="s">
        <v>102</v>
      </c>
      <c r="E4903" s="1" t="s">
        <v>8951</v>
      </c>
      <c r="F4903" s="1" t="s">
        <v>157</v>
      </c>
      <c r="G4903" s="1" t="s">
        <v>72</v>
      </c>
      <c r="H4903" s="1" t="s">
        <v>127</v>
      </c>
      <c r="I4903" s="1" t="s">
        <v>22</v>
      </c>
      <c r="J4903" s="1" t="s">
        <v>128</v>
      </c>
      <c r="K4903" s="1">
        <v>43137.674502314803</v>
      </c>
      <c r="L4903" s="1">
        <v>43137.682638888902</v>
      </c>
      <c r="M4903" s="1">
        <v>0.183</v>
      </c>
      <c r="N4903" s="1">
        <v>0</v>
      </c>
      <c r="O4903" s="1">
        <v>1199.93</v>
      </c>
      <c r="P4903" s="1">
        <v>17</v>
      </c>
      <c r="Q4903" s="1">
        <v>342.84</v>
      </c>
      <c r="R4903" s="1">
        <v>0</v>
      </c>
      <c r="S4903" s="1">
        <v>219.58719000000002</v>
      </c>
      <c r="T4903" s="1">
        <v>3.1109999999999998</v>
      </c>
      <c r="U4903" s="1">
        <v>62.739719999999991</v>
      </c>
    </row>
    <row r="4904" spans="1:21" x14ac:dyDescent="0.3">
      <c r="A4904" s="1" t="s">
        <v>9021</v>
      </c>
      <c r="B4904" s="1">
        <v>1</v>
      </c>
      <c r="C4904" s="1" t="s">
        <v>78</v>
      </c>
      <c r="D4904" s="1" t="s">
        <v>102</v>
      </c>
      <c r="E4904" s="1" t="s">
        <v>9022</v>
      </c>
      <c r="F4904" s="1" t="s">
        <v>157</v>
      </c>
      <c r="G4904" s="1" t="s">
        <v>72</v>
      </c>
      <c r="H4904" s="1" t="s">
        <v>127</v>
      </c>
      <c r="I4904" s="1" t="s">
        <v>22</v>
      </c>
      <c r="J4904" s="1" t="s">
        <v>128</v>
      </c>
      <c r="K4904" s="1">
        <v>43137.464594907397</v>
      </c>
      <c r="L4904" s="1">
        <v>43137.531944444403</v>
      </c>
      <c r="M4904" s="1">
        <v>1.6</v>
      </c>
      <c r="N4904" s="1">
        <v>0</v>
      </c>
      <c r="O4904" s="1">
        <v>3256.97</v>
      </c>
      <c r="P4904" s="1">
        <v>85</v>
      </c>
      <c r="Q4904" s="1">
        <v>1199.93</v>
      </c>
      <c r="R4904" s="1">
        <v>0</v>
      </c>
      <c r="S4904" s="1">
        <v>5211.152</v>
      </c>
      <c r="T4904" s="1">
        <v>136</v>
      </c>
      <c r="U4904" s="1">
        <v>1919.8880000000001</v>
      </c>
    </row>
    <row r="4905" spans="1:21" x14ac:dyDescent="0.3">
      <c r="A4905" s="1" t="s">
        <v>9023</v>
      </c>
      <c r="B4905" s="1">
        <v>1</v>
      </c>
      <c r="C4905" s="1" t="s">
        <v>78</v>
      </c>
      <c r="D4905" s="1" t="s">
        <v>102</v>
      </c>
      <c r="E4905" s="1" t="s">
        <v>9024</v>
      </c>
      <c r="F4905" s="1" t="s">
        <v>157</v>
      </c>
      <c r="G4905" s="1" t="s">
        <v>72</v>
      </c>
      <c r="H4905" s="1" t="s">
        <v>127</v>
      </c>
      <c r="I4905" s="1" t="s">
        <v>22</v>
      </c>
      <c r="J4905" s="1" t="s">
        <v>128</v>
      </c>
      <c r="K4905" s="1">
        <v>43137.377592592602</v>
      </c>
      <c r="L4905" s="1">
        <v>43137.490277777797</v>
      </c>
      <c r="M4905" s="1">
        <v>2.7</v>
      </c>
      <c r="N4905" s="1">
        <v>0</v>
      </c>
      <c r="O4905" s="1">
        <v>171.42</v>
      </c>
      <c r="P4905" s="1">
        <v>0</v>
      </c>
      <c r="Q4905" s="1">
        <v>0</v>
      </c>
      <c r="R4905" s="1">
        <v>0</v>
      </c>
      <c r="S4905" s="1">
        <v>462.834</v>
      </c>
      <c r="T4905" s="1">
        <v>0</v>
      </c>
      <c r="U4905" s="1">
        <v>0</v>
      </c>
    </row>
    <row r="4906" spans="1:21" x14ac:dyDescent="0.3">
      <c r="A4906" s="1" t="s">
        <v>9025</v>
      </c>
      <c r="B4906" s="1">
        <v>1</v>
      </c>
      <c r="C4906" s="1" t="s">
        <v>78</v>
      </c>
      <c r="D4906" s="1" t="s">
        <v>102</v>
      </c>
      <c r="E4906" s="1" t="s">
        <v>9026</v>
      </c>
      <c r="F4906" s="1" t="s">
        <v>144</v>
      </c>
      <c r="G4906" s="1" t="s">
        <v>72</v>
      </c>
      <c r="H4906" s="1" t="s">
        <v>127</v>
      </c>
      <c r="I4906" s="1" t="s">
        <v>22</v>
      </c>
      <c r="J4906" s="1" t="s">
        <v>128</v>
      </c>
      <c r="K4906" s="1">
        <v>43136.3964583333</v>
      </c>
      <c r="L4906" s="1">
        <v>43136.508333333302</v>
      </c>
      <c r="M4906" s="1">
        <v>2.6829999999999998</v>
      </c>
      <c r="N4906" s="1">
        <v>0</v>
      </c>
      <c r="O4906" s="1">
        <v>171.42</v>
      </c>
      <c r="P4906" s="1">
        <v>0</v>
      </c>
      <c r="Q4906" s="1">
        <v>0</v>
      </c>
      <c r="R4906" s="1">
        <v>0</v>
      </c>
      <c r="S4906" s="1">
        <v>459.91985999999991</v>
      </c>
      <c r="T4906" s="1">
        <v>0</v>
      </c>
      <c r="U4906" s="1">
        <v>0</v>
      </c>
    </row>
    <row r="4907" spans="1:21" x14ac:dyDescent="0.3">
      <c r="A4907" s="1" t="s">
        <v>9027</v>
      </c>
      <c r="B4907" s="1">
        <v>1</v>
      </c>
      <c r="C4907" s="1" t="s">
        <v>78</v>
      </c>
      <c r="D4907" s="1" t="s">
        <v>102</v>
      </c>
      <c r="E4907" s="1" t="s">
        <v>9028</v>
      </c>
      <c r="F4907" s="1" t="s">
        <v>157</v>
      </c>
      <c r="G4907" s="1" t="s">
        <v>72</v>
      </c>
      <c r="H4907" s="1" t="s">
        <v>127</v>
      </c>
      <c r="I4907" s="1" t="s">
        <v>22</v>
      </c>
      <c r="J4907" s="1" t="s">
        <v>128</v>
      </c>
      <c r="K4907" s="1">
        <v>43135.788263888899</v>
      </c>
      <c r="L4907" s="1">
        <v>43135.8125</v>
      </c>
      <c r="M4907" s="1">
        <v>0.56699999999999995</v>
      </c>
      <c r="N4907" s="1">
        <v>0</v>
      </c>
      <c r="O4907" s="1">
        <v>1542.77</v>
      </c>
      <c r="P4907" s="1">
        <v>0</v>
      </c>
      <c r="Q4907" s="1">
        <v>0</v>
      </c>
      <c r="R4907" s="1">
        <v>0</v>
      </c>
      <c r="S4907" s="1">
        <v>874.75058999999987</v>
      </c>
      <c r="T4907" s="1">
        <v>0</v>
      </c>
      <c r="U4907" s="1">
        <v>0</v>
      </c>
    </row>
    <row r="4908" spans="1:21" x14ac:dyDescent="0.3">
      <c r="A4908" s="1" t="s">
        <v>9029</v>
      </c>
      <c r="B4908" s="1">
        <v>1</v>
      </c>
      <c r="C4908" s="1" t="s">
        <v>78</v>
      </c>
      <c r="D4908" s="1" t="s">
        <v>102</v>
      </c>
      <c r="E4908" s="1" t="s">
        <v>5021</v>
      </c>
      <c r="F4908" s="1" t="s">
        <v>157</v>
      </c>
      <c r="G4908" s="1" t="s">
        <v>72</v>
      </c>
      <c r="H4908" s="1" t="s">
        <v>127</v>
      </c>
      <c r="I4908" s="1" t="s">
        <v>22</v>
      </c>
      <c r="J4908" s="1" t="s">
        <v>128</v>
      </c>
      <c r="K4908" s="1">
        <v>43135.7483796296</v>
      </c>
      <c r="L4908" s="1">
        <v>43135.801388888904</v>
      </c>
      <c r="M4908" s="1">
        <v>1.2669999999999999</v>
      </c>
      <c r="N4908" s="1">
        <v>0</v>
      </c>
      <c r="O4908" s="1">
        <v>0</v>
      </c>
      <c r="P4908" s="1">
        <v>8</v>
      </c>
      <c r="Q4908" s="1">
        <v>171.42</v>
      </c>
      <c r="R4908" s="1">
        <v>0</v>
      </c>
      <c r="S4908" s="1">
        <v>0</v>
      </c>
      <c r="T4908" s="1">
        <v>10.135999999999999</v>
      </c>
      <c r="U4908" s="1">
        <v>217.18913999999998</v>
      </c>
    </row>
    <row r="4909" spans="1:21" x14ac:dyDescent="0.3">
      <c r="A4909" s="1" t="s">
        <v>9030</v>
      </c>
      <c r="B4909" s="1">
        <v>1</v>
      </c>
      <c r="C4909" s="1" t="s">
        <v>78</v>
      </c>
      <c r="D4909" s="1" t="s">
        <v>102</v>
      </c>
      <c r="E4909" s="1" t="s">
        <v>9031</v>
      </c>
      <c r="F4909" s="1" t="s">
        <v>157</v>
      </c>
      <c r="G4909" s="1" t="s">
        <v>72</v>
      </c>
      <c r="H4909" s="1" t="s">
        <v>127</v>
      </c>
      <c r="I4909" s="1" t="s">
        <v>22</v>
      </c>
      <c r="J4909" s="1" t="s">
        <v>128</v>
      </c>
      <c r="K4909" s="1">
        <v>43135.6349305556</v>
      </c>
      <c r="L4909" s="1">
        <v>43135.71875</v>
      </c>
      <c r="M4909" s="1">
        <v>2</v>
      </c>
      <c r="N4909" s="1">
        <v>1</v>
      </c>
      <c r="O4909" s="1">
        <v>3085.55</v>
      </c>
      <c r="P4909" s="1">
        <v>0</v>
      </c>
      <c r="Q4909" s="1">
        <v>0</v>
      </c>
      <c r="R4909" s="1">
        <v>2</v>
      </c>
      <c r="S4909" s="1">
        <v>6171.1</v>
      </c>
      <c r="T4909" s="1">
        <v>0</v>
      </c>
      <c r="U4909" s="1">
        <v>0</v>
      </c>
    </row>
    <row r="4910" spans="1:21" x14ac:dyDescent="0.3">
      <c r="A4910" s="1" t="s">
        <v>9032</v>
      </c>
      <c r="B4910" s="1">
        <v>1</v>
      </c>
      <c r="C4910" s="1" t="s">
        <v>78</v>
      </c>
      <c r="D4910" s="1" t="s">
        <v>102</v>
      </c>
      <c r="E4910" s="1" t="s">
        <v>9033</v>
      </c>
      <c r="F4910" s="1" t="s">
        <v>133</v>
      </c>
      <c r="G4910" s="1" t="s">
        <v>72</v>
      </c>
      <c r="H4910" s="1" t="s">
        <v>127</v>
      </c>
      <c r="I4910" s="1" t="s">
        <v>22</v>
      </c>
      <c r="J4910" s="1" t="s">
        <v>128</v>
      </c>
      <c r="K4910" s="1">
        <v>43135.606712963003</v>
      </c>
      <c r="L4910" s="1">
        <v>43135.670833333301</v>
      </c>
      <c r="M4910" s="1">
        <v>1.5329999999999999</v>
      </c>
      <c r="N4910" s="1">
        <v>0</v>
      </c>
      <c r="O4910" s="1">
        <v>171.42</v>
      </c>
      <c r="P4910" s="1">
        <v>0</v>
      </c>
      <c r="Q4910" s="1">
        <v>0</v>
      </c>
      <c r="R4910" s="1">
        <v>0</v>
      </c>
      <c r="S4910" s="1">
        <v>262.78685999999999</v>
      </c>
      <c r="T4910" s="1">
        <v>0</v>
      </c>
      <c r="U4910" s="1">
        <v>0</v>
      </c>
    </row>
    <row r="4911" spans="1:21" x14ac:dyDescent="0.3">
      <c r="A4911" s="1" t="s">
        <v>9034</v>
      </c>
      <c r="B4911" s="1">
        <v>1</v>
      </c>
      <c r="C4911" s="1" t="s">
        <v>78</v>
      </c>
      <c r="D4911" s="1" t="s">
        <v>102</v>
      </c>
      <c r="E4911" s="1" t="s">
        <v>5029</v>
      </c>
      <c r="F4911" s="1" t="s">
        <v>157</v>
      </c>
      <c r="G4911" s="1" t="s">
        <v>72</v>
      </c>
      <c r="H4911" s="1" t="s">
        <v>127</v>
      </c>
      <c r="I4911" s="1" t="s">
        <v>22</v>
      </c>
      <c r="J4911" s="1" t="s">
        <v>128</v>
      </c>
      <c r="K4911" s="1">
        <v>43135.551261574103</v>
      </c>
      <c r="L4911" s="1">
        <v>43135.627777777801</v>
      </c>
      <c r="M4911" s="1">
        <v>1.833</v>
      </c>
      <c r="N4911" s="1">
        <v>1</v>
      </c>
      <c r="O4911" s="1">
        <v>1885.61</v>
      </c>
      <c r="P4911" s="1">
        <v>0</v>
      </c>
      <c r="Q4911" s="1">
        <v>0</v>
      </c>
      <c r="R4911" s="1">
        <v>1.833</v>
      </c>
      <c r="S4911" s="1">
        <v>3456.3231299999998</v>
      </c>
      <c r="T4911" s="1">
        <v>0</v>
      </c>
      <c r="U4911" s="1">
        <v>0</v>
      </c>
    </row>
    <row r="4912" spans="1:21" x14ac:dyDescent="0.3">
      <c r="A4912" s="1" t="s">
        <v>9035</v>
      </c>
      <c r="B4912" s="1">
        <v>1</v>
      </c>
      <c r="C4912" s="1" t="s">
        <v>78</v>
      </c>
      <c r="D4912" s="1" t="s">
        <v>102</v>
      </c>
      <c r="E4912" s="1" t="s">
        <v>9036</v>
      </c>
      <c r="F4912" s="1" t="s">
        <v>133</v>
      </c>
      <c r="G4912" s="1" t="s">
        <v>72</v>
      </c>
      <c r="H4912" s="1" t="s">
        <v>127</v>
      </c>
      <c r="I4912" s="1" t="s">
        <v>22</v>
      </c>
      <c r="J4912" s="1" t="s">
        <v>128</v>
      </c>
      <c r="K4912" s="1">
        <v>43135.455682870401</v>
      </c>
      <c r="L4912" s="1">
        <v>43135.563888888901</v>
      </c>
      <c r="M4912" s="1">
        <v>2.5830000000000002</v>
      </c>
      <c r="N4912" s="1">
        <v>0</v>
      </c>
      <c r="O4912" s="1">
        <v>0</v>
      </c>
      <c r="P4912" s="1">
        <v>0</v>
      </c>
      <c r="Q4912" s="1">
        <v>171.42</v>
      </c>
      <c r="R4912" s="1">
        <v>0</v>
      </c>
      <c r="S4912" s="1">
        <v>0</v>
      </c>
      <c r="T4912" s="1">
        <v>0</v>
      </c>
      <c r="U4912" s="1">
        <v>442.77785999999998</v>
      </c>
    </row>
    <row r="4913" spans="1:21" x14ac:dyDescent="0.3">
      <c r="A4913" s="1" t="s">
        <v>9037</v>
      </c>
      <c r="B4913" s="1">
        <v>1</v>
      </c>
      <c r="C4913" s="1" t="s">
        <v>78</v>
      </c>
      <c r="D4913" s="1" t="s">
        <v>102</v>
      </c>
      <c r="E4913" s="1" t="s">
        <v>9038</v>
      </c>
      <c r="F4913" s="1" t="s">
        <v>133</v>
      </c>
      <c r="G4913" s="1" t="s">
        <v>72</v>
      </c>
      <c r="H4913" s="1" t="s">
        <v>127</v>
      </c>
      <c r="I4913" s="1" t="s">
        <v>22</v>
      </c>
      <c r="J4913" s="1" t="s">
        <v>128</v>
      </c>
      <c r="K4913" s="1">
        <v>43135.432199074101</v>
      </c>
      <c r="L4913" s="1">
        <v>43135.622916666704</v>
      </c>
      <c r="M4913" s="1">
        <v>4.5670000000000002</v>
      </c>
      <c r="N4913" s="1">
        <v>0</v>
      </c>
      <c r="O4913" s="1">
        <v>0</v>
      </c>
      <c r="P4913" s="1">
        <v>0</v>
      </c>
      <c r="Q4913" s="1">
        <v>171.42</v>
      </c>
      <c r="R4913" s="1">
        <v>0</v>
      </c>
      <c r="S4913" s="1">
        <v>0</v>
      </c>
      <c r="T4913" s="1">
        <v>0</v>
      </c>
      <c r="U4913" s="1">
        <v>782.87513999999999</v>
      </c>
    </row>
    <row r="4914" spans="1:21" x14ac:dyDescent="0.3">
      <c r="A4914" s="1" t="s">
        <v>9039</v>
      </c>
      <c r="B4914" s="1">
        <v>1</v>
      </c>
      <c r="C4914" s="1" t="s">
        <v>78</v>
      </c>
      <c r="D4914" s="1" t="s">
        <v>102</v>
      </c>
      <c r="E4914" s="1" t="s">
        <v>9040</v>
      </c>
      <c r="F4914" s="1" t="s">
        <v>157</v>
      </c>
      <c r="G4914" s="1" t="s">
        <v>72</v>
      </c>
      <c r="H4914" s="1" t="s">
        <v>127</v>
      </c>
      <c r="I4914" s="1" t="s">
        <v>22</v>
      </c>
      <c r="J4914" s="1" t="s">
        <v>128</v>
      </c>
      <c r="K4914" s="1">
        <v>43135.376736111102</v>
      </c>
      <c r="L4914" s="1">
        <v>43135.411111111098</v>
      </c>
      <c r="M4914" s="1">
        <v>0.81699999999999995</v>
      </c>
      <c r="N4914" s="1">
        <v>135</v>
      </c>
      <c r="O4914" s="1">
        <v>8742.3799999999992</v>
      </c>
      <c r="P4914" s="1">
        <v>0</v>
      </c>
      <c r="Q4914" s="1">
        <v>0</v>
      </c>
      <c r="R4914" s="1">
        <v>110.29499999999999</v>
      </c>
      <c r="S4914" s="1">
        <v>7142.5244599999987</v>
      </c>
      <c r="T4914" s="1">
        <v>0</v>
      </c>
      <c r="U4914" s="1">
        <v>0</v>
      </c>
    </row>
    <row r="4915" spans="1:21" x14ac:dyDescent="0.3">
      <c r="A4915" s="1" t="s">
        <v>9041</v>
      </c>
      <c r="B4915" s="1">
        <v>1</v>
      </c>
      <c r="C4915" s="1" t="s">
        <v>78</v>
      </c>
      <c r="D4915" s="1" t="s">
        <v>102</v>
      </c>
      <c r="E4915" s="1" t="s">
        <v>9042</v>
      </c>
      <c r="F4915" s="1" t="s">
        <v>131</v>
      </c>
      <c r="G4915" s="1" t="s">
        <v>72</v>
      </c>
      <c r="H4915" s="1" t="s">
        <v>127</v>
      </c>
      <c r="I4915" s="1" t="s">
        <v>22</v>
      </c>
      <c r="J4915" s="1" t="s">
        <v>130</v>
      </c>
      <c r="K4915" s="1">
        <v>43135.057800925897</v>
      </c>
      <c r="L4915" s="1">
        <v>43135.072222222203</v>
      </c>
      <c r="M4915" s="1">
        <v>0.33300000000000002</v>
      </c>
      <c r="N4915" s="1">
        <v>0</v>
      </c>
      <c r="O4915" s="1">
        <v>171.42</v>
      </c>
      <c r="P4915" s="1">
        <v>0</v>
      </c>
      <c r="Q4915" s="1">
        <v>0</v>
      </c>
      <c r="R4915" s="1">
        <v>0</v>
      </c>
      <c r="S4915" s="1">
        <v>57.082859999999997</v>
      </c>
      <c r="T4915" s="1">
        <v>0</v>
      </c>
      <c r="U4915" s="1">
        <v>0</v>
      </c>
    </row>
    <row r="4916" spans="1:21" x14ac:dyDescent="0.3">
      <c r="A4916" s="1" t="s">
        <v>9043</v>
      </c>
      <c r="B4916" s="1">
        <v>1</v>
      </c>
      <c r="C4916" s="1" t="s">
        <v>78</v>
      </c>
      <c r="D4916" s="1" t="s">
        <v>102</v>
      </c>
      <c r="E4916" s="1" t="s">
        <v>9033</v>
      </c>
      <c r="F4916" s="1" t="s">
        <v>133</v>
      </c>
      <c r="G4916" s="1" t="s">
        <v>72</v>
      </c>
      <c r="H4916" s="1" t="s">
        <v>127</v>
      </c>
      <c r="I4916" s="1" t="s">
        <v>22</v>
      </c>
      <c r="J4916" s="1" t="s">
        <v>128</v>
      </c>
      <c r="K4916" s="1">
        <v>43134.8458680556</v>
      </c>
      <c r="L4916" s="1">
        <v>43134.8840277778</v>
      </c>
      <c r="M4916" s="1">
        <v>0.9</v>
      </c>
      <c r="N4916" s="1">
        <v>0</v>
      </c>
      <c r="O4916" s="1">
        <v>171.42</v>
      </c>
      <c r="P4916" s="1">
        <v>0</v>
      </c>
      <c r="Q4916" s="1">
        <v>0</v>
      </c>
      <c r="R4916" s="1">
        <v>0</v>
      </c>
      <c r="S4916" s="1">
        <v>154.27799999999999</v>
      </c>
      <c r="T4916" s="1">
        <v>0</v>
      </c>
      <c r="U4916" s="1">
        <v>0</v>
      </c>
    </row>
    <row r="4917" spans="1:21" x14ac:dyDescent="0.3">
      <c r="A4917" s="1" t="s">
        <v>9044</v>
      </c>
      <c r="B4917" s="1">
        <v>1</v>
      </c>
      <c r="C4917" s="1" t="s">
        <v>78</v>
      </c>
      <c r="D4917" s="1" t="s">
        <v>102</v>
      </c>
      <c r="E4917" s="1" t="s">
        <v>9045</v>
      </c>
      <c r="F4917" s="1" t="s">
        <v>157</v>
      </c>
      <c r="G4917" s="1" t="s">
        <v>72</v>
      </c>
      <c r="H4917" s="1" t="s">
        <v>127</v>
      </c>
      <c r="I4917" s="1" t="s">
        <v>22</v>
      </c>
      <c r="J4917" s="1" t="s">
        <v>128</v>
      </c>
      <c r="K4917" s="1">
        <v>43134.834583333301</v>
      </c>
      <c r="L4917" s="1">
        <v>43134.852083333302</v>
      </c>
      <c r="M4917" s="1">
        <v>0.41699999999999998</v>
      </c>
      <c r="N4917" s="1">
        <v>0</v>
      </c>
      <c r="O4917" s="1">
        <v>0</v>
      </c>
      <c r="P4917" s="1">
        <v>7</v>
      </c>
      <c r="Q4917" s="1">
        <v>1371.35</v>
      </c>
      <c r="R4917" s="1">
        <v>0</v>
      </c>
      <c r="S4917" s="1">
        <v>0</v>
      </c>
      <c r="T4917" s="1">
        <v>2.919</v>
      </c>
      <c r="U4917" s="1">
        <v>571.85294999999996</v>
      </c>
    </row>
    <row r="4918" spans="1:21" x14ac:dyDescent="0.3">
      <c r="A4918" s="1" t="s">
        <v>9046</v>
      </c>
      <c r="B4918" s="1">
        <v>1</v>
      </c>
      <c r="C4918" s="1" t="s">
        <v>78</v>
      </c>
      <c r="D4918" s="1" t="s">
        <v>102</v>
      </c>
      <c r="E4918" s="1" t="s">
        <v>9047</v>
      </c>
      <c r="F4918" s="1" t="s">
        <v>157</v>
      </c>
      <c r="G4918" s="1" t="s">
        <v>72</v>
      </c>
      <c r="H4918" s="1" t="s">
        <v>127</v>
      </c>
      <c r="I4918" s="1" t="s">
        <v>22</v>
      </c>
      <c r="J4918" s="1" t="s">
        <v>128</v>
      </c>
      <c r="K4918" s="1">
        <v>43134.728483796302</v>
      </c>
      <c r="L4918" s="1">
        <v>43134.840277777803</v>
      </c>
      <c r="M4918" s="1">
        <v>2.6669999999999998</v>
      </c>
      <c r="N4918" s="1">
        <v>79</v>
      </c>
      <c r="O4918" s="1">
        <v>3428.39</v>
      </c>
      <c r="P4918" s="1">
        <v>0</v>
      </c>
      <c r="Q4918" s="1">
        <v>0</v>
      </c>
      <c r="R4918" s="1">
        <v>210.69299999999998</v>
      </c>
      <c r="S4918" s="1">
        <v>9143.5161299999982</v>
      </c>
      <c r="T4918" s="1">
        <v>0</v>
      </c>
      <c r="U4918" s="1">
        <v>0</v>
      </c>
    </row>
    <row r="4919" spans="1:21" x14ac:dyDescent="0.3">
      <c r="A4919" s="1" t="s">
        <v>9048</v>
      </c>
      <c r="B4919" s="1">
        <v>1</v>
      </c>
      <c r="C4919" s="1" t="s">
        <v>78</v>
      </c>
      <c r="D4919" s="1" t="s">
        <v>102</v>
      </c>
      <c r="E4919" s="1" t="s">
        <v>9049</v>
      </c>
      <c r="F4919" s="1" t="s">
        <v>133</v>
      </c>
      <c r="G4919" s="1" t="s">
        <v>72</v>
      </c>
      <c r="H4919" s="1" t="s">
        <v>127</v>
      </c>
      <c r="I4919" s="1" t="s">
        <v>22</v>
      </c>
      <c r="J4919" s="1" t="s">
        <v>128</v>
      </c>
      <c r="K4919" s="1">
        <v>43134.627418981501</v>
      </c>
      <c r="L4919" s="1">
        <v>43134.7097222222</v>
      </c>
      <c r="M4919" s="1">
        <v>1.9670000000000001</v>
      </c>
      <c r="N4919" s="1">
        <v>0</v>
      </c>
      <c r="O4919" s="1">
        <v>171.42</v>
      </c>
      <c r="P4919" s="1">
        <v>0</v>
      </c>
      <c r="Q4919" s="1">
        <v>0</v>
      </c>
      <c r="R4919" s="1">
        <v>0</v>
      </c>
      <c r="S4919" s="1">
        <v>337.18313999999998</v>
      </c>
      <c r="T4919" s="1">
        <v>0</v>
      </c>
      <c r="U4919" s="1">
        <v>0</v>
      </c>
    </row>
    <row r="4920" spans="1:21" x14ac:dyDescent="0.3">
      <c r="A4920" s="1" t="s">
        <v>9050</v>
      </c>
      <c r="B4920" s="1">
        <v>1</v>
      </c>
      <c r="C4920" s="1" t="s">
        <v>78</v>
      </c>
      <c r="D4920" s="1" t="s">
        <v>102</v>
      </c>
      <c r="E4920" s="1" t="s">
        <v>9051</v>
      </c>
      <c r="F4920" s="1" t="s">
        <v>134</v>
      </c>
      <c r="G4920" s="1" t="s">
        <v>72</v>
      </c>
      <c r="H4920" s="1" t="s">
        <v>127</v>
      </c>
      <c r="I4920" s="1" t="s">
        <v>22</v>
      </c>
      <c r="J4920" s="1" t="s">
        <v>130</v>
      </c>
      <c r="K4920" s="1">
        <v>43134.386342592603</v>
      </c>
      <c r="L4920" s="1">
        <v>43134.525694444397</v>
      </c>
      <c r="M4920" s="1">
        <v>3.3330000000000002</v>
      </c>
      <c r="N4920" s="1">
        <v>1</v>
      </c>
      <c r="O4920" s="1">
        <v>2571.29</v>
      </c>
      <c r="P4920" s="1">
        <v>0</v>
      </c>
      <c r="Q4920" s="1">
        <v>0</v>
      </c>
      <c r="R4920" s="1">
        <v>3.3330000000000002</v>
      </c>
      <c r="S4920" s="1">
        <v>8570.1095700000005</v>
      </c>
      <c r="T4920" s="1">
        <v>0</v>
      </c>
      <c r="U4920" s="1">
        <v>0</v>
      </c>
    </row>
    <row r="4921" spans="1:21" x14ac:dyDescent="0.3">
      <c r="A4921" s="1" t="s">
        <v>9052</v>
      </c>
      <c r="B4921" s="1">
        <v>1</v>
      </c>
      <c r="C4921" s="1" t="s">
        <v>78</v>
      </c>
      <c r="D4921" s="1" t="s">
        <v>102</v>
      </c>
      <c r="E4921" s="1" t="s">
        <v>9051</v>
      </c>
      <c r="F4921" s="1" t="s">
        <v>134</v>
      </c>
      <c r="G4921" s="1" t="s">
        <v>72</v>
      </c>
      <c r="H4921" s="1" t="s">
        <v>127</v>
      </c>
      <c r="I4921" s="1" t="s">
        <v>22</v>
      </c>
      <c r="J4921" s="1" t="s">
        <v>130</v>
      </c>
      <c r="K4921" s="1">
        <v>43134.384803240697</v>
      </c>
      <c r="L4921" s="1">
        <v>43134.510416666701</v>
      </c>
      <c r="M4921" s="1">
        <v>3</v>
      </c>
      <c r="N4921" s="1">
        <v>1</v>
      </c>
      <c r="O4921" s="1">
        <v>2571.29</v>
      </c>
      <c r="P4921" s="1">
        <v>0</v>
      </c>
      <c r="Q4921" s="1">
        <v>0</v>
      </c>
      <c r="R4921" s="1">
        <v>3</v>
      </c>
      <c r="S4921" s="1">
        <v>7713.87</v>
      </c>
      <c r="T4921" s="1">
        <v>0</v>
      </c>
      <c r="U4921" s="1">
        <v>0</v>
      </c>
    </row>
    <row r="4922" spans="1:21" x14ac:dyDescent="0.3">
      <c r="A4922" s="1" t="s">
        <v>9053</v>
      </c>
      <c r="B4922" s="1">
        <v>1</v>
      </c>
      <c r="C4922" s="1" t="s">
        <v>78</v>
      </c>
      <c r="D4922" s="1" t="s">
        <v>102</v>
      </c>
      <c r="E4922" s="1" t="s">
        <v>9051</v>
      </c>
      <c r="F4922" s="1" t="s">
        <v>134</v>
      </c>
      <c r="G4922" s="1" t="s">
        <v>72</v>
      </c>
      <c r="H4922" s="1" t="s">
        <v>127</v>
      </c>
      <c r="I4922" s="1" t="s">
        <v>22</v>
      </c>
      <c r="J4922" s="1" t="s">
        <v>130</v>
      </c>
      <c r="K4922" s="1">
        <v>43134.382638888899</v>
      </c>
      <c r="L4922" s="1">
        <v>43134.511111111096</v>
      </c>
      <c r="M4922" s="1">
        <v>3.0830000000000002</v>
      </c>
      <c r="N4922" s="1">
        <v>1</v>
      </c>
      <c r="O4922" s="1">
        <v>2571.29</v>
      </c>
      <c r="P4922" s="1">
        <v>0</v>
      </c>
      <c r="Q4922" s="1">
        <v>0</v>
      </c>
      <c r="R4922" s="1">
        <v>3.0830000000000002</v>
      </c>
      <c r="S4922" s="1">
        <v>7927.2870700000003</v>
      </c>
      <c r="T4922" s="1">
        <v>0</v>
      </c>
      <c r="U4922" s="1">
        <v>0</v>
      </c>
    </row>
    <row r="4923" spans="1:21" x14ac:dyDescent="0.3">
      <c r="A4923" s="1" t="s">
        <v>9054</v>
      </c>
      <c r="B4923" s="1">
        <v>1</v>
      </c>
      <c r="C4923" s="1" t="s">
        <v>78</v>
      </c>
      <c r="D4923" s="1" t="s">
        <v>102</v>
      </c>
      <c r="E4923" s="1" t="s">
        <v>9055</v>
      </c>
      <c r="F4923" s="1" t="s">
        <v>157</v>
      </c>
      <c r="G4923" s="1" t="s">
        <v>72</v>
      </c>
      <c r="H4923" s="1" t="s">
        <v>127</v>
      </c>
      <c r="I4923" s="1" t="s">
        <v>22</v>
      </c>
      <c r="J4923" s="1" t="s">
        <v>128</v>
      </c>
      <c r="K4923" s="1">
        <v>43133.731724537</v>
      </c>
      <c r="L4923" s="1">
        <v>43133.741666666698</v>
      </c>
      <c r="M4923" s="1">
        <v>0.23300000000000001</v>
      </c>
      <c r="N4923" s="1">
        <v>8</v>
      </c>
      <c r="O4923" s="1">
        <v>2742.71</v>
      </c>
      <c r="P4923" s="1">
        <v>103</v>
      </c>
      <c r="Q4923" s="1">
        <v>514.26</v>
      </c>
      <c r="R4923" s="1">
        <v>1.8640000000000001</v>
      </c>
      <c r="S4923" s="1">
        <v>639.0514300000001</v>
      </c>
      <c r="T4923" s="1">
        <v>23.999000000000002</v>
      </c>
      <c r="U4923" s="1">
        <v>119.82258</v>
      </c>
    </row>
    <row r="4924" spans="1:21" x14ac:dyDescent="0.3">
      <c r="A4924" s="1" t="s">
        <v>9056</v>
      </c>
      <c r="B4924" s="1">
        <v>1</v>
      </c>
      <c r="C4924" s="1" t="s">
        <v>78</v>
      </c>
      <c r="D4924" s="1" t="s">
        <v>102</v>
      </c>
      <c r="E4924" s="1" t="s">
        <v>9057</v>
      </c>
      <c r="F4924" s="1" t="s">
        <v>157</v>
      </c>
      <c r="G4924" s="1" t="s">
        <v>72</v>
      </c>
      <c r="H4924" s="1" t="s">
        <v>127</v>
      </c>
      <c r="I4924" s="1" t="s">
        <v>22</v>
      </c>
      <c r="J4924" s="1" t="s">
        <v>128</v>
      </c>
      <c r="K4924" s="1">
        <v>43133.726504629602</v>
      </c>
      <c r="L4924" s="1">
        <v>43133.744444444397</v>
      </c>
      <c r="M4924" s="1">
        <v>0.41699999999999998</v>
      </c>
      <c r="N4924" s="1">
        <v>16</v>
      </c>
      <c r="O4924" s="1">
        <v>4285.4799999999996</v>
      </c>
      <c r="P4924" s="1">
        <v>38</v>
      </c>
      <c r="Q4924" s="1">
        <v>171.42</v>
      </c>
      <c r="R4924" s="1">
        <v>6.6719999999999997</v>
      </c>
      <c r="S4924" s="1">
        <v>1787.0451599999997</v>
      </c>
      <c r="T4924" s="1">
        <v>15.846</v>
      </c>
      <c r="U4924" s="1">
        <v>71.482139999999987</v>
      </c>
    </row>
    <row r="4925" spans="1:21" x14ac:dyDescent="0.3">
      <c r="A4925" s="1" t="s">
        <v>9058</v>
      </c>
      <c r="B4925" s="1">
        <v>1</v>
      </c>
      <c r="C4925" s="1" t="s">
        <v>78</v>
      </c>
      <c r="D4925" s="1" t="s">
        <v>102</v>
      </c>
      <c r="E4925" s="1" t="s">
        <v>9022</v>
      </c>
      <c r="F4925" s="1" t="s">
        <v>157</v>
      </c>
      <c r="G4925" s="1" t="s">
        <v>72</v>
      </c>
      <c r="H4925" s="1" t="s">
        <v>127</v>
      </c>
      <c r="I4925" s="1" t="s">
        <v>22</v>
      </c>
      <c r="J4925" s="1" t="s">
        <v>128</v>
      </c>
      <c r="K4925" s="1">
        <v>43133.471527777801</v>
      </c>
      <c r="L4925" s="1">
        <v>43133.628472222197</v>
      </c>
      <c r="M4925" s="1">
        <v>3.7669999999999999</v>
      </c>
      <c r="N4925" s="1">
        <v>0</v>
      </c>
      <c r="O4925" s="1">
        <v>3256.97</v>
      </c>
      <c r="P4925" s="1">
        <v>85</v>
      </c>
      <c r="Q4925" s="1">
        <v>1199.93</v>
      </c>
      <c r="R4925" s="1">
        <v>0</v>
      </c>
      <c r="S4925" s="1">
        <v>12269.00599</v>
      </c>
      <c r="T4925" s="1">
        <v>320.19499999999999</v>
      </c>
      <c r="U4925" s="1">
        <v>4520.1363099999999</v>
      </c>
    </row>
    <row r="4926" spans="1:21" x14ac:dyDescent="0.3">
      <c r="A4926" s="1" t="s">
        <v>9059</v>
      </c>
      <c r="B4926" s="1">
        <v>1</v>
      </c>
      <c r="C4926" s="1" t="s">
        <v>78</v>
      </c>
      <c r="D4926" s="1" t="s">
        <v>102</v>
      </c>
      <c r="E4926" s="1" t="s">
        <v>9060</v>
      </c>
      <c r="F4926" s="1" t="s">
        <v>157</v>
      </c>
      <c r="G4926" s="1" t="s">
        <v>72</v>
      </c>
      <c r="H4926" s="1" t="s">
        <v>127</v>
      </c>
      <c r="I4926" s="1" t="s">
        <v>22</v>
      </c>
      <c r="J4926" s="1" t="s">
        <v>128</v>
      </c>
      <c r="K4926" s="1">
        <v>43132.816284722197</v>
      </c>
      <c r="L4926" s="1">
        <v>43132.911111111098</v>
      </c>
      <c r="M4926" s="1">
        <v>2.2669999999999999</v>
      </c>
      <c r="N4926" s="1">
        <v>89</v>
      </c>
      <c r="O4926" s="1">
        <v>5485.42</v>
      </c>
      <c r="P4926" s="1">
        <v>0</v>
      </c>
      <c r="Q4926" s="1">
        <v>0</v>
      </c>
      <c r="R4926" s="1">
        <v>201.76300000000001</v>
      </c>
      <c r="S4926" s="1">
        <v>12435.44714</v>
      </c>
      <c r="T4926" s="1">
        <v>0</v>
      </c>
      <c r="U4926" s="1">
        <v>0</v>
      </c>
    </row>
    <row r="4927" spans="1:21" x14ac:dyDescent="0.3">
      <c r="A4927" s="1" t="s">
        <v>9061</v>
      </c>
      <c r="B4927" s="1">
        <v>1</v>
      </c>
      <c r="C4927" s="1" t="s">
        <v>78</v>
      </c>
      <c r="D4927" s="1" t="s">
        <v>102</v>
      </c>
      <c r="E4927" s="1" t="s">
        <v>9010</v>
      </c>
      <c r="F4927" s="1" t="s">
        <v>157</v>
      </c>
      <c r="G4927" s="1" t="s">
        <v>72</v>
      </c>
      <c r="H4927" s="1" t="s">
        <v>127</v>
      </c>
      <c r="I4927" s="1" t="s">
        <v>22</v>
      </c>
      <c r="J4927" s="1" t="s">
        <v>128</v>
      </c>
      <c r="K4927" s="1">
        <v>43132.513078703698</v>
      </c>
      <c r="L4927" s="1">
        <v>43132.583333333299</v>
      </c>
      <c r="M4927" s="1">
        <v>1.6830000000000001</v>
      </c>
      <c r="N4927" s="1">
        <v>0</v>
      </c>
      <c r="O4927" s="1">
        <v>0</v>
      </c>
      <c r="P4927" s="1">
        <v>33</v>
      </c>
      <c r="Q4927" s="1">
        <v>171.42</v>
      </c>
      <c r="R4927" s="1">
        <v>0</v>
      </c>
      <c r="S4927" s="1">
        <v>0</v>
      </c>
      <c r="T4927" s="1">
        <v>55.539000000000001</v>
      </c>
      <c r="U4927" s="1">
        <v>288.49986000000001</v>
      </c>
    </row>
    <row r="4928" spans="1:21" x14ac:dyDescent="0.3">
      <c r="A4928" s="1" t="s">
        <v>9062</v>
      </c>
      <c r="B4928" s="1">
        <v>1</v>
      </c>
      <c r="C4928" s="1" t="s">
        <v>78</v>
      </c>
      <c r="D4928" s="1" t="s">
        <v>102</v>
      </c>
      <c r="E4928" s="1" t="s">
        <v>9012</v>
      </c>
      <c r="F4928" s="1" t="s">
        <v>133</v>
      </c>
      <c r="G4928" s="1" t="s">
        <v>72</v>
      </c>
      <c r="H4928" s="1" t="s">
        <v>127</v>
      </c>
      <c r="I4928" s="1" t="s">
        <v>22</v>
      </c>
      <c r="J4928" s="1" t="s">
        <v>128</v>
      </c>
      <c r="K4928" s="1">
        <v>43132.4765625</v>
      </c>
      <c r="L4928" s="1">
        <v>43132.618055555598</v>
      </c>
      <c r="M4928" s="1">
        <v>3.383</v>
      </c>
      <c r="N4928" s="1">
        <v>0</v>
      </c>
      <c r="O4928" s="1">
        <v>0</v>
      </c>
      <c r="P4928" s="1">
        <v>10</v>
      </c>
      <c r="Q4928" s="1">
        <v>171.42</v>
      </c>
      <c r="R4928" s="1">
        <v>0</v>
      </c>
      <c r="S4928" s="1">
        <v>0</v>
      </c>
      <c r="T4928" s="1">
        <v>33.83</v>
      </c>
      <c r="U4928" s="1">
        <v>579.91386</v>
      </c>
    </row>
    <row r="4929" spans="1:21" x14ac:dyDescent="0.3">
      <c r="A4929" s="1" t="s">
        <v>9063</v>
      </c>
      <c r="B4929" s="1">
        <v>1</v>
      </c>
      <c r="C4929" s="1" t="s">
        <v>78</v>
      </c>
      <c r="D4929" s="1" t="s">
        <v>102</v>
      </c>
      <c r="E4929" s="1" t="s">
        <v>9064</v>
      </c>
      <c r="F4929" s="1" t="s">
        <v>157</v>
      </c>
      <c r="G4929" s="1" t="s">
        <v>72</v>
      </c>
      <c r="H4929" s="1" t="s">
        <v>127</v>
      </c>
      <c r="I4929" s="1" t="s">
        <v>22</v>
      </c>
      <c r="J4929" s="1" t="s">
        <v>128</v>
      </c>
      <c r="K4929" s="1">
        <v>43132.457962963003</v>
      </c>
      <c r="L4929" s="1">
        <v>43132.499305555597</v>
      </c>
      <c r="M4929" s="1">
        <v>0.98299999999999998</v>
      </c>
      <c r="N4929" s="1">
        <v>0</v>
      </c>
      <c r="O4929" s="1">
        <v>685.68</v>
      </c>
      <c r="P4929" s="1">
        <v>17</v>
      </c>
      <c r="Q4929" s="1">
        <v>171.42</v>
      </c>
      <c r="R4929" s="1">
        <v>0</v>
      </c>
      <c r="S4929" s="1">
        <v>674.02343999999994</v>
      </c>
      <c r="T4929" s="1">
        <v>16.710999999999999</v>
      </c>
      <c r="U4929" s="1">
        <v>168.50585999999998</v>
      </c>
    </row>
    <row r="4930" spans="1:21" x14ac:dyDescent="0.3">
      <c r="A4930" s="1" t="s">
        <v>9065</v>
      </c>
      <c r="B4930" s="1">
        <v>1</v>
      </c>
      <c r="C4930" s="1" t="s">
        <v>78</v>
      </c>
      <c r="D4930" s="1" t="s">
        <v>102</v>
      </c>
      <c r="E4930" s="1" t="s">
        <v>9064</v>
      </c>
      <c r="F4930" s="1" t="s">
        <v>157</v>
      </c>
      <c r="G4930" s="1" t="s">
        <v>72</v>
      </c>
      <c r="H4930" s="1" t="s">
        <v>127</v>
      </c>
      <c r="I4930" s="1" t="s">
        <v>22</v>
      </c>
      <c r="J4930" s="1" t="s">
        <v>128</v>
      </c>
      <c r="K4930" s="1">
        <v>43132.4507407407</v>
      </c>
      <c r="L4930" s="1">
        <v>43132.5222222222</v>
      </c>
      <c r="M4930" s="1">
        <v>1.7</v>
      </c>
      <c r="N4930" s="1">
        <v>0</v>
      </c>
      <c r="O4930" s="1">
        <v>685.68</v>
      </c>
      <c r="P4930" s="1">
        <v>17</v>
      </c>
      <c r="Q4930" s="1">
        <v>171.42</v>
      </c>
      <c r="R4930" s="1">
        <v>0</v>
      </c>
      <c r="S4930" s="1">
        <v>1165.6559999999999</v>
      </c>
      <c r="T4930" s="1">
        <v>28.9</v>
      </c>
      <c r="U4930" s="1">
        <v>291.41399999999999</v>
      </c>
    </row>
    <row r="4931" spans="1:21" x14ac:dyDescent="0.3">
      <c r="A4931" s="1" t="s">
        <v>9066</v>
      </c>
      <c r="B4931" s="1">
        <v>1</v>
      </c>
      <c r="C4931" s="1" t="s">
        <v>78</v>
      </c>
      <c r="D4931" s="1" t="s">
        <v>81</v>
      </c>
      <c r="E4931" s="1" t="s">
        <v>9067</v>
      </c>
      <c r="F4931" s="1" t="s">
        <v>157</v>
      </c>
      <c r="G4931" s="1" t="s">
        <v>72</v>
      </c>
      <c r="I4931" s="1" t="s">
        <v>22</v>
      </c>
      <c r="J4931" s="1" t="s">
        <v>128</v>
      </c>
      <c r="K4931" s="1">
        <v>43159.957789351902</v>
      </c>
      <c r="L4931" s="1">
        <v>43160.068749999999</v>
      </c>
      <c r="M4931" s="1">
        <v>2.65</v>
      </c>
      <c r="N4931" s="1">
        <v>3</v>
      </c>
      <c r="O4931" s="1">
        <v>5491.57</v>
      </c>
      <c r="P4931" s="1">
        <v>0</v>
      </c>
      <c r="Q4931" s="1">
        <v>0</v>
      </c>
      <c r="R4931" s="1">
        <v>7.9499999999999993</v>
      </c>
      <c r="S4931" s="1">
        <v>14552.660499999998</v>
      </c>
      <c r="T4931" s="1">
        <v>0</v>
      </c>
      <c r="U4931" s="1">
        <v>0</v>
      </c>
    </row>
    <row r="4932" spans="1:21" x14ac:dyDescent="0.3">
      <c r="A4932" s="1" t="s">
        <v>9068</v>
      </c>
      <c r="B4932" s="1">
        <v>1</v>
      </c>
      <c r="C4932" s="1" t="s">
        <v>78</v>
      </c>
      <c r="D4932" s="1" t="s">
        <v>81</v>
      </c>
      <c r="E4932" s="1" t="s">
        <v>9069</v>
      </c>
      <c r="F4932" s="1" t="s">
        <v>157</v>
      </c>
      <c r="G4932" s="1" t="s">
        <v>72</v>
      </c>
      <c r="I4932" s="1" t="s">
        <v>22</v>
      </c>
      <c r="J4932" s="1" t="s">
        <v>128</v>
      </c>
      <c r="K4932" s="1">
        <v>43159.603518518503</v>
      </c>
      <c r="L4932" s="1">
        <v>43159.620138888902</v>
      </c>
      <c r="M4932" s="1">
        <v>0.38300000000000001</v>
      </c>
      <c r="N4932" s="1">
        <v>22</v>
      </c>
      <c r="O4932" s="1">
        <v>6668.34</v>
      </c>
      <c r="P4932" s="1">
        <v>0</v>
      </c>
      <c r="Q4932" s="1">
        <v>0</v>
      </c>
      <c r="R4932" s="1">
        <v>8.4260000000000002</v>
      </c>
      <c r="S4932" s="1">
        <v>2553.9742200000001</v>
      </c>
      <c r="T4932" s="1">
        <v>0</v>
      </c>
      <c r="U4932" s="1">
        <v>0</v>
      </c>
    </row>
    <row r="4933" spans="1:21" x14ac:dyDescent="0.3">
      <c r="A4933" s="1" t="s">
        <v>9070</v>
      </c>
      <c r="B4933" s="1">
        <v>1</v>
      </c>
      <c r="C4933" s="1" t="s">
        <v>78</v>
      </c>
      <c r="D4933" s="1" t="s">
        <v>83</v>
      </c>
      <c r="E4933" s="1" t="s">
        <v>9071</v>
      </c>
      <c r="F4933" s="1" t="s">
        <v>139</v>
      </c>
      <c r="G4933" s="1" t="s">
        <v>72</v>
      </c>
      <c r="I4933" s="1" t="s">
        <v>22</v>
      </c>
      <c r="J4933" s="1" t="s">
        <v>128</v>
      </c>
      <c r="K4933" s="1">
        <v>43159.568703703699</v>
      </c>
      <c r="L4933" s="1">
        <v>43159.611111111109</v>
      </c>
      <c r="M4933" s="1">
        <v>1.0169999999999999</v>
      </c>
      <c r="N4933" s="1">
        <v>0</v>
      </c>
      <c r="O4933" s="1">
        <v>5801.52</v>
      </c>
      <c r="P4933" s="1">
        <v>0</v>
      </c>
      <c r="Q4933" s="1">
        <v>0</v>
      </c>
      <c r="R4933" s="1">
        <v>0</v>
      </c>
      <c r="S4933" s="1">
        <v>5900.1458400000001</v>
      </c>
      <c r="T4933" s="1">
        <v>0</v>
      </c>
      <c r="U4933" s="1">
        <v>0</v>
      </c>
    </row>
    <row r="4934" spans="1:21" x14ac:dyDescent="0.3">
      <c r="A4934" s="1" t="s">
        <v>9072</v>
      </c>
      <c r="B4934" s="1">
        <v>1</v>
      </c>
      <c r="C4934" s="1" t="s">
        <v>78</v>
      </c>
      <c r="D4934" s="1" t="s">
        <v>81</v>
      </c>
      <c r="E4934" s="1" t="s">
        <v>9073</v>
      </c>
      <c r="F4934" s="1" t="s">
        <v>157</v>
      </c>
      <c r="G4934" s="1" t="s">
        <v>72</v>
      </c>
      <c r="I4934" s="1" t="s">
        <v>22</v>
      </c>
      <c r="J4934" s="1" t="s">
        <v>128</v>
      </c>
      <c r="K4934" s="1">
        <v>43159.511261574102</v>
      </c>
      <c r="L4934" s="1">
        <v>43159.576388888891</v>
      </c>
      <c r="M4934" s="1">
        <v>1.55</v>
      </c>
      <c r="N4934" s="1">
        <v>5</v>
      </c>
      <c r="O4934" s="1">
        <v>392.26</v>
      </c>
      <c r="P4934" s="1">
        <v>0</v>
      </c>
      <c r="Q4934" s="1">
        <v>0</v>
      </c>
      <c r="R4934" s="1">
        <v>7.75</v>
      </c>
      <c r="S4934" s="1">
        <v>608.00300000000004</v>
      </c>
      <c r="T4934" s="1">
        <v>0</v>
      </c>
      <c r="U4934" s="1">
        <v>0</v>
      </c>
    </row>
    <row r="4935" spans="1:21" x14ac:dyDescent="0.3">
      <c r="A4935" s="1" t="s">
        <v>9074</v>
      </c>
      <c r="B4935" s="1">
        <v>1</v>
      </c>
      <c r="C4935" s="1" t="s">
        <v>78</v>
      </c>
      <c r="D4935" s="1" t="s">
        <v>81</v>
      </c>
      <c r="E4935" s="1" t="s">
        <v>9075</v>
      </c>
      <c r="F4935" s="1" t="s">
        <v>157</v>
      </c>
      <c r="G4935" s="1" t="s">
        <v>72</v>
      </c>
      <c r="I4935" s="1" t="s">
        <v>22</v>
      </c>
      <c r="J4935" s="1" t="s">
        <v>128</v>
      </c>
      <c r="K4935" s="1">
        <v>43159.508136574099</v>
      </c>
      <c r="L4935" s="1">
        <v>43159.527777777781</v>
      </c>
      <c r="M4935" s="1">
        <v>0.46700000000000003</v>
      </c>
      <c r="N4935" s="1">
        <v>12</v>
      </c>
      <c r="O4935" s="1">
        <v>392.26</v>
      </c>
      <c r="P4935" s="1">
        <v>0</v>
      </c>
      <c r="Q4935" s="1">
        <v>0</v>
      </c>
      <c r="R4935" s="1">
        <v>5.6040000000000001</v>
      </c>
      <c r="S4935" s="1">
        <v>183.18541999999999</v>
      </c>
      <c r="T4935" s="1">
        <v>0</v>
      </c>
      <c r="U4935" s="1">
        <v>0</v>
      </c>
    </row>
    <row r="4936" spans="1:21" x14ac:dyDescent="0.3">
      <c r="A4936" s="1" t="s">
        <v>9076</v>
      </c>
      <c r="B4936" s="1">
        <v>1</v>
      </c>
      <c r="C4936" s="1" t="s">
        <v>78</v>
      </c>
      <c r="D4936" s="1" t="s">
        <v>81</v>
      </c>
      <c r="E4936" s="1" t="s">
        <v>9077</v>
      </c>
      <c r="F4936" s="1" t="s">
        <v>157</v>
      </c>
      <c r="G4936" s="1" t="s">
        <v>72</v>
      </c>
      <c r="I4936" s="1" t="s">
        <v>22</v>
      </c>
      <c r="J4936" s="1" t="s">
        <v>128</v>
      </c>
      <c r="K4936" s="1">
        <v>43159.504027777803</v>
      </c>
      <c r="L4936" s="1">
        <v>43159.543749999997</v>
      </c>
      <c r="M4936" s="1">
        <v>0.95</v>
      </c>
      <c r="N4936" s="1">
        <v>67</v>
      </c>
      <c r="O4936" s="1">
        <v>7845.1</v>
      </c>
      <c r="P4936" s="1">
        <v>0</v>
      </c>
      <c r="Q4936" s="1">
        <v>0</v>
      </c>
      <c r="R4936" s="1">
        <v>63.65</v>
      </c>
      <c r="S4936" s="1">
        <v>7452.8450000000003</v>
      </c>
      <c r="T4936" s="1">
        <v>0</v>
      </c>
      <c r="U4936" s="1">
        <v>0</v>
      </c>
    </row>
    <row r="4937" spans="1:21" x14ac:dyDescent="0.3">
      <c r="A4937" s="1" t="s">
        <v>9078</v>
      </c>
      <c r="B4937" s="1">
        <v>1</v>
      </c>
      <c r="C4937" s="1" t="s">
        <v>78</v>
      </c>
      <c r="D4937" s="1" t="s">
        <v>81</v>
      </c>
      <c r="E4937" s="1" t="s">
        <v>9075</v>
      </c>
      <c r="F4937" s="1" t="s">
        <v>157</v>
      </c>
      <c r="G4937" s="1" t="s">
        <v>72</v>
      </c>
      <c r="I4937" s="1" t="s">
        <v>22</v>
      </c>
      <c r="J4937" s="1" t="s">
        <v>128</v>
      </c>
      <c r="K4937" s="1">
        <v>43159.4593171296</v>
      </c>
      <c r="L4937" s="1">
        <v>43159.484722222223</v>
      </c>
      <c r="M4937" s="1">
        <v>0.6</v>
      </c>
      <c r="N4937" s="1">
        <v>12</v>
      </c>
      <c r="O4937" s="1">
        <v>392.26</v>
      </c>
      <c r="P4937" s="1">
        <v>0</v>
      </c>
      <c r="Q4937" s="1">
        <v>0</v>
      </c>
      <c r="R4937" s="1">
        <v>7.1999999999999993</v>
      </c>
      <c r="S4937" s="1">
        <v>235.35599999999999</v>
      </c>
      <c r="T4937" s="1">
        <v>0</v>
      </c>
      <c r="U4937" s="1">
        <v>0</v>
      </c>
    </row>
    <row r="4938" spans="1:21" x14ac:dyDescent="0.3">
      <c r="A4938" s="1" t="s">
        <v>9079</v>
      </c>
      <c r="B4938" s="1">
        <v>1</v>
      </c>
      <c r="C4938" s="1" t="s">
        <v>78</v>
      </c>
      <c r="D4938" s="1" t="s">
        <v>81</v>
      </c>
      <c r="E4938" s="1" t="s">
        <v>9080</v>
      </c>
      <c r="F4938" s="1" t="s">
        <v>157</v>
      </c>
      <c r="G4938" s="1" t="s">
        <v>72</v>
      </c>
      <c r="I4938" s="1" t="s">
        <v>22</v>
      </c>
      <c r="J4938" s="1" t="s">
        <v>128</v>
      </c>
      <c r="K4938" s="1">
        <v>43159.211319444403</v>
      </c>
      <c r="L4938" s="1">
        <v>43159.227777777778</v>
      </c>
      <c r="M4938" s="1">
        <v>0.38300000000000001</v>
      </c>
      <c r="N4938" s="1">
        <v>12</v>
      </c>
      <c r="O4938" s="1">
        <v>392.26</v>
      </c>
      <c r="P4938" s="1">
        <v>0</v>
      </c>
      <c r="Q4938" s="1">
        <v>0</v>
      </c>
      <c r="R4938" s="1">
        <v>4.5960000000000001</v>
      </c>
      <c r="S4938" s="1">
        <v>150.23558</v>
      </c>
      <c r="T4938" s="1">
        <v>0</v>
      </c>
      <c r="U4938" s="1">
        <v>0</v>
      </c>
    </row>
    <row r="4939" spans="1:21" x14ac:dyDescent="0.3">
      <c r="A4939" s="1" t="s">
        <v>9081</v>
      </c>
      <c r="B4939" s="1">
        <v>1</v>
      </c>
      <c r="C4939" s="1" t="s">
        <v>78</v>
      </c>
      <c r="D4939" s="1" t="s">
        <v>81</v>
      </c>
      <c r="E4939" s="1" t="s">
        <v>9069</v>
      </c>
      <c r="F4939" s="1" t="s">
        <v>157</v>
      </c>
      <c r="G4939" s="1" t="s">
        <v>72</v>
      </c>
      <c r="I4939" s="1" t="s">
        <v>22</v>
      </c>
      <c r="J4939" s="1" t="s">
        <v>128</v>
      </c>
      <c r="K4939" s="1">
        <v>43158.397152777798</v>
      </c>
      <c r="L4939" s="1">
        <v>43158.436111111099</v>
      </c>
      <c r="M4939" s="1">
        <v>0.93300000000000005</v>
      </c>
      <c r="N4939" s="1">
        <v>22</v>
      </c>
      <c r="O4939" s="1">
        <v>6668.34</v>
      </c>
      <c r="P4939" s="1">
        <v>0</v>
      </c>
      <c r="Q4939" s="1">
        <v>0</v>
      </c>
      <c r="R4939" s="1">
        <v>20.526</v>
      </c>
      <c r="S4939" s="1">
        <v>6221.5612200000005</v>
      </c>
      <c r="T4939" s="1">
        <v>0</v>
      </c>
      <c r="U4939" s="1">
        <v>0</v>
      </c>
    </row>
    <row r="4940" spans="1:21" x14ac:dyDescent="0.3">
      <c r="A4940" s="1" t="s">
        <v>9082</v>
      </c>
      <c r="B4940" s="1">
        <v>1</v>
      </c>
      <c r="C4940" s="1" t="s">
        <v>78</v>
      </c>
      <c r="D4940" s="1" t="s">
        <v>81</v>
      </c>
      <c r="E4940" s="1" t="s">
        <v>9069</v>
      </c>
      <c r="F4940" s="1" t="s">
        <v>157</v>
      </c>
      <c r="G4940" s="1" t="s">
        <v>72</v>
      </c>
      <c r="I4940" s="1" t="s">
        <v>22</v>
      </c>
      <c r="J4940" s="1" t="s">
        <v>128</v>
      </c>
      <c r="K4940" s="1">
        <v>43157.702731481499</v>
      </c>
      <c r="L4940" s="1">
        <v>43157.8347222222</v>
      </c>
      <c r="M4940" s="1">
        <v>3.1669999999999998</v>
      </c>
      <c r="N4940" s="1">
        <v>22</v>
      </c>
      <c r="O4940" s="1">
        <v>6668.34</v>
      </c>
      <c r="P4940" s="1">
        <v>0</v>
      </c>
      <c r="Q4940" s="1">
        <v>0</v>
      </c>
      <c r="R4940" s="1">
        <v>69.673999999999992</v>
      </c>
      <c r="S4940" s="1">
        <v>21118.63278</v>
      </c>
      <c r="T4940" s="1">
        <v>0</v>
      </c>
      <c r="U4940" s="1">
        <v>0</v>
      </c>
    </row>
    <row r="4941" spans="1:21" x14ac:dyDescent="0.3">
      <c r="A4941" s="1" t="s">
        <v>9083</v>
      </c>
      <c r="B4941" s="1">
        <v>1</v>
      </c>
      <c r="C4941" s="1" t="s">
        <v>78</v>
      </c>
      <c r="D4941" s="1" t="s">
        <v>86</v>
      </c>
      <c r="E4941" s="1" t="s">
        <v>9084</v>
      </c>
      <c r="F4941" s="1" t="s">
        <v>157</v>
      </c>
      <c r="G4941" s="1" t="s">
        <v>72</v>
      </c>
      <c r="I4941" s="1" t="s">
        <v>22</v>
      </c>
      <c r="J4941" s="1" t="s">
        <v>128</v>
      </c>
      <c r="K4941" s="1">
        <v>43157.617569444403</v>
      </c>
      <c r="L4941" s="1">
        <v>43157.635416666664</v>
      </c>
      <c r="M4941" s="1">
        <v>0.41699999999999998</v>
      </c>
      <c r="N4941" s="1">
        <v>1</v>
      </c>
      <c r="O4941" s="1">
        <v>6048.75</v>
      </c>
      <c r="P4941" s="1">
        <v>0</v>
      </c>
      <c r="Q4941" s="1">
        <v>0</v>
      </c>
      <c r="R4941" s="1">
        <v>0.41699999999999998</v>
      </c>
      <c r="S4941" s="1">
        <v>2522.3287499999997</v>
      </c>
      <c r="T4941" s="1">
        <v>0</v>
      </c>
      <c r="U4941" s="1">
        <v>0</v>
      </c>
    </row>
    <row r="4942" spans="1:21" x14ac:dyDescent="0.3">
      <c r="A4942" s="1" t="s">
        <v>9085</v>
      </c>
      <c r="B4942" s="1">
        <v>1</v>
      </c>
      <c r="C4942" s="1" t="s">
        <v>78</v>
      </c>
      <c r="D4942" s="1" t="s">
        <v>85</v>
      </c>
      <c r="E4942" s="1" t="s">
        <v>9086</v>
      </c>
      <c r="F4942" s="1" t="s">
        <v>131</v>
      </c>
      <c r="G4942" s="1" t="s">
        <v>72</v>
      </c>
      <c r="I4942" s="1" t="s">
        <v>22</v>
      </c>
      <c r="J4942" s="1" t="s">
        <v>130</v>
      </c>
      <c r="K4942" s="1">
        <v>43157.434236111098</v>
      </c>
      <c r="L4942" s="1">
        <v>43157.729861111096</v>
      </c>
      <c r="M4942" s="1">
        <v>7.0830000000000002</v>
      </c>
      <c r="N4942" s="1">
        <v>0</v>
      </c>
      <c r="O4942" s="1">
        <v>8850.2800000000007</v>
      </c>
      <c r="P4942" s="1">
        <v>0</v>
      </c>
      <c r="Q4942" s="1">
        <v>0</v>
      </c>
      <c r="R4942" s="1">
        <v>0</v>
      </c>
      <c r="S4942" s="1">
        <v>62686.533240000004</v>
      </c>
      <c r="T4942" s="1">
        <v>0</v>
      </c>
      <c r="U4942" s="1">
        <v>0</v>
      </c>
    </row>
    <row r="4943" spans="1:21" x14ac:dyDescent="0.3">
      <c r="A4943" s="1" t="s">
        <v>9087</v>
      </c>
      <c r="B4943" s="1">
        <v>1</v>
      </c>
      <c r="C4943" s="1" t="s">
        <v>78</v>
      </c>
      <c r="D4943" s="1" t="s">
        <v>86</v>
      </c>
      <c r="E4943" s="1" t="s">
        <v>9088</v>
      </c>
      <c r="F4943" s="1" t="s">
        <v>129</v>
      </c>
      <c r="G4943" s="1" t="s">
        <v>72</v>
      </c>
      <c r="I4943" s="1" t="s">
        <v>22</v>
      </c>
      <c r="J4943" s="1" t="s">
        <v>128</v>
      </c>
      <c r="K4943" s="1">
        <v>43157.113333333298</v>
      </c>
      <c r="L4943" s="1">
        <v>43157.118055555598</v>
      </c>
      <c r="M4943" s="1">
        <v>0.1</v>
      </c>
      <c r="N4943" s="1">
        <v>1</v>
      </c>
      <c r="O4943" s="1">
        <v>4032.5</v>
      </c>
      <c r="P4943" s="1">
        <v>0</v>
      </c>
      <c r="Q4943" s="1">
        <v>0</v>
      </c>
      <c r="R4943" s="1">
        <v>0.1</v>
      </c>
      <c r="S4943" s="1">
        <v>403.25</v>
      </c>
      <c r="T4943" s="1">
        <v>0</v>
      </c>
      <c r="U4943" s="1">
        <v>0</v>
      </c>
    </row>
    <row r="4944" spans="1:21" x14ac:dyDescent="0.3">
      <c r="A4944" s="1" t="s">
        <v>9089</v>
      </c>
      <c r="B4944" s="1">
        <v>1</v>
      </c>
      <c r="C4944" s="1" t="s">
        <v>78</v>
      </c>
      <c r="D4944" s="1" t="s">
        <v>81</v>
      </c>
      <c r="E4944" s="1" t="s">
        <v>9090</v>
      </c>
      <c r="F4944" s="1" t="s">
        <v>131</v>
      </c>
      <c r="G4944" s="1" t="s">
        <v>72</v>
      </c>
      <c r="I4944" s="1" t="s">
        <v>22</v>
      </c>
      <c r="J4944" s="1" t="s">
        <v>130</v>
      </c>
      <c r="K4944" s="1">
        <v>43156.594895833303</v>
      </c>
      <c r="L4944" s="1">
        <v>43156.787499999999</v>
      </c>
      <c r="M4944" s="1">
        <v>4.617</v>
      </c>
      <c r="N4944" s="1">
        <v>0</v>
      </c>
      <c r="O4944" s="1">
        <v>784.51</v>
      </c>
      <c r="P4944" s="1">
        <v>0</v>
      </c>
      <c r="Q4944" s="1">
        <v>0</v>
      </c>
      <c r="R4944" s="1">
        <v>0</v>
      </c>
      <c r="S4944" s="1">
        <v>3622.0826699999998</v>
      </c>
      <c r="T4944" s="1">
        <v>0</v>
      </c>
      <c r="U4944" s="1">
        <v>0</v>
      </c>
    </row>
    <row r="4945" spans="1:21" x14ac:dyDescent="0.3">
      <c r="A4945" s="1" t="s">
        <v>9091</v>
      </c>
      <c r="B4945" s="1">
        <v>1</v>
      </c>
      <c r="C4945" s="1" t="s">
        <v>78</v>
      </c>
      <c r="D4945" s="1" t="s">
        <v>81</v>
      </c>
      <c r="E4945" s="1" t="s">
        <v>9092</v>
      </c>
      <c r="F4945" s="1" t="s">
        <v>145</v>
      </c>
      <c r="G4945" s="1" t="s">
        <v>72</v>
      </c>
      <c r="I4945" s="1" t="s">
        <v>22</v>
      </c>
      <c r="J4945" s="1" t="s">
        <v>128</v>
      </c>
      <c r="K4945" s="1">
        <v>43156.534432870401</v>
      </c>
      <c r="L4945" s="1">
        <v>43156.664583333302</v>
      </c>
      <c r="M4945" s="1">
        <v>3.117</v>
      </c>
      <c r="N4945" s="1">
        <v>2</v>
      </c>
      <c r="O4945" s="1">
        <v>3922.55</v>
      </c>
      <c r="P4945" s="1">
        <v>0</v>
      </c>
      <c r="Q4945" s="1">
        <v>0</v>
      </c>
      <c r="R4945" s="1">
        <v>6.234</v>
      </c>
      <c r="S4945" s="1">
        <v>12226.58835</v>
      </c>
      <c r="T4945" s="1">
        <v>0</v>
      </c>
      <c r="U4945" s="1">
        <v>0</v>
      </c>
    </row>
    <row r="4946" spans="1:21" x14ac:dyDescent="0.3">
      <c r="A4946" s="1" t="s">
        <v>9093</v>
      </c>
      <c r="B4946" s="1">
        <v>1</v>
      </c>
      <c r="C4946" s="1" t="s">
        <v>78</v>
      </c>
      <c r="D4946" s="1" t="s">
        <v>84</v>
      </c>
      <c r="E4946" s="1" t="s">
        <v>9094</v>
      </c>
      <c r="F4946" s="1" t="s">
        <v>160</v>
      </c>
      <c r="G4946" s="1" t="s">
        <v>72</v>
      </c>
      <c r="I4946" s="1" t="s">
        <v>22</v>
      </c>
      <c r="J4946" s="1" t="s">
        <v>128</v>
      </c>
      <c r="K4946" s="1">
        <v>43156.490312499998</v>
      </c>
      <c r="L4946" s="1">
        <v>43156.503472222197</v>
      </c>
      <c r="M4946" s="1">
        <v>0.3</v>
      </c>
      <c r="N4946" s="1">
        <v>0</v>
      </c>
      <c r="O4946" s="1">
        <v>294.67</v>
      </c>
      <c r="P4946" s="1">
        <v>0</v>
      </c>
      <c r="Q4946" s="1">
        <v>0</v>
      </c>
      <c r="R4946" s="1">
        <v>0</v>
      </c>
      <c r="S4946" s="1">
        <v>88.400999999999996</v>
      </c>
      <c r="T4946" s="1">
        <v>0</v>
      </c>
      <c r="U4946" s="1">
        <v>0</v>
      </c>
    </row>
    <row r="4947" spans="1:21" x14ac:dyDescent="0.3">
      <c r="A4947" s="1" t="s">
        <v>9095</v>
      </c>
      <c r="B4947" s="1">
        <v>1</v>
      </c>
      <c r="C4947" s="1" t="s">
        <v>78</v>
      </c>
      <c r="D4947" s="1" t="s">
        <v>82</v>
      </c>
      <c r="E4947" s="1" t="s">
        <v>9096</v>
      </c>
      <c r="F4947" s="1" t="s">
        <v>160</v>
      </c>
      <c r="G4947" s="1" t="s">
        <v>72</v>
      </c>
      <c r="I4947" s="1" t="s">
        <v>22</v>
      </c>
      <c r="J4947" s="1" t="s">
        <v>128</v>
      </c>
      <c r="K4947" s="1">
        <v>43156.466874999998</v>
      </c>
      <c r="L4947" s="1">
        <v>43156.469652777778</v>
      </c>
      <c r="M4947" s="1">
        <v>6.7000000000000004E-2</v>
      </c>
      <c r="N4947" s="1">
        <v>0</v>
      </c>
      <c r="O4947" s="1">
        <v>520.74</v>
      </c>
      <c r="P4947" s="1">
        <v>0</v>
      </c>
      <c r="Q4947" s="1">
        <v>0</v>
      </c>
      <c r="R4947" s="1">
        <v>0</v>
      </c>
      <c r="S4947" s="1">
        <v>34.889580000000002</v>
      </c>
      <c r="T4947" s="1">
        <v>0</v>
      </c>
      <c r="U4947" s="1">
        <v>0</v>
      </c>
    </row>
    <row r="4948" spans="1:21" x14ac:dyDescent="0.3">
      <c r="A4948" s="1" t="s">
        <v>9097</v>
      </c>
      <c r="B4948" s="1">
        <v>1</v>
      </c>
      <c r="C4948" s="1" t="s">
        <v>78</v>
      </c>
      <c r="D4948" s="1" t="s">
        <v>82</v>
      </c>
      <c r="E4948" s="1" t="s">
        <v>9098</v>
      </c>
      <c r="F4948" s="1" t="s">
        <v>160</v>
      </c>
      <c r="G4948" s="1" t="s">
        <v>72</v>
      </c>
      <c r="I4948" s="1" t="s">
        <v>22</v>
      </c>
      <c r="J4948" s="1" t="s">
        <v>128</v>
      </c>
      <c r="K4948" s="1">
        <v>43156.443229166704</v>
      </c>
      <c r="L4948" s="1">
        <v>43156.454166666699</v>
      </c>
      <c r="M4948" s="1">
        <v>0.25</v>
      </c>
      <c r="N4948" s="1">
        <v>0</v>
      </c>
      <c r="O4948" s="1">
        <v>520.74</v>
      </c>
      <c r="P4948" s="1">
        <v>0</v>
      </c>
      <c r="Q4948" s="1">
        <v>0</v>
      </c>
      <c r="R4948" s="1">
        <v>0</v>
      </c>
      <c r="S4948" s="1">
        <v>130.185</v>
      </c>
      <c r="T4948" s="1">
        <v>0</v>
      </c>
      <c r="U4948" s="1">
        <v>0</v>
      </c>
    </row>
    <row r="4949" spans="1:21" x14ac:dyDescent="0.3">
      <c r="A4949" s="1" t="s">
        <v>9099</v>
      </c>
      <c r="B4949" s="1">
        <v>1</v>
      </c>
      <c r="C4949" s="1" t="s">
        <v>78</v>
      </c>
      <c r="D4949" s="1" t="s">
        <v>81</v>
      </c>
      <c r="E4949" s="1" t="s">
        <v>9100</v>
      </c>
      <c r="F4949" s="1" t="s">
        <v>157</v>
      </c>
      <c r="G4949" s="1" t="s">
        <v>72</v>
      </c>
      <c r="I4949" s="1" t="s">
        <v>22</v>
      </c>
      <c r="J4949" s="1" t="s">
        <v>128</v>
      </c>
      <c r="K4949" s="1">
        <v>43156.437662037002</v>
      </c>
      <c r="L4949" s="1">
        <v>43156.493750000001</v>
      </c>
      <c r="M4949" s="1">
        <v>1.333</v>
      </c>
      <c r="N4949" s="1">
        <v>27</v>
      </c>
      <c r="O4949" s="1">
        <v>1176.77</v>
      </c>
      <c r="P4949" s="1">
        <v>0</v>
      </c>
      <c r="Q4949" s="1">
        <v>0</v>
      </c>
      <c r="R4949" s="1">
        <v>35.991</v>
      </c>
      <c r="S4949" s="1">
        <v>1568.6344099999999</v>
      </c>
      <c r="T4949" s="1">
        <v>0</v>
      </c>
      <c r="U4949" s="1">
        <v>0</v>
      </c>
    </row>
    <row r="4950" spans="1:21" x14ac:dyDescent="0.3">
      <c r="A4950" s="1" t="s">
        <v>9101</v>
      </c>
      <c r="B4950" s="1">
        <v>1</v>
      </c>
      <c r="C4950" s="1" t="s">
        <v>78</v>
      </c>
      <c r="D4950" s="1" t="s">
        <v>81</v>
      </c>
      <c r="E4950" s="1" t="s">
        <v>9102</v>
      </c>
      <c r="F4950" s="1" t="s">
        <v>9103</v>
      </c>
      <c r="G4950" s="1" t="s">
        <v>72</v>
      </c>
      <c r="I4950" s="1" t="s">
        <v>22</v>
      </c>
      <c r="J4950" s="1" t="s">
        <v>128</v>
      </c>
      <c r="K4950" s="1">
        <v>43156.413935185199</v>
      </c>
      <c r="L4950" s="1">
        <v>43156.539583333302</v>
      </c>
      <c r="M4950" s="1">
        <v>3</v>
      </c>
      <c r="N4950" s="1">
        <v>26</v>
      </c>
      <c r="O4950" s="1">
        <v>6668.34</v>
      </c>
      <c r="P4950" s="1">
        <v>0</v>
      </c>
      <c r="Q4950" s="1">
        <v>0</v>
      </c>
      <c r="R4950" s="1">
        <v>78</v>
      </c>
      <c r="S4950" s="1">
        <v>20005.02</v>
      </c>
      <c r="T4950" s="1">
        <v>0</v>
      </c>
      <c r="U4950" s="1">
        <v>0</v>
      </c>
    </row>
    <row r="4951" spans="1:21" x14ac:dyDescent="0.3">
      <c r="A4951" s="1" t="s">
        <v>9104</v>
      </c>
      <c r="B4951" s="1">
        <v>1</v>
      </c>
      <c r="C4951" s="1" t="s">
        <v>78</v>
      </c>
      <c r="D4951" s="1" t="s">
        <v>86</v>
      </c>
      <c r="E4951" s="1" t="s">
        <v>9105</v>
      </c>
      <c r="F4951" s="1" t="s">
        <v>157</v>
      </c>
      <c r="G4951" s="1" t="s">
        <v>72</v>
      </c>
      <c r="I4951" s="1" t="s">
        <v>22</v>
      </c>
      <c r="J4951" s="1" t="s">
        <v>128</v>
      </c>
      <c r="K4951" s="1">
        <v>43156.394618055601</v>
      </c>
      <c r="L4951" s="1">
        <v>43156.582638888904</v>
      </c>
      <c r="M4951" s="1">
        <v>4.5</v>
      </c>
      <c r="N4951" s="1">
        <v>0</v>
      </c>
      <c r="O4951" s="1">
        <v>288.04000000000002</v>
      </c>
      <c r="P4951" s="1">
        <v>0</v>
      </c>
      <c r="Q4951" s="1">
        <v>0</v>
      </c>
      <c r="R4951" s="1">
        <v>0</v>
      </c>
      <c r="S4951" s="1">
        <v>1296.18</v>
      </c>
      <c r="T4951" s="1">
        <v>0</v>
      </c>
      <c r="U4951" s="1">
        <v>0</v>
      </c>
    </row>
    <row r="4952" spans="1:21" x14ac:dyDescent="0.3">
      <c r="A4952" s="1" t="s">
        <v>9106</v>
      </c>
      <c r="B4952" s="1">
        <v>1</v>
      </c>
      <c r="C4952" s="1" t="s">
        <v>78</v>
      </c>
      <c r="D4952" s="1" t="s">
        <v>81</v>
      </c>
      <c r="E4952" s="1" t="s">
        <v>9107</v>
      </c>
      <c r="F4952" s="1" t="s">
        <v>131</v>
      </c>
      <c r="G4952" s="1" t="s">
        <v>72</v>
      </c>
      <c r="I4952" s="1" t="s">
        <v>22</v>
      </c>
      <c r="J4952" s="1" t="s">
        <v>130</v>
      </c>
      <c r="K4952" s="1">
        <v>43156.389687499999</v>
      </c>
      <c r="L4952" s="1">
        <v>43156.56527777778</v>
      </c>
      <c r="M4952" s="1">
        <v>4.2</v>
      </c>
      <c r="N4952" s="1">
        <v>16</v>
      </c>
      <c r="O4952" s="1">
        <v>1176.77</v>
      </c>
      <c r="P4952" s="1">
        <v>0</v>
      </c>
      <c r="Q4952" s="1">
        <v>0</v>
      </c>
      <c r="R4952" s="1">
        <v>67.2</v>
      </c>
      <c r="S4952" s="1">
        <v>4942.4340000000002</v>
      </c>
      <c r="T4952" s="1">
        <v>0</v>
      </c>
      <c r="U4952" s="1">
        <v>0</v>
      </c>
    </row>
    <row r="4953" spans="1:21" x14ac:dyDescent="0.3">
      <c r="A4953" s="1" t="s">
        <v>9108</v>
      </c>
      <c r="B4953" s="1">
        <v>1</v>
      </c>
      <c r="C4953" s="1" t="s">
        <v>78</v>
      </c>
      <c r="D4953" s="1" t="s">
        <v>82</v>
      </c>
      <c r="E4953" s="1" t="s">
        <v>9109</v>
      </c>
      <c r="F4953" s="1" t="s">
        <v>132</v>
      </c>
      <c r="G4953" s="1" t="s">
        <v>72</v>
      </c>
      <c r="I4953" s="1" t="s">
        <v>22</v>
      </c>
      <c r="J4953" s="1" t="s">
        <v>130</v>
      </c>
      <c r="K4953" s="1">
        <v>43156.363460648201</v>
      </c>
      <c r="L4953" s="1">
        <v>43156.766666666699</v>
      </c>
      <c r="M4953" s="1">
        <v>9.6669999999999998</v>
      </c>
      <c r="N4953" s="1">
        <v>0</v>
      </c>
      <c r="O4953" s="1">
        <v>520.74</v>
      </c>
      <c r="P4953" s="1">
        <v>0</v>
      </c>
      <c r="Q4953" s="1">
        <v>0</v>
      </c>
      <c r="R4953" s="1">
        <v>0</v>
      </c>
      <c r="S4953" s="1">
        <v>5033.9935800000003</v>
      </c>
      <c r="T4953" s="1">
        <v>0</v>
      </c>
      <c r="U4953" s="1">
        <v>0</v>
      </c>
    </row>
    <row r="4954" spans="1:21" x14ac:dyDescent="0.3">
      <c r="A4954" s="1" t="s">
        <v>9110</v>
      </c>
      <c r="B4954" s="1">
        <v>1</v>
      </c>
      <c r="C4954" s="1" t="s">
        <v>78</v>
      </c>
      <c r="D4954" s="1" t="s">
        <v>81</v>
      </c>
      <c r="E4954" s="1" t="s">
        <v>9111</v>
      </c>
      <c r="F4954" s="1" t="s">
        <v>157</v>
      </c>
      <c r="G4954" s="1" t="s">
        <v>72</v>
      </c>
      <c r="I4954" s="1" t="s">
        <v>22</v>
      </c>
      <c r="J4954" s="1" t="s">
        <v>128</v>
      </c>
      <c r="K4954" s="1">
        <v>43156.244143518503</v>
      </c>
      <c r="L4954" s="1">
        <v>43156.277777777803</v>
      </c>
      <c r="M4954" s="1">
        <v>0.8</v>
      </c>
      <c r="N4954" s="1">
        <v>3</v>
      </c>
      <c r="O4954" s="1">
        <v>1569.02</v>
      </c>
      <c r="P4954" s="1">
        <v>0</v>
      </c>
      <c r="Q4954" s="1">
        <v>0</v>
      </c>
      <c r="R4954" s="1">
        <v>2.4000000000000004</v>
      </c>
      <c r="S4954" s="1">
        <v>1255.2160000000001</v>
      </c>
      <c r="T4954" s="1">
        <v>0</v>
      </c>
      <c r="U4954" s="1">
        <v>0</v>
      </c>
    </row>
    <row r="4955" spans="1:21" x14ac:dyDescent="0.3">
      <c r="A4955" s="1" t="s">
        <v>9112</v>
      </c>
      <c r="B4955" s="1">
        <v>1</v>
      </c>
      <c r="C4955" s="1" t="s">
        <v>78</v>
      </c>
      <c r="D4955" s="1" t="s">
        <v>86</v>
      </c>
      <c r="E4955" s="1" t="s">
        <v>9113</v>
      </c>
      <c r="F4955" s="1" t="s">
        <v>129</v>
      </c>
      <c r="G4955" s="1" t="s">
        <v>76</v>
      </c>
      <c r="I4955" s="1" t="s">
        <v>22</v>
      </c>
      <c r="J4955" s="1" t="s">
        <v>128</v>
      </c>
      <c r="K4955" s="1">
        <v>43156.005671296298</v>
      </c>
      <c r="L4955" s="1">
        <v>43156.048611111102</v>
      </c>
      <c r="M4955" s="1">
        <v>1.0169999999999999</v>
      </c>
      <c r="N4955" s="1">
        <v>0</v>
      </c>
      <c r="O4955" s="1">
        <v>8641.06</v>
      </c>
      <c r="P4955" s="1">
        <v>0</v>
      </c>
      <c r="Q4955" s="1">
        <v>0</v>
      </c>
      <c r="R4955" s="1">
        <v>0</v>
      </c>
      <c r="S4955" s="1">
        <v>8787.9580199999982</v>
      </c>
      <c r="T4955" s="1">
        <v>0</v>
      </c>
      <c r="U4955" s="1">
        <v>0</v>
      </c>
    </row>
    <row r="4956" spans="1:21" x14ac:dyDescent="0.3">
      <c r="A4956" s="1" t="s">
        <v>9114</v>
      </c>
      <c r="B4956" s="1">
        <v>1</v>
      </c>
      <c r="C4956" s="1" t="s">
        <v>78</v>
      </c>
      <c r="D4956" s="1" t="s">
        <v>86</v>
      </c>
      <c r="E4956" s="1" t="s">
        <v>9115</v>
      </c>
      <c r="F4956" s="1" t="s">
        <v>157</v>
      </c>
      <c r="G4956" s="1" t="s">
        <v>72</v>
      </c>
      <c r="I4956" s="1" t="s">
        <v>22</v>
      </c>
      <c r="J4956" s="1" t="s">
        <v>128</v>
      </c>
      <c r="K4956" s="1">
        <v>43155.986006944397</v>
      </c>
      <c r="L4956" s="1">
        <v>43156.006249999999</v>
      </c>
      <c r="M4956" s="1">
        <v>0.48299999999999998</v>
      </c>
      <c r="N4956" s="1">
        <v>35</v>
      </c>
      <c r="O4956" s="1">
        <v>5184.6400000000003</v>
      </c>
      <c r="P4956" s="1">
        <v>0</v>
      </c>
      <c r="Q4956" s="1">
        <v>0</v>
      </c>
      <c r="R4956" s="1">
        <v>16.905000000000001</v>
      </c>
      <c r="S4956" s="1">
        <v>2504.1811200000002</v>
      </c>
      <c r="T4956" s="1">
        <v>0</v>
      </c>
      <c r="U4956" s="1">
        <v>0</v>
      </c>
    </row>
    <row r="4957" spans="1:21" x14ac:dyDescent="0.3">
      <c r="A4957" s="1" t="s">
        <v>9116</v>
      </c>
      <c r="B4957" s="1">
        <v>1</v>
      </c>
      <c r="C4957" s="1" t="s">
        <v>78</v>
      </c>
      <c r="D4957" s="1" t="s">
        <v>83</v>
      </c>
      <c r="E4957" s="1" t="s">
        <v>9117</v>
      </c>
      <c r="F4957" s="1" t="s">
        <v>133</v>
      </c>
      <c r="G4957" s="1" t="s">
        <v>72</v>
      </c>
      <c r="I4957" s="1" t="s">
        <v>22</v>
      </c>
      <c r="J4957" s="1" t="s">
        <v>128</v>
      </c>
      <c r="K4957" s="1">
        <v>43155.722048611096</v>
      </c>
      <c r="L4957" s="1">
        <v>43155.736111111109</v>
      </c>
      <c r="M4957" s="1">
        <v>0.33300000000000002</v>
      </c>
      <c r="N4957" s="1">
        <v>0</v>
      </c>
      <c r="O4957" s="1">
        <v>580.15</v>
      </c>
      <c r="P4957" s="1">
        <v>0</v>
      </c>
      <c r="Q4957" s="1">
        <v>0</v>
      </c>
      <c r="R4957" s="1">
        <v>0</v>
      </c>
      <c r="S4957" s="1">
        <v>193.18995000000001</v>
      </c>
      <c r="T4957" s="1">
        <v>0</v>
      </c>
      <c r="U4957" s="1">
        <v>0</v>
      </c>
    </row>
    <row r="4958" spans="1:21" x14ac:dyDescent="0.3">
      <c r="A4958" s="1" t="s">
        <v>9118</v>
      </c>
      <c r="B4958" s="1">
        <v>1</v>
      </c>
      <c r="C4958" s="1" t="s">
        <v>78</v>
      </c>
      <c r="D4958" s="1" t="s">
        <v>85</v>
      </c>
      <c r="E4958" s="1" t="s">
        <v>9119</v>
      </c>
      <c r="F4958" s="1" t="s">
        <v>157</v>
      </c>
      <c r="G4958" s="1" t="s">
        <v>72</v>
      </c>
      <c r="I4958" s="1" t="s">
        <v>22</v>
      </c>
      <c r="J4958" s="1" t="s">
        <v>128</v>
      </c>
      <c r="K4958" s="1">
        <v>43155.597500000003</v>
      </c>
      <c r="L4958" s="1">
        <v>43155.645833333336</v>
      </c>
      <c r="M4958" s="1">
        <v>1.1499999999999999</v>
      </c>
      <c r="N4958" s="1">
        <v>12</v>
      </c>
      <c r="O4958" s="1">
        <v>2152.77</v>
      </c>
      <c r="P4958" s="1">
        <v>0</v>
      </c>
      <c r="Q4958" s="1">
        <v>0</v>
      </c>
      <c r="R4958" s="1">
        <v>13.799999999999999</v>
      </c>
      <c r="S4958" s="1">
        <v>2475.6854999999996</v>
      </c>
      <c r="T4958" s="1">
        <v>0</v>
      </c>
      <c r="U4958" s="1">
        <v>0</v>
      </c>
    </row>
    <row r="4959" spans="1:21" x14ac:dyDescent="0.3">
      <c r="A4959" s="1" t="s">
        <v>9120</v>
      </c>
      <c r="B4959" s="1">
        <v>1</v>
      </c>
      <c r="C4959" s="1" t="s">
        <v>78</v>
      </c>
      <c r="D4959" s="1" t="s">
        <v>80</v>
      </c>
      <c r="E4959" s="1" t="s">
        <v>9121</v>
      </c>
      <c r="F4959" s="1" t="s">
        <v>157</v>
      </c>
      <c r="G4959" s="1" t="s">
        <v>72</v>
      </c>
      <c r="I4959" s="1" t="s">
        <v>22</v>
      </c>
      <c r="J4959" s="1" t="s">
        <v>128</v>
      </c>
      <c r="K4959" s="1">
        <v>43154.532048611101</v>
      </c>
      <c r="L4959" s="1">
        <v>43154.554861111101</v>
      </c>
      <c r="M4959" s="1">
        <v>0.53300000000000003</v>
      </c>
      <c r="N4959" s="1">
        <v>7</v>
      </c>
      <c r="O4959" s="1">
        <v>1445.72</v>
      </c>
      <c r="P4959" s="1">
        <v>0</v>
      </c>
      <c r="Q4959" s="1">
        <v>0</v>
      </c>
      <c r="R4959" s="1">
        <v>3.7310000000000003</v>
      </c>
      <c r="S4959" s="1">
        <v>770.56876000000011</v>
      </c>
      <c r="T4959" s="1">
        <v>0</v>
      </c>
      <c r="U4959" s="1">
        <v>0</v>
      </c>
    </row>
    <row r="4960" spans="1:21" x14ac:dyDescent="0.3">
      <c r="A4960" s="1" t="s">
        <v>9122</v>
      </c>
      <c r="B4960" s="1">
        <v>1</v>
      </c>
      <c r="C4960" s="1" t="s">
        <v>78</v>
      </c>
      <c r="D4960" s="1" t="s">
        <v>81</v>
      </c>
      <c r="E4960" s="1" t="s">
        <v>9123</v>
      </c>
      <c r="F4960" s="1" t="s">
        <v>140</v>
      </c>
      <c r="G4960" s="1" t="s">
        <v>72</v>
      </c>
      <c r="I4960" s="1" t="s">
        <v>22</v>
      </c>
      <c r="J4960" s="1" t="s">
        <v>128</v>
      </c>
      <c r="K4960" s="1">
        <v>43154.512175925898</v>
      </c>
      <c r="L4960" s="1">
        <v>43154.585416666669</v>
      </c>
      <c r="M4960" s="1">
        <v>1.75</v>
      </c>
      <c r="N4960" s="1">
        <v>8</v>
      </c>
      <c r="O4960" s="1">
        <v>1176.77</v>
      </c>
      <c r="P4960" s="1">
        <v>0</v>
      </c>
      <c r="Q4960" s="1">
        <v>0</v>
      </c>
      <c r="R4960" s="1">
        <v>14</v>
      </c>
      <c r="S4960" s="1">
        <v>2059.3474999999999</v>
      </c>
      <c r="T4960" s="1">
        <v>0</v>
      </c>
      <c r="U4960" s="1">
        <v>0</v>
      </c>
    </row>
    <row r="4961" spans="1:21" x14ac:dyDescent="0.3">
      <c r="A4961" s="1" t="s">
        <v>9124</v>
      </c>
      <c r="B4961" s="1">
        <v>1</v>
      </c>
      <c r="C4961" s="1" t="s">
        <v>78</v>
      </c>
      <c r="D4961" s="1" t="s">
        <v>83</v>
      </c>
      <c r="E4961" s="1" t="s">
        <v>9125</v>
      </c>
      <c r="F4961" s="1" t="s">
        <v>157</v>
      </c>
      <c r="G4961" s="1" t="s">
        <v>72</v>
      </c>
      <c r="I4961" s="1" t="s">
        <v>22</v>
      </c>
      <c r="J4961" s="1" t="s">
        <v>128</v>
      </c>
      <c r="K4961" s="1">
        <v>43154.508842592601</v>
      </c>
      <c r="L4961" s="1">
        <v>43154.5444444444</v>
      </c>
      <c r="M4961" s="1">
        <v>0.85</v>
      </c>
      <c r="N4961" s="1">
        <v>4</v>
      </c>
      <c r="O4961" s="1">
        <v>16824.400000000001</v>
      </c>
      <c r="P4961" s="1">
        <v>0</v>
      </c>
      <c r="Q4961" s="1">
        <v>0</v>
      </c>
      <c r="R4961" s="1">
        <v>3.4</v>
      </c>
      <c r="S4961" s="1">
        <v>14300.740000000002</v>
      </c>
      <c r="T4961" s="1">
        <v>0</v>
      </c>
      <c r="U4961" s="1">
        <v>0</v>
      </c>
    </row>
    <row r="4962" spans="1:21" x14ac:dyDescent="0.3">
      <c r="A4962" s="1" t="s">
        <v>9126</v>
      </c>
      <c r="B4962" s="1">
        <v>1</v>
      </c>
      <c r="C4962" s="1" t="s">
        <v>78</v>
      </c>
      <c r="D4962" s="1" t="s">
        <v>81</v>
      </c>
      <c r="E4962" s="1" t="s">
        <v>9127</v>
      </c>
      <c r="F4962" s="1" t="s">
        <v>157</v>
      </c>
      <c r="G4962" s="1" t="s">
        <v>72</v>
      </c>
      <c r="I4962" s="1" t="s">
        <v>22</v>
      </c>
      <c r="J4962" s="1" t="s">
        <v>128</v>
      </c>
      <c r="K4962" s="1">
        <v>43154.4128472222</v>
      </c>
      <c r="L4962" s="1">
        <v>43154.430555555555</v>
      </c>
      <c r="M4962" s="1">
        <v>0.41699999999999998</v>
      </c>
      <c r="N4962" s="1">
        <v>7</v>
      </c>
      <c r="O4962" s="1">
        <v>784.51</v>
      </c>
      <c r="P4962" s="1">
        <v>0</v>
      </c>
      <c r="Q4962" s="1">
        <v>0</v>
      </c>
      <c r="R4962" s="1">
        <v>2.919</v>
      </c>
      <c r="S4962" s="1">
        <v>327.14067</v>
      </c>
      <c r="T4962" s="1">
        <v>0</v>
      </c>
      <c r="U4962" s="1">
        <v>0</v>
      </c>
    </row>
    <row r="4963" spans="1:21" x14ac:dyDescent="0.3">
      <c r="A4963" s="1" t="s">
        <v>9128</v>
      </c>
      <c r="B4963" s="1">
        <v>1</v>
      </c>
      <c r="C4963" s="1" t="s">
        <v>78</v>
      </c>
      <c r="D4963" s="1" t="s">
        <v>81</v>
      </c>
      <c r="E4963" s="1" t="s">
        <v>9129</v>
      </c>
      <c r="F4963" s="1" t="s">
        <v>157</v>
      </c>
      <c r="G4963" s="1" t="s">
        <v>72</v>
      </c>
      <c r="I4963" s="1" t="s">
        <v>22</v>
      </c>
      <c r="J4963" s="1" t="s">
        <v>128</v>
      </c>
      <c r="K4963" s="1">
        <v>43154.270543981504</v>
      </c>
      <c r="L4963" s="1">
        <v>43154.324999999997</v>
      </c>
      <c r="M4963" s="1">
        <v>1.3</v>
      </c>
      <c r="N4963" s="1">
        <v>0</v>
      </c>
      <c r="O4963" s="1">
        <v>784.51</v>
      </c>
      <c r="P4963" s="1">
        <v>0</v>
      </c>
      <c r="Q4963" s="1">
        <v>0</v>
      </c>
      <c r="R4963" s="1">
        <v>0</v>
      </c>
      <c r="S4963" s="1">
        <v>1019.8630000000001</v>
      </c>
      <c r="T4963" s="1">
        <v>0</v>
      </c>
      <c r="U4963" s="1">
        <v>0</v>
      </c>
    </row>
    <row r="4964" spans="1:21" x14ac:dyDescent="0.3">
      <c r="A4964" s="1" t="s">
        <v>9130</v>
      </c>
      <c r="B4964" s="1">
        <v>1</v>
      </c>
      <c r="C4964" s="1" t="s">
        <v>78</v>
      </c>
      <c r="D4964" s="1" t="s">
        <v>80</v>
      </c>
      <c r="E4964" s="1" t="s">
        <v>9131</v>
      </c>
      <c r="F4964" s="1" t="s">
        <v>157</v>
      </c>
      <c r="G4964" s="1" t="s">
        <v>72</v>
      </c>
      <c r="I4964" s="1" t="s">
        <v>22</v>
      </c>
      <c r="J4964" s="1" t="s">
        <v>128</v>
      </c>
      <c r="K4964" s="1">
        <v>43153.647604166697</v>
      </c>
      <c r="L4964" s="1">
        <v>43153.666666666664</v>
      </c>
      <c r="M4964" s="1">
        <v>0.45</v>
      </c>
      <c r="N4964" s="1">
        <v>18</v>
      </c>
      <c r="O4964" s="1">
        <v>33251.54</v>
      </c>
      <c r="P4964" s="1">
        <v>0</v>
      </c>
      <c r="Q4964" s="1">
        <v>0</v>
      </c>
      <c r="R4964" s="1">
        <v>8.1</v>
      </c>
      <c r="S4964" s="1">
        <v>14963.193000000001</v>
      </c>
      <c r="T4964" s="1">
        <v>0</v>
      </c>
      <c r="U4964" s="1">
        <v>0</v>
      </c>
    </row>
    <row r="4965" spans="1:21" x14ac:dyDescent="0.3">
      <c r="A4965" s="1" t="s">
        <v>9132</v>
      </c>
      <c r="B4965" s="1">
        <v>1</v>
      </c>
      <c r="C4965" s="1" t="s">
        <v>78</v>
      </c>
      <c r="D4965" s="1" t="s">
        <v>81</v>
      </c>
      <c r="E4965" s="1" t="s">
        <v>9092</v>
      </c>
      <c r="F4965" s="1" t="s">
        <v>157</v>
      </c>
      <c r="G4965" s="1" t="s">
        <v>72</v>
      </c>
      <c r="I4965" s="1" t="s">
        <v>22</v>
      </c>
      <c r="J4965" s="1" t="s">
        <v>128</v>
      </c>
      <c r="K4965" s="1">
        <v>43153.563414351898</v>
      </c>
      <c r="L4965" s="1">
        <v>43153.6965277778</v>
      </c>
      <c r="M4965" s="1">
        <v>3.1829999999999998</v>
      </c>
      <c r="N4965" s="1">
        <v>2</v>
      </c>
      <c r="O4965" s="1">
        <v>3922.55</v>
      </c>
      <c r="P4965" s="1">
        <v>0</v>
      </c>
      <c r="Q4965" s="1">
        <v>0</v>
      </c>
      <c r="R4965" s="1">
        <v>6.3659999999999997</v>
      </c>
      <c r="S4965" s="1">
        <v>12485.476650000001</v>
      </c>
      <c r="T4965" s="1">
        <v>0</v>
      </c>
      <c r="U4965" s="1">
        <v>0</v>
      </c>
    </row>
    <row r="4966" spans="1:21" x14ac:dyDescent="0.3">
      <c r="A4966" s="1" t="s">
        <v>9133</v>
      </c>
      <c r="B4966" s="1">
        <v>1</v>
      </c>
      <c r="C4966" s="1" t="s">
        <v>78</v>
      </c>
      <c r="D4966" s="1" t="s">
        <v>82</v>
      </c>
      <c r="E4966" s="1" t="s">
        <v>9134</v>
      </c>
      <c r="F4966" s="1" t="s">
        <v>147</v>
      </c>
      <c r="G4966" s="1" t="s">
        <v>76</v>
      </c>
      <c r="I4966" s="1" t="s">
        <v>22</v>
      </c>
      <c r="J4966" s="1" t="s">
        <v>128</v>
      </c>
      <c r="K4966" s="1">
        <v>43153.449050925898</v>
      </c>
      <c r="L4966" s="1">
        <v>43153.470138888901</v>
      </c>
      <c r="M4966" s="1">
        <v>0.5</v>
      </c>
      <c r="N4966" s="1">
        <v>173</v>
      </c>
      <c r="O4966" s="1">
        <v>68737.34</v>
      </c>
      <c r="P4966" s="1">
        <v>0</v>
      </c>
      <c r="Q4966" s="1">
        <v>0</v>
      </c>
      <c r="R4966" s="1">
        <v>86.5</v>
      </c>
      <c r="S4966" s="1">
        <v>34368.67</v>
      </c>
      <c r="T4966" s="1">
        <v>0</v>
      </c>
      <c r="U4966" s="1">
        <v>0</v>
      </c>
    </row>
    <row r="4967" spans="1:21" x14ac:dyDescent="0.3">
      <c r="A4967" s="1" t="s">
        <v>9135</v>
      </c>
      <c r="B4967" s="1">
        <v>1</v>
      </c>
      <c r="C4967" s="1" t="s">
        <v>78</v>
      </c>
      <c r="D4967" s="1" t="s">
        <v>85</v>
      </c>
      <c r="E4967" s="1" t="s">
        <v>9136</v>
      </c>
      <c r="F4967" s="1" t="s">
        <v>131</v>
      </c>
      <c r="G4967" s="1" t="s">
        <v>72</v>
      </c>
      <c r="I4967" s="1" t="s">
        <v>22</v>
      </c>
      <c r="J4967" s="1" t="s">
        <v>130</v>
      </c>
      <c r="K4967" s="1">
        <v>43153.429884259298</v>
      </c>
      <c r="L4967" s="1">
        <v>43153.461805555598</v>
      </c>
      <c r="M4967" s="1">
        <v>0.75</v>
      </c>
      <c r="N4967" s="1">
        <v>3</v>
      </c>
      <c r="O4967" s="1">
        <v>0</v>
      </c>
      <c r="P4967" s="1">
        <v>0</v>
      </c>
      <c r="Q4967" s="1">
        <v>0</v>
      </c>
      <c r="R4967" s="1">
        <v>2.25</v>
      </c>
      <c r="S4967" s="1">
        <v>0</v>
      </c>
      <c r="T4967" s="1">
        <v>0</v>
      </c>
      <c r="U4967" s="1">
        <v>0</v>
      </c>
    </row>
    <row r="4968" spans="1:21" x14ac:dyDescent="0.3">
      <c r="A4968" s="1" t="s">
        <v>9137</v>
      </c>
      <c r="B4968" s="1">
        <v>1</v>
      </c>
      <c r="C4968" s="1" t="s">
        <v>78</v>
      </c>
      <c r="D4968" s="1" t="s">
        <v>81</v>
      </c>
      <c r="E4968" s="1" t="s">
        <v>9138</v>
      </c>
      <c r="F4968" s="1" t="s">
        <v>140</v>
      </c>
      <c r="G4968" s="1" t="s">
        <v>72</v>
      </c>
      <c r="I4968" s="1" t="s">
        <v>22</v>
      </c>
      <c r="J4968" s="1" t="s">
        <v>128</v>
      </c>
      <c r="K4968" s="1">
        <v>43153.410659722198</v>
      </c>
      <c r="L4968" s="1">
        <v>43153.472222222219</v>
      </c>
      <c r="M4968" s="1">
        <v>1.4670000000000001</v>
      </c>
      <c r="N4968" s="1">
        <v>8</v>
      </c>
      <c r="O4968" s="1">
        <v>1176.77</v>
      </c>
      <c r="P4968" s="1">
        <v>0</v>
      </c>
      <c r="Q4968" s="1">
        <v>0</v>
      </c>
      <c r="R4968" s="1">
        <v>11.736000000000001</v>
      </c>
      <c r="S4968" s="1">
        <v>1726.32159</v>
      </c>
      <c r="T4968" s="1">
        <v>0</v>
      </c>
      <c r="U4968" s="1">
        <v>0</v>
      </c>
    </row>
    <row r="4969" spans="1:21" x14ac:dyDescent="0.3">
      <c r="A4969" s="1" t="s">
        <v>9139</v>
      </c>
      <c r="B4969" s="1">
        <v>1</v>
      </c>
      <c r="C4969" s="1" t="s">
        <v>78</v>
      </c>
      <c r="D4969" s="1" t="s">
        <v>81</v>
      </c>
      <c r="E4969" s="1" t="s">
        <v>9140</v>
      </c>
      <c r="F4969" s="1" t="s">
        <v>157</v>
      </c>
      <c r="G4969" s="1" t="s">
        <v>72</v>
      </c>
      <c r="I4969" s="1" t="s">
        <v>22</v>
      </c>
      <c r="J4969" s="1" t="s">
        <v>128</v>
      </c>
      <c r="K4969" s="1">
        <v>43153.4046759259</v>
      </c>
      <c r="L4969" s="1">
        <v>43153.415277777778</v>
      </c>
      <c r="M4969" s="1">
        <v>0.25</v>
      </c>
      <c r="N4969" s="1">
        <v>37</v>
      </c>
      <c r="O4969" s="1">
        <v>1961.28</v>
      </c>
      <c r="P4969" s="1">
        <v>0</v>
      </c>
      <c r="Q4969" s="1">
        <v>0</v>
      </c>
      <c r="R4969" s="1">
        <v>9.25</v>
      </c>
      <c r="S4969" s="1">
        <v>490.32</v>
      </c>
      <c r="T4969" s="1">
        <v>0</v>
      </c>
      <c r="U4969" s="1">
        <v>0</v>
      </c>
    </row>
    <row r="4970" spans="1:21" x14ac:dyDescent="0.3">
      <c r="A4970" s="1" t="s">
        <v>9141</v>
      </c>
      <c r="B4970" s="1">
        <v>1</v>
      </c>
      <c r="C4970" s="1" t="s">
        <v>78</v>
      </c>
      <c r="D4970" s="1" t="s">
        <v>86</v>
      </c>
      <c r="E4970" s="1" t="s">
        <v>9142</v>
      </c>
      <c r="F4970" s="1" t="s">
        <v>139</v>
      </c>
      <c r="G4970" s="1" t="s">
        <v>72</v>
      </c>
      <c r="I4970" s="1" t="s">
        <v>22</v>
      </c>
      <c r="J4970" s="1" t="s">
        <v>128</v>
      </c>
      <c r="K4970" s="1">
        <v>43153.116817129601</v>
      </c>
      <c r="L4970" s="1">
        <v>43153.164583333331</v>
      </c>
      <c r="M4970" s="1">
        <v>1.133</v>
      </c>
      <c r="N4970" s="1">
        <v>0</v>
      </c>
      <c r="O4970" s="1">
        <v>4032.5</v>
      </c>
      <c r="P4970" s="1">
        <v>0</v>
      </c>
      <c r="Q4970" s="1">
        <v>0</v>
      </c>
      <c r="R4970" s="1">
        <v>0</v>
      </c>
      <c r="S4970" s="1">
        <v>4568.8225000000002</v>
      </c>
      <c r="T4970" s="1">
        <v>0</v>
      </c>
      <c r="U4970" s="1">
        <v>0</v>
      </c>
    </row>
    <row r="4971" spans="1:21" x14ac:dyDescent="0.3">
      <c r="A4971" s="1" t="s">
        <v>9143</v>
      </c>
      <c r="B4971" s="1">
        <v>1</v>
      </c>
      <c r="C4971" s="1" t="s">
        <v>78</v>
      </c>
      <c r="D4971" s="1" t="s">
        <v>83</v>
      </c>
      <c r="E4971" s="1" t="s">
        <v>9117</v>
      </c>
      <c r="F4971" s="1" t="s">
        <v>133</v>
      </c>
      <c r="G4971" s="1" t="s">
        <v>72</v>
      </c>
      <c r="I4971" s="1" t="s">
        <v>22</v>
      </c>
      <c r="J4971" s="1" t="s">
        <v>128</v>
      </c>
      <c r="K4971" s="1">
        <v>43152.915115740703</v>
      </c>
      <c r="L4971" s="1">
        <v>43153.014583333301</v>
      </c>
      <c r="M4971" s="1">
        <v>2.383</v>
      </c>
      <c r="N4971" s="1">
        <v>0</v>
      </c>
      <c r="O4971" s="1">
        <v>580.15</v>
      </c>
      <c r="P4971" s="1">
        <v>0</v>
      </c>
      <c r="Q4971" s="1">
        <v>0</v>
      </c>
      <c r="R4971" s="1">
        <v>0</v>
      </c>
      <c r="S4971" s="1">
        <v>1382.4974499999998</v>
      </c>
      <c r="T4971" s="1">
        <v>0</v>
      </c>
      <c r="U4971" s="1">
        <v>0</v>
      </c>
    </row>
    <row r="4972" spans="1:21" x14ac:dyDescent="0.3">
      <c r="A4972" s="1" t="s">
        <v>9144</v>
      </c>
      <c r="B4972" s="1">
        <v>1</v>
      </c>
      <c r="C4972" s="1" t="s">
        <v>78</v>
      </c>
      <c r="D4972" s="1" t="s">
        <v>84</v>
      </c>
      <c r="E4972" s="1" t="s">
        <v>9145</v>
      </c>
      <c r="F4972" s="1" t="s">
        <v>145</v>
      </c>
      <c r="G4972" s="1" t="s">
        <v>72</v>
      </c>
      <c r="I4972" s="1" t="s">
        <v>22</v>
      </c>
      <c r="J4972" s="1" t="s">
        <v>128</v>
      </c>
      <c r="K4972" s="1">
        <v>43152.419143518498</v>
      </c>
      <c r="L4972" s="1">
        <v>43152.44027777778</v>
      </c>
      <c r="M4972" s="1">
        <v>0.5</v>
      </c>
      <c r="N4972" s="1">
        <v>4</v>
      </c>
      <c r="O4972" s="1">
        <v>2652.04</v>
      </c>
      <c r="P4972" s="1">
        <v>0</v>
      </c>
      <c r="Q4972" s="1">
        <v>0</v>
      </c>
      <c r="R4972" s="1">
        <v>2</v>
      </c>
      <c r="S4972" s="1">
        <v>1326.02</v>
      </c>
      <c r="T4972" s="1">
        <v>0</v>
      </c>
      <c r="U4972" s="1">
        <v>0</v>
      </c>
    </row>
    <row r="4973" spans="1:21" x14ac:dyDescent="0.3">
      <c r="A4973" s="1" t="s">
        <v>9146</v>
      </c>
      <c r="B4973" s="1">
        <v>1</v>
      </c>
      <c r="C4973" s="1" t="s">
        <v>78</v>
      </c>
      <c r="D4973" s="1" t="s">
        <v>80</v>
      </c>
      <c r="E4973" s="1" t="s">
        <v>9147</v>
      </c>
      <c r="F4973" s="1" t="s">
        <v>157</v>
      </c>
      <c r="G4973" s="1" t="s">
        <v>72</v>
      </c>
      <c r="I4973" s="1" t="s">
        <v>22</v>
      </c>
      <c r="J4973" s="1" t="s">
        <v>128</v>
      </c>
      <c r="K4973" s="1">
        <v>43152.072766203702</v>
      </c>
      <c r="L4973" s="1">
        <v>43152.109027777777</v>
      </c>
      <c r="M4973" s="1">
        <v>0.86699999999999999</v>
      </c>
      <c r="N4973" s="1">
        <v>7</v>
      </c>
      <c r="O4973" s="1">
        <v>1445.72</v>
      </c>
      <c r="P4973" s="1">
        <v>0</v>
      </c>
      <c r="Q4973" s="1">
        <v>0</v>
      </c>
      <c r="R4973" s="1">
        <v>6.069</v>
      </c>
      <c r="S4973" s="1">
        <v>1253.4392399999999</v>
      </c>
      <c r="T4973" s="1">
        <v>0</v>
      </c>
      <c r="U4973" s="1">
        <v>0</v>
      </c>
    </row>
    <row r="4974" spans="1:21" x14ac:dyDescent="0.3">
      <c r="A4974" s="1" t="s">
        <v>9148</v>
      </c>
      <c r="B4974" s="1">
        <v>1</v>
      </c>
      <c r="C4974" s="1" t="s">
        <v>78</v>
      </c>
      <c r="D4974" s="1" t="s">
        <v>81</v>
      </c>
      <c r="E4974" s="1" t="s">
        <v>9149</v>
      </c>
      <c r="F4974" s="1" t="s">
        <v>145</v>
      </c>
      <c r="G4974" s="1" t="s">
        <v>72</v>
      </c>
      <c r="I4974" s="1" t="s">
        <v>22</v>
      </c>
      <c r="J4974" s="1" t="s">
        <v>128</v>
      </c>
      <c r="K4974" s="1">
        <v>43151.321747685201</v>
      </c>
      <c r="L4974" s="1">
        <v>43151.3618055556</v>
      </c>
      <c r="M4974" s="1">
        <v>0.95</v>
      </c>
      <c r="N4974" s="1">
        <v>0</v>
      </c>
      <c r="O4974" s="1">
        <v>392.26</v>
      </c>
      <c r="P4974" s="1">
        <v>0</v>
      </c>
      <c r="Q4974" s="1">
        <v>0</v>
      </c>
      <c r="R4974" s="1">
        <v>0</v>
      </c>
      <c r="S4974" s="1">
        <v>372.64699999999999</v>
      </c>
      <c r="T4974" s="1">
        <v>0</v>
      </c>
      <c r="U4974" s="1">
        <v>0</v>
      </c>
    </row>
    <row r="4975" spans="1:21" x14ac:dyDescent="0.3">
      <c r="A4975" s="1" t="s">
        <v>9150</v>
      </c>
      <c r="B4975" s="1">
        <v>1</v>
      </c>
      <c r="C4975" s="1" t="s">
        <v>78</v>
      </c>
      <c r="D4975" s="1" t="s">
        <v>84</v>
      </c>
      <c r="E4975" s="1" t="s">
        <v>9151</v>
      </c>
      <c r="F4975" s="1" t="s">
        <v>139</v>
      </c>
      <c r="G4975" s="1" t="s">
        <v>72</v>
      </c>
      <c r="I4975" s="1" t="s">
        <v>22</v>
      </c>
      <c r="J4975" s="1" t="s">
        <v>128</v>
      </c>
      <c r="K4975" s="1">
        <v>43151.137557870403</v>
      </c>
      <c r="L4975" s="1">
        <v>43151.15625</v>
      </c>
      <c r="M4975" s="1">
        <v>0.433</v>
      </c>
      <c r="N4975" s="1">
        <v>0</v>
      </c>
      <c r="O4975" s="1">
        <v>5009.42</v>
      </c>
      <c r="P4975" s="1">
        <v>0</v>
      </c>
      <c r="Q4975" s="1">
        <v>0</v>
      </c>
      <c r="R4975" s="1">
        <v>0</v>
      </c>
      <c r="S4975" s="1">
        <v>2169.0788600000001</v>
      </c>
      <c r="T4975" s="1">
        <v>0</v>
      </c>
      <c r="U4975" s="1">
        <v>0</v>
      </c>
    </row>
    <row r="4976" spans="1:21" x14ac:dyDescent="0.3">
      <c r="A4976" s="1" t="s">
        <v>9152</v>
      </c>
      <c r="B4976" s="1">
        <v>1</v>
      </c>
      <c r="C4976" s="1" t="s">
        <v>78</v>
      </c>
      <c r="D4976" s="1" t="s">
        <v>81</v>
      </c>
      <c r="E4976" s="1" t="s">
        <v>9153</v>
      </c>
      <c r="F4976" s="1" t="s">
        <v>129</v>
      </c>
      <c r="G4976" s="1" t="s">
        <v>72</v>
      </c>
      <c r="I4976" s="1" t="s">
        <v>22</v>
      </c>
      <c r="J4976" s="1" t="s">
        <v>128</v>
      </c>
      <c r="K4976" s="1">
        <v>43151.085162037001</v>
      </c>
      <c r="L4976" s="1">
        <v>43151.1</v>
      </c>
      <c r="M4976" s="1">
        <v>0.35</v>
      </c>
      <c r="N4976" s="1">
        <v>0</v>
      </c>
      <c r="O4976" s="1">
        <v>392.26</v>
      </c>
      <c r="P4976" s="1">
        <v>0</v>
      </c>
      <c r="Q4976" s="1">
        <v>0</v>
      </c>
      <c r="R4976" s="1">
        <v>0</v>
      </c>
      <c r="S4976" s="1">
        <v>137.291</v>
      </c>
      <c r="T4976" s="1">
        <v>0</v>
      </c>
      <c r="U4976" s="1">
        <v>0</v>
      </c>
    </row>
    <row r="4977" spans="1:21" x14ac:dyDescent="0.3">
      <c r="A4977" s="1" t="s">
        <v>9154</v>
      </c>
      <c r="B4977" s="1">
        <v>1</v>
      </c>
      <c r="C4977" s="1" t="s">
        <v>78</v>
      </c>
      <c r="D4977" s="1" t="s">
        <v>83</v>
      </c>
      <c r="E4977" s="1" t="s">
        <v>9155</v>
      </c>
      <c r="F4977" s="1" t="s">
        <v>129</v>
      </c>
      <c r="G4977" s="1" t="s">
        <v>72</v>
      </c>
      <c r="I4977" s="1" t="s">
        <v>22</v>
      </c>
      <c r="J4977" s="1" t="s">
        <v>128</v>
      </c>
      <c r="K4977" s="1">
        <v>43151.080486111103</v>
      </c>
      <c r="L4977" s="1">
        <v>43151.111111111109</v>
      </c>
      <c r="M4977" s="1">
        <v>0.73299999999999998</v>
      </c>
      <c r="N4977" s="1">
        <v>2</v>
      </c>
      <c r="O4977" s="1">
        <v>6961.82</v>
      </c>
      <c r="P4977" s="1">
        <v>0</v>
      </c>
      <c r="Q4977" s="1">
        <v>0</v>
      </c>
      <c r="R4977" s="1">
        <v>1.466</v>
      </c>
      <c r="S4977" s="1">
        <v>5103.0140599999995</v>
      </c>
      <c r="T4977" s="1">
        <v>0</v>
      </c>
      <c r="U4977" s="1">
        <v>0</v>
      </c>
    </row>
    <row r="4978" spans="1:21" x14ac:dyDescent="0.3">
      <c r="A4978" s="1" t="s">
        <v>9156</v>
      </c>
      <c r="B4978" s="1">
        <v>1</v>
      </c>
      <c r="C4978" s="1" t="s">
        <v>78</v>
      </c>
      <c r="D4978" s="1" t="s">
        <v>81</v>
      </c>
      <c r="E4978" s="1" t="s">
        <v>9157</v>
      </c>
      <c r="F4978" s="1" t="s">
        <v>129</v>
      </c>
      <c r="G4978" s="1" t="s">
        <v>72</v>
      </c>
      <c r="I4978" s="1" t="s">
        <v>22</v>
      </c>
      <c r="J4978" s="1" t="s">
        <v>128</v>
      </c>
      <c r="K4978" s="1">
        <v>43151.037280092598</v>
      </c>
      <c r="L4978" s="1">
        <v>43151.05</v>
      </c>
      <c r="M4978" s="1">
        <v>0.3</v>
      </c>
      <c r="N4978" s="1">
        <v>6</v>
      </c>
      <c r="O4978" s="1">
        <v>5491.57</v>
      </c>
      <c r="P4978" s="1">
        <v>0</v>
      </c>
      <c r="Q4978" s="1">
        <v>0</v>
      </c>
      <c r="R4978" s="1">
        <v>1.7999999999999998</v>
      </c>
      <c r="S4978" s="1">
        <v>1647.4709999999998</v>
      </c>
      <c r="T4978" s="1">
        <v>0</v>
      </c>
      <c r="U4978" s="1">
        <v>0</v>
      </c>
    </row>
    <row r="4979" spans="1:21" x14ac:dyDescent="0.3">
      <c r="A4979" s="1" t="s">
        <v>9158</v>
      </c>
      <c r="B4979" s="1">
        <v>1</v>
      </c>
      <c r="C4979" s="1" t="s">
        <v>78</v>
      </c>
      <c r="D4979" s="1" t="s">
        <v>81</v>
      </c>
      <c r="E4979" s="1" t="s">
        <v>9159</v>
      </c>
      <c r="F4979" s="1" t="s">
        <v>133</v>
      </c>
      <c r="G4979" s="1" t="s">
        <v>72</v>
      </c>
      <c r="I4979" s="1" t="s">
        <v>22</v>
      </c>
      <c r="J4979" s="1" t="s">
        <v>128</v>
      </c>
      <c r="K4979" s="1">
        <v>43150.4534837963</v>
      </c>
      <c r="L4979" s="1">
        <v>43150.476388888892</v>
      </c>
      <c r="M4979" s="1">
        <v>0.53300000000000003</v>
      </c>
      <c r="N4979" s="1">
        <v>0</v>
      </c>
      <c r="O4979" s="1">
        <v>784.51</v>
      </c>
      <c r="P4979" s="1">
        <v>0</v>
      </c>
      <c r="Q4979" s="1">
        <v>0</v>
      </c>
      <c r="R4979" s="1">
        <v>0</v>
      </c>
      <c r="S4979" s="1">
        <v>418.14383000000004</v>
      </c>
      <c r="T4979" s="1">
        <v>0</v>
      </c>
      <c r="U4979" s="1">
        <v>0</v>
      </c>
    </row>
    <row r="4980" spans="1:21" x14ac:dyDescent="0.3">
      <c r="A4980" s="1" t="s">
        <v>9160</v>
      </c>
      <c r="B4980" s="1">
        <v>1</v>
      </c>
      <c r="C4980" s="1" t="s">
        <v>78</v>
      </c>
      <c r="D4980" s="1" t="s">
        <v>80</v>
      </c>
      <c r="E4980" s="1" t="s">
        <v>9161</v>
      </c>
      <c r="F4980" s="1" t="s">
        <v>133</v>
      </c>
      <c r="G4980" s="1" t="s">
        <v>72</v>
      </c>
      <c r="I4980" s="1" t="s">
        <v>22</v>
      </c>
      <c r="J4980" s="1" t="s">
        <v>128</v>
      </c>
      <c r="K4980" s="1">
        <v>43150.363356481503</v>
      </c>
      <c r="L4980" s="1">
        <v>43150.390972222223</v>
      </c>
      <c r="M4980" s="1">
        <v>0.65</v>
      </c>
      <c r="N4980" s="1">
        <v>0</v>
      </c>
      <c r="O4980" s="1">
        <v>1445.72</v>
      </c>
      <c r="P4980" s="1">
        <v>0</v>
      </c>
      <c r="Q4980" s="1">
        <v>0</v>
      </c>
      <c r="R4980" s="1">
        <v>0</v>
      </c>
      <c r="S4980" s="1">
        <v>939.71800000000007</v>
      </c>
      <c r="T4980" s="1">
        <v>0</v>
      </c>
      <c r="U4980" s="1">
        <v>0</v>
      </c>
    </row>
    <row r="4981" spans="1:21" x14ac:dyDescent="0.3">
      <c r="A4981" s="1" t="s">
        <v>9162</v>
      </c>
      <c r="B4981" s="1">
        <v>1</v>
      </c>
      <c r="C4981" s="1" t="s">
        <v>78</v>
      </c>
      <c r="D4981" s="1" t="s">
        <v>81</v>
      </c>
      <c r="E4981" s="1" t="s">
        <v>9163</v>
      </c>
      <c r="F4981" s="1" t="s">
        <v>158</v>
      </c>
      <c r="G4981" s="1" t="s">
        <v>72</v>
      </c>
      <c r="I4981" s="1" t="s">
        <v>22</v>
      </c>
      <c r="J4981" s="1" t="s">
        <v>128</v>
      </c>
      <c r="K4981" s="1">
        <v>43149.774710648097</v>
      </c>
      <c r="L4981" s="1">
        <v>43149.9375</v>
      </c>
      <c r="M4981" s="1">
        <v>3.9</v>
      </c>
      <c r="N4981" s="1">
        <v>74</v>
      </c>
      <c r="O4981" s="1">
        <v>6668.34</v>
      </c>
      <c r="P4981" s="1">
        <v>0</v>
      </c>
      <c r="Q4981" s="1">
        <v>0</v>
      </c>
      <c r="R4981" s="1">
        <v>288.59999999999997</v>
      </c>
      <c r="S4981" s="1">
        <v>26006.526000000002</v>
      </c>
      <c r="T4981" s="1">
        <v>0</v>
      </c>
      <c r="U4981" s="1">
        <v>0</v>
      </c>
    </row>
    <row r="4982" spans="1:21" x14ac:dyDescent="0.3">
      <c r="A4982" s="1" t="s">
        <v>9164</v>
      </c>
      <c r="B4982" s="1">
        <v>1</v>
      </c>
      <c r="C4982" s="1" t="s">
        <v>78</v>
      </c>
      <c r="D4982" s="1" t="s">
        <v>82</v>
      </c>
      <c r="E4982" s="1" t="s">
        <v>9165</v>
      </c>
      <c r="F4982" s="1" t="s">
        <v>142</v>
      </c>
      <c r="G4982" s="1" t="s">
        <v>72</v>
      </c>
      <c r="I4982" s="1" t="s">
        <v>22</v>
      </c>
      <c r="J4982" s="1" t="s">
        <v>128</v>
      </c>
      <c r="K4982" s="1">
        <v>43149.384351851899</v>
      </c>
      <c r="L4982" s="1">
        <v>43149.394444444442</v>
      </c>
      <c r="M4982" s="1">
        <v>0.23300000000000001</v>
      </c>
      <c r="N4982" s="1">
        <v>8</v>
      </c>
      <c r="O4982" s="1">
        <v>3645.16</v>
      </c>
      <c r="P4982" s="1">
        <v>0</v>
      </c>
      <c r="Q4982" s="1">
        <v>0</v>
      </c>
      <c r="R4982" s="1">
        <v>1.8640000000000001</v>
      </c>
      <c r="S4982" s="1">
        <v>849.32227999999998</v>
      </c>
      <c r="T4982" s="1">
        <v>0</v>
      </c>
      <c r="U4982" s="1">
        <v>0</v>
      </c>
    </row>
    <row r="4983" spans="1:21" x14ac:dyDescent="0.3">
      <c r="A4983" s="1" t="s">
        <v>9166</v>
      </c>
      <c r="B4983" s="1">
        <v>1</v>
      </c>
      <c r="C4983" s="1" t="s">
        <v>78</v>
      </c>
      <c r="D4983" s="1" t="s">
        <v>80</v>
      </c>
      <c r="E4983" s="1" t="s">
        <v>9167</v>
      </c>
      <c r="F4983" s="1" t="s">
        <v>140</v>
      </c>
      <c r="G4983" s="1" t="s">
        <v>72</v>
      </c>
      <c r="I4983" s="1" t="s">
        <v>22</v>
      </c>
      <c r="J4983" s="1" t="s">
        <v>128</v>
      </c>
      <c r="K4983" s="1">
        <v>43149.320127314801</v>
      </c>
      <c r="L4983" s="1">
        <v>43149.536805555559</v>
      </c>
      <c r="M4983" s="1">
        <v>5.2</v>
      </c>
      <c r="N4983" s="1">
        <v>0</v>
      </c>
      <c r="O4983" s="1">
        <v>481.91</v>
      </c>
      <c r="P4983" s="1">
        <v>0</v>
      </c>
      <c r="Q4983" s="1">
        <v>0</v>
      </c>
      <c r="R4983" s="1">
        <v>0</v>
      </c>
      <c r="S4983" s="1">
        <v>2505.9320000000002</v>
      </c>
      <c r="T4983" s="1">
        <v>0</v>
      </c>
      <c r="U4983" s="1">
        <v>0</v>
      </c>
    </row>
    <row r="4984" spans="1:21" x14ac:dyDescent="0.3">
      <c r="A4984" s="1" t="s">
        <v>9168</v>
      </c>
      <c r="B4984" s="1">
        <v>1</v>
      </c>
      <c r="C4984" s="1" t="s">
        <v>78</v>
      </c>
      <c r="D4984" s="1" t="s">
        <v>80</v>
      </c>
      <c r="E4984" s="1" t="s">
        <v>9169</v>
      </c>
      <c r="F4984" s="1" t="s">
        <v>157</v>
      </c>
      <c r="G4984" s="1" t="s">
        <v>72</v>
      </c>
      <c r="I4984" s="1" t="s">
        <v>22</v>
      </c>
      <c r="J4984" s="1" t="s">
        <v>128</v>
      </c>
      <c r="K4984" s="1">
        <v>43149.302349537</v>
      </c>
      <c r="L4984" s="1">
        <v>43149.358333333301</v>
      </c>
      <c r="M4984" s="1">
        <v>1.333</v>
      </c>
      <c r="N4984" s="1">
        <v>1</v>
      </c>
      <c r="O4984" s="1">
        <v>3373.34</v>
      </c>
      <c r="P4984" s="1">
        <v>0</v>
      </c>
      <c r="Q4984" s="1">
        <v>0</v>
      </c>
      <c r="R4984" s="1">
        <v>1.333</v>
      </c>
      <c r="S4984" s="1">
        <v>4496.6622200000002</v>
      </c>
      <c r="T4984" s="1">
        <v>0</v>
      </c>
      <c r="U4984" s="1">
        <v>0</v>
      </c>
    </row>
    <row r="4985" spans="1:21" x14ac:dyDescent="0.3">
      <c r="A4985" s="1" t="s">
        <v>9170</v>
      </c>
      <c r="B4985" s="1">
        <v>1</v>
      </c>
      <c r="C4985" s="1" t="s">
        <v>78</v>
      </c>
      <c r="D4985" s="1" t="s">
        <v>83</v>
      </c>
      <c r="E4985" s="1" t="s">
        <v>9171</v>
      </c>
      <c r="F4985" s="1" t="s">
        <v>139</v>
      </c>
      <c r="G4985" s="1" t="s">
        <v>72</v>
      </c>
      <c r="I4985" s="1" t="s">
        <v>22</v>
      </c>
      <c r="J4985" s="1" t="s">
        <v>128</v>
      </c>
      <c r="K4985" s="1">
        <v>43148.4463888889</v>
      </c>
      <c r="L4985" s="1">
        <v>43148.53125</v>
      </c>
      <c r="M4985" s="1">
        <v>2.0329999999999999</v>
      </c>
      <c r="N4985" s="1">
        <v>0</v>
      </c>
      <c r="O4985" s="1">
        <v>5221.37</v>
      </c>
      <c r="P4985" s="1">
        <v>0</v>
      </c>
      <c r="Q4985" s="1">
        <v>0</v>
      </c>
      <c r="R4985" s="1">
        <v>0</v>
      </c>
      <c r="S4985" s="1">
        <v>10615.04521</v>
      </c>
      <c r="T4985" s="1">
        <v>0</v>
      </c>
      <c r="U4985" s="1">
        <v>0</v>
      </c>
    </row>
    <row r="4986" spans="1:21" x14ac:dyDescent="0.3">
      <c r="A4986" s="1" t="s">
        <v>9172</v>
      </c>
      <c r="B4986" s="1">
        <v>1</v>
      </c>
      <c r="C4986" s="1" t="s">
        <v>78</v>
      </c>
      <c r="D4986" s="1" t="s">
        <v>81</v>
      </c>
      <c r="E4986" s="1" t="s">
        <v>9173</v>
      </c>
      <c r="F4986" s="1" t="s">
        <v>132</v>
      </c>
      <c r="G4986" s="1" t="s">
        <v>72</v>
      </c>
      <c r="I4986" s="1" t="s">
        <v>22</v>
      </c>
      <c r="J4986" s="1" t="s">
        <v>130</v>
      </c>
      <c r="K4986" s="1">
        <v>43148.418182870402</v>
      </c>
      <c r="L4986" s="1">
        <v>43148.493750000001</v>
      </c>
      <c r="M4986" s="1">
        <v>1.8</v>
      </c>
      <c r="N4986" s="1">
        <v>0</v>
      </c>
      <c r="O4986" s="1">
        <v>392.26</v>
      </c>
      <c r="P4986" s="1">
        <v>0</v>
      </c>
      <c r="Q4986" s="1">
        <v>0</v>
      </c>
      <c r="R4986" s="1">
        <v>0</v>
      </c>
      <c r="S4986" s="1">
        <v>706.06799999999998</v>
      </c>
      <c r="T4986" s="1">
        <v>0</v>
      </c>
      <c r="U4986" s="1">
        <v>0</v>
      </c>
    </row>
    <row r="4987" spans="1:21" x14ac:dyDescent="0.3">
      <c r="A4987" s="1" t="s">
        <v>9174</v>
      </c>
      <c r="B4987" s="1">
        <v>1</v>
      </c>
      <c r="C4987" s="1" t="s">
        <v>78</v>
      </c>
      <c r="D4987" s="1" t="s">
        <v>80</v>
      </c>
      <c r="E4987" s="1" t="s">
        <v>9175</v>
      </c>
      <c r="F4987" s="1" t="s">
        <v>157</v>
      </c>
      <c r="G4987" s="1" t="s">
        <v>72</v>
      </c>
      <c r="I4987" s="1" t="s">
        <v>22</v>
      </c>
      <c r="J4987" s="1" t="s">
        <v>128</v>
      </c>
      <c r="K4987" s="1">
        <v>43147.623541666697</v>
      </c>
      <c r="L4987" s="1">
        <v>43147.680555555555</v>
      </c>
      <c r="M4987" s="1">
        <v>1.367</v>
      </c>
      <c r="N4987" s="1">
        <v>4</v>
      </c>
      <c r="O4987" s="1">
        <v>481.91</v>
      </c>
      <c r="P4987" s="1">
        <v>0</v>
      </c>
      <c r="Q4987" s="1">
        <v>0</v>
      </c>
      <c r="R4987" s="1">
        <v>5.468</v>
      </c>
      <c r="S4987" s="1">
        <v>658.77097000000003</v>
      </c>
      <c r="T4987" s="1">
        <v>0</v>
      </c>
      <c r="U4987" s="1">
        <v>0</v>
      </c>
    </row>
    <row r="4988" spans="1:21" x14ac:dyDescent="0.3">
      <c r="A4988" s="1" t="s">
        <v>9176</v>
      </c>
      <c r="B4988" s="1">
        <v>1</v>
      </c>
      <c r="C4988" s="1" t="s">
        <v>78</v>
      </c>
      <c r="D4988" s="1" t="s">
        <v>86</v>
      </c>
      <c r="E4988" s="1" t="s">
        <v>9177</v>
      </c>
      <c r="F4988" s="1" t="s">
        <v>157</v>
      </c>
      <c r="G4988" s="1" t="s">
        <v>72</v>
      </c>
      <c r="I4988" s="1" t="s">
        <v>22</v>
      </c>
      <c r="J4988" s="1" t="s">
        <v>128</v>
      </c>
      <c r="K4988" s="1">
        <v>43147.577731481499</v>
      </c>
      <c r="L4988" s="1">
        <v>43147.629166666666</v>
      </c>
      <c r="M4988" s="1">
        <v>1.2330000000000001</v>
      </c>
      <c r="N4988" s="1">
        <v>5</v>
      </c>
      <c r="O4988" s="1">
        <v>1152.1400000000001</v>
      </c>
      <c r="P4988" s="1">
        <v>0</v>
      </c>
      <c r="Q4988" s="1">
        <v>0</v>
      </c>
      <c r="R4988" s="1">
        <v>6.1650000000000009</v>
      </c>
      <c r="S4988" s="1">
        <v>1420.5886200000002</v>
      </c>
      <c r="T4988" s="1">
        <v>0</v>
      </c>
      <c r="U4988" s="1">
        <v>0</v>
      </c>
    </row>
    <row r="4989" spans="1:21" x14ac:dyDescent="0.3">
      <c r="A4989" s="1" t="s">
        <v>9178</v>
      </c>
      <c r="B4989" s="1">
        <v>1</v>
      </c>
      <c r="C4989" s="1" t="s">
        <v>78</v>
      </c>
      <c r="D4989" s="1" t="s">
        <v>83</v>
      </c>
      <c r="E4989" s="1" t="s">
        <v>9179</v>
      </c>
      <c r="F4989" s="1" t="s">
        <v>141</v>
      </c>
      <c r="G4989" s="1" t="s">
        <v>72</v>
      </c>
      <c r="I4989" s="1" t="s">
        <v>22</v>
      </c>
      <c r="J4989" s="1" t="s">
        <v>128</v>
      </c>
      <c r="K4989" s="1">
        <v>43146.5925810185</v>
      </c>
      <c r="L4989" s="1">
        <v>43146.804861111101</v>
      </c>
      <c r="M4989" s="1">
        <v>5.0830000000000002</v>
      </c>
      <c r="N4989" s="1">
        <v>0</v>
      </c>
      <c r="O4989" s="1">
        <v>580.15</v>
      </c>
      <c r="P4989" s="1">
        <v>0</v>
      </c>
      <c r="Q4989" s="1">
        <v>0</v>
      </c>
      <c r="R4989" s="1">
        <v>0</v>
      </c>
      <c r="S4989" s="1">
        <v>2948.90245</v>
      </c>
      <c r="T4989" s="1">
        <v>0</v>
      </c>
      <c r="U4989" s="1">
        <v>0</v>
      </c>
    </row>
    <row r="4990" spans="1:21" x14ac:dyDescent="0.3">
      <c r="A4990" s="1" t="s">
        <v>9180</v>
      </c>
      <c r="B4990" s="1">
        <v>1</v>
      </c>
      <c r="C4990" s="1" t="s">
        <v>78</v>
      </c>
      <c r="D4990" s="1" t="s">
        <v>86</v>
      </c>
      <c r="E4990" s="1" t="s">
        <v>9181</v>
      </c>
      <c r="F4990" s="1" t="s">
        <v>145</v>
      </c>
      <c r="G4990" s="1" t="s">
        <v>72</v>
      </c>
      <c r="I4990" s="1" t="s">
        <v>22</v>
      </c>
      <c r="J4990" s="1" t="s">
        <v>128</v>
      </c>
      <c r="K4990" s="1">
        <v>43146.545138888898</v>
      </c>
      <c r="L4990" s="1">
        <v>43146.608333333301</v>
      </c>
      <c r="M4990" s="1">
        <v>1.5169999999999999</v>
      </c>
      <c r="N4990" s="1">
        <v>6</v>
      </c>
      <c r="O4990" s="1">
        <v>5472.67</v>
      </c>
      <c r="P4990" s="1">
        <v>0</v>
      </c>
      <c r="Q4990" s="1">
        <v>0</v>
      </c>
      <c r="R4990" s="1">
        <v>9.1020000000000003</v>
      </c>
      <c r="S4990" s="1">
        <v>8302.0403900000001</v>
      </c>
      <c r="T4990" s="1">
        <v>0</v>
      </c>
      <c r="U4990" s="1">
        <v>0</v>
      </c>
    </row>
    <row r="4991" spans="1:21" x14ac:dyDescent="0.3">
      <c r="A4991" s="1" t="s">
        <v>9182</v>
      </c>
      <c r="B4991" s="1">
        <v>1</v>
      </c>
      <c r="C4991" s="1" t="s">
        <v>78</v>
      </c>
      <c r="D4991" s="1" t="s">
        <v>83</v>
      </c>
      <c r="E4991" s="1" t="s">
        <v>9183</v>
      </c>
      <c r="F4991" s="1" t="s">
        <v>131</v>
      </c>
      <c r="G4991" s="1" t="s">
        <v>72</v>
      </c>
      <c r="I4991" s="1" t="s">
        <v>22</v>
      </c>
      <c r="J4991" s="1" t="s">
        <v>130</v>
      </c>
      <c r="K4991" s="1">
        <v>43146.3763078704</v>
      </c>
      <c r="L4991" s="1">
        <v>43146.767361111102</v>
      </c>
      <c r="M4991" s="1">
        <v>9.3829999999999991</v>
      </c>
      <c r="N4991" s="1">
        <v>0</v>
      </c>
      <c r="O4991" s="1">
        <v>580.15</v>
      </c>
      <c r="P4991" s="1">
        <v>0</v>
      </c>
      <c r="Q4991" s="1">
        <v>0</v>
      </c>
      <c r="R4991" s="1">
        <v>0</v>
      </c>
      <c r="S4991" s="1">
        <v>5443.5474499999991</v>
      </c>
      <c r="T4991" s="1">
        <v>0</v>
      </c>
      <c r="U4991" s="1">
        <v>0</v>
      </c>
    </row>
    <row r="4992" spans="1:21" x14ac:dyDescent="0.3">
      <c r="A4992" s="1" t="s">
        <v>9184</v>
      </c>
      <c r="B4992" s="1">
        <v>1</v>
      </c>
      <c r="C4992" s="1" t="s">
        <v>78</v>
      </c>
      <c r="D4992" s="1" t="s">
        <v>83</v>
      </c>
      <c r="E4992" s="1" t="s">
        <v>9185</v>
      </c>
      <c r="F4992" s="1" t="s">
        <v>157</v>
      </c>
      <c r="G4992" s="1" t="s">
        <v>72</v>
      </c>
      <c r="I4992" s="1" t="s">
        <v>22</v>
      </c>
      <c r="J4992" s="1" t="s">
        <v>128</v>
      </c>
      <c r="K4992" s="1">
        <v>43146.056956018503</v>
      </c>
      <c r="L4992" s="1">
        <v>43146.155555555597</v>
      </c>
      <c r="M4992" s="1">
        <v>2.35</v>
      </c>
      <c r="N4992" s="1">
        <v>4</v>
      </c>
      <c r="O4992" s="1">
        <v>8122.13</v>
      </c>
      <c r="P4992" s="1">
        <v>0</v>
      </c>
      <c r="Q4992" s="1">
        <v>0</v>
      </c>
      <c r="R4992" s="1">
        <v>9.4</v>
      </c>
      <c r="S4992" s="1">
        <v>19087.005499999999</v>
      </c>
      <c r="T4992" s="1">
        <v>0</v>
      </c>
      <c r="U4992" s="1">
        <v>0</v>
      </c>
    </row>
    <row r="4993" spans="1:21" x14ac:dyDescent="0.3">
      <c r="A4993" s="1" t="s">
        <v>9186</v>
      </c>
      <c r="B4993" s="1">
        <v>1</v>
      </c>
      <c r="C4993" s="1" t="s">
        <v>78</v>
      </c>
      <c r="D4993" s="1" t="s">
        <v>85</v>
      </c>
      <c r="E4993" s="1" t="s">
        <v>9187</v>
      </c>
      <c r="F4993" s="1" t="s">
        <v>139</v>
      </c>
      <c r="G4993" s="1" t="s">
        <v>72</v>
      </c>
      <c r="I4993" s="1" t="s">
        <v>22</v>
      </c>
      <c r="J4993" s="1" t="s">
        <v>128</v>
      </c>
      <c r="K4993" s="1">
        <v>43145.768159722204</v>
      </c>
      <c r="L4993" s="1">
        <v>43145.80972222222</v>
      </c>
      <c r="M4993" s="1">
        <v>0.98299999999999998</v>
      </c>
      <c r="N4993" s="1">
        <v>0</v>
      </c>
      <c r="O4993" s="1">
        <v>717.59</v>
      </c>
      <c r="P4993" s="1">
        <v>0</v>
      </c>
      <c r="Q4993" s="1">
        <v>0</v>
      </c>
      <c r="R4993" s="1">
        <v>0</v>
      </c>
      <c r="S4993" s="1">
        <v>705.39097000000004</v>
      </c>
      <c r="T4993" s="1">
        <v>0</v>
      </c>
      <c r="U4993" s="1">
        <v>0</v>
      </c>
    </row>
    <row r="4994" spans="1:21" x14ac:dyDescent="0.3">
      <c r="A4994" s="1" t="s">
        <v>9188</v>
      </c>
      <c r="B4994" s="1">
        <v>1</v>
      </c>
      <c r="C4994" s="1" t="s">
        <v>78</v>
      </c>
      <c r="D4994" s="1" t="s">
        <v>82</v>
      </c>
      <c r="E4994" s="1" t="s">
        <v>9189</v>
      </c>
      <c r="F4994" s="1" t="s">
        <v>133</v>
      </c>
      <c r="G4994" s="1" t="s">
        <v>72</v>
      </c>
      <c r="I4994" s="1" t="s">
        <v>22</v>
      </c>
      <c r="J4994" s="1" t="s">
        <v>128</v>
      </c>
      <c r="K4994" s="1">
        <v>43145.688587962999</v>
      </c>
      <c r="L4994" s="1">
        <v>43145.76458333333</v>
      </c>
      <c r="M4994" s="1">
        <v>1.8169999999999999</v>
      </c>
      <c r="N4994" s="1">
        <v>0</v>
      </c>
      <c r="O4994" s="1">
        <v>520.74</v>
      </c>
      <c r="P4994" s="1">
        <v>0</v>
      </c>
      <c r="Q4994" s="1">
        <v>0</v>
      </c>
      <c r="R4994" s="1">
        <v>0</v>
      </c>
      <c r="S4994" s="1">
        <v>946.18457999999998</v>
      </c>
      <c r="T4994" s="1">
        <v>0</v>
      </c>
      <c r="U4994" s="1">
        <v>0</v>
      </c>
    </row>
    <row r="4995" spans="1:21" x14ac:dyDescent="0.3">
      <c r="A4995" s="1" t="s">
        <v>8792</v>
      </c>
      <c r="B4995" s="1">
        <v>1</v>
      </c>
      <c r="C4995" s="1" t="s">
        <v>78</v>
      </c>
      <c r="D4995" s="1" t="s">
        <v>98</v>
      </c>
      <c r="E4995" s="1" t="s">
        <v>9190</v>
      </c>
      <c r="F4995" s="1" t="s">
        <v>133</v>
      </c>
      <c r="G4995" s="1" t="s">
        <v>72</v>
      </c>
      <c r="I4995" s="1" t="s">
        <v>22</v>
      </c>
      <c r="J4995" s="1" t="s">
        <v>128</v>
      </c>
      <c r="K4995" s="1">
        <v>43145.658078703702</v>
      </c>
      <c r="L4995" s="1">
        <v>43145.709027777775</v>
      </c>
      <c r="M4995" s="1">
        <v>1.2170000000000001</v>
      </c>
      <c r="N4995" s="1">
        <v>5</v>
      </c>
      <c r="O4995" s="1">
        <v>0</v>
      </c>
      <c r="P4995" s="1">
        <v>0</v>
      </c>
      <c r="Q4995" s="1">
        <v>0</v>
      </c>
      <c r="R4995" s="1">
        <v>6.0850000000000009</v>
      </c>
      <c r="S4995" s="1">
        <v>0</v>
      </c>
      <c r="T4995" s="1">
        <v>0</v>
      </c>
      <c r="U4995" s="1">
        <v>0</v>
      </c>
    </row>
    <row r="4996" spans="1:21" x14ac:dyDescent="0.3">
      <c r="A4996" s="1" t="s">
        <v>8781</v>
      </c>
      <c r="B4996" s="1">
        <v>1</v>
      </c>
      <c r="C4996" s="1" t="s">
        <v>78</v>
      </c>
      <c r="D4996" s="1" t="s">
        <v>98</v>
      </c>
      <c r="E4996" s="1" t="s">
        <v>9191</v>
      </c>
      <c r="F4996" s="1" t="s">
        <v>133</v>
      </c>
      <c r="G4996" s="1" t="s">
        <v>72</v>
      </c>
      <c r="I4996" s="1" t="s">
        <v>22</v>
      </c>
      <c r="J4996" s="1" t="s">
        <v>128</v>
      </c>
      <c r="K4996" s="1">
        <v>43145.375335648103</v>
      </c>
      <c r="L4996" s="1">
        <v>43145.431250000001</v>
      </c>
      <c r="M4996" s="1">
        <v>1.333</v>
      </c>
      <c r="N4996" s="1">
        <v>25</v>
      </c>
      <c r="O4996" s="1">
        <v>737.94</v>
      </c>
      <c r="P4996" s="1">
        <v>0</v>
      </c>
      <c r="Q4996" s="1">
        <v>0</v>
      </c>
      <c r="R4996" s="1">
        <v>33.324999999999996</v>
      </c>
      <c r="S4996" s="1">
        <v>983.67402000000004</v>
      </c>
      <c r="T4996" s="1">
        <v>0</v>
      </c>
      <c r="U4996" s="1">
        <v>0</v>
      </c>
    </row>
    <row r="4997" spans="1:21" x14ac:dyDescent="0.3">
      <c r="A4997" s="1" t="s">
        <v>9192</v>
      </c>
      <c r="B4997" s="1">
        <v>1</v>
      </c>
      <c r="C4997" s="1" t="s">
        <v>78</v>
      </c>
      <c r="D4997" s="1" t="s">
        <v>81</v>
      </c>
      <c r="E4997" s="1" t="s">
        <v>9193</v>
      </c>
      <c r="F4997" s="1" t="s">
        <v>129</v>
      </c>
      <c r="G4997" s="1" t="s">
        <v>72</v>
      </c>
      <c r="I4997" s="1" t="s">
        <v>22</v>
      </c>
      <c r="J4997" s="1" t="s">
        <v>128</v>
      </c>
      <c r="K4997" s="1">
        <v>43145.147962962998</v>
      </c>
      <c r="L4997" s="1">
        <v>43145.166666666701</v>
      </c>
      <c r="M4997" s="1">
        <v>0.433</v>
      </c>
      <c r="N4997" s="1">
        <v>13</v>
      </c>
      <c r="O4997" s="1">
        <v>14513.44</v>
      </c>
      <c r="P4997" s="1">
        <v>0</v>
      </c>
      <c r="Q4997" s="1">
        <v>0</v>
      </c>
      <c r="R4997" s="1">
        <v>5.6289999999999996</v>
      </c>
      <c r="S4997" s="1">
        <v>6284.31952</v>
      </c>
      <c r="T4997" s="1">
        <v>0</v>
      </c>
      <c r="U4997" s="1">
        <v>0</v>
      </c>
    </row>
    <row r="4998" spans="1:21" x14ac:dyDescent="0.3">
      <c r="A4998" s="1" t="s">
        <v>9194</v>
      </c>
      <c r="B4998" s="1">
        <v>1</v>
      </c>
      <c r="C4998" s="1" t="s">
        <v>78</v>
      </c>
      <c r="D4998" s="1" t="s">
        <v>81</v>
      </c>
      <c r="E4998" s="1" t="s">
        <v>9195</v>
      </c>
      <c r="F4998" s="1" t="s">
        <v>129</v>
      </c>
      <c r="G4998" s="1" t="s">
        <v>72</v>
      </c>
      <c r="I4998" s="1" t="s">
        <v>22</v>
      </c>
      <c r="J4998" s="1" t="s">
        <v>128</v>
      </c>
      <c r="K4998" s="1">
        <v>43145.113472222198</v>
      </c>
      <c r="L4998" s="1">
        <v>43145.140972222202</v>
      </c>
      <c r="M4998" s="1">
        <v>0.65</v>
      </c>
      <c r="N4998" s="1">
        <v>18</v>
      </c>
      <c r="O4998" s="1">
        <v>6276.08</v>
      </c>
      <c r="P4998" s="1">
        <v>0</v>
      </c>
      <c r="Q4998" s="1">
        <v>0</v>
      </c>
      <c r="R4998" s="1">
        <v>11.700000000000001</v>
      </c>
      <c r="S4998" s="1">
        <v>4079.4520000000002</v>
      </c>
      <c r="T4998" s="1">
        <v>0</v>
      </c>
      <c r="U4998" s="1">
        <v>0</v>
      </c>
    </row>
    <row r="4999" spans="1:21" x14ac:dyDescent="0.3">
      <c r="A4999" s="1" t="s">
        <v>9196</v>
      </c>
      <c r="B4999" s="1">
        <v>1</v>
      </c>
      <c r="C4999" s="1" t="s">
        <v>78</v>
      </c>
      <c r="D4999" s="1" t="s">
        <v>83</v>
      </c>
      <c r="E4999" s="1" t="s">
        <v>9197</v>
      </c>
      <c r="F4999" s="1" t="s">
        <v>132</v>
      </c>
      <c r="G4999" s="1" t="s">
        <v>72</v>
      </c>
      <c r="I4999" s="1" t="s">
        <v>22</v>
      </c>
      <c r="J4999" s="1" t="s">
        <v>130</v>
      </c>
      <c r="K4999" s="1">
        <v>43144.347835648201</v>
      </c>
      <c r="L4999" s="1">
        <v>43144.788888888899</v>
      </c>
      <c r="M4999" s="1">
        <v>10.583</v>
      </c>
      <c r="N4999" s="1">
        <v>0</v>
      </c>
      <c r="O4999" s="1">
        <v>580.15</v>
      </c>
      <c r="P4999" s="1">
        <v>0</v>
      </c>
      <c r="Q4999" s="1">
        <v>0</v>
      </c>
      <c r="R4999" s="1">
        <v>0</v>
      </c>
      <c r="S4999" s="1">
        <v>6139.7274500000003</v>
      </c>
      <c r="T4999" s="1">
        <v>0</v>
      </c>
      <c r="U4999" s="1">
        <v>0</v>
      </c>
    </row>
    <row r="5000" spans="1:21" x14ac:dyDescent="0.3">
      <c r="A5000" s="1" t="s">
        <v>9198</v>
      </c>
      <c r="B5000" s="1">
        <v>1</v>
      </c>
      <c r="C5000" s="1" t="s">
        <v>78</v>
      </c>
      <c r="D5000" s="1" t="s">
        <v>81</v>
      </c>
      <c r="E5000" s="1" t="s">
        <v>9199</v>
      </c>
      <c r="F5000" s="1" t="s">
        <v>144</v>
      </c>
      <c r="G5000" s="1" t="s">
        <v>72</v>
      </c>
      <c r="I5000" s="1" t="s">
        <v>22</v>
      </c>
      <c r="J5000" s="1" t="s">
        <v>128</v>
      </c>
      <c r="K5000" s="1">
        <v>43144.214988425898</v>
      </c>
      <c r="L5000" s="1">
        <v>43144.269444444442</v>
      </c>
      <c r="M5000" s="1">
        <v>1.3</v>
      </c>
      <c r="N5000" s="1">
        <v>0</v>
      </c>
      <c r="O5000" s="1">
        <v>1569.02</v>
      </c>
      <c r="P5000" s="1">
        <v>0</v>
      </c>
      <c r="Q5000" s="1">
        <v>0</v>
      </c>
      <c r="R5000" s="1">
        <v>0</v>
      </c>
      <c r="S5000" s="1">
        <v>2039.7260000000001</v>
      </c>
      <c r="T5000" s="1">
        <v>0</v>
      </c>
      <c r="U5000" s="1">
        <v>0</v>
      </c>
    </row>
    <row r="5001" spans="1:21" x14ac:dyDescent="0.3">
      <c r="A5001" s="1" t="s">
        <v>9200</v>
      </c>
      <c r="B5001" s="1">
        <v>1</v>
      </c>
      <c r="C5001" s="1" t="s">
        <v>78</v>
      </c>
      <c r="D5001" s="1" t="s">
        <v>86</v>
      </c>
      <c r="E5001" s="1" t="s">
        <v>9201</v>
      </c>
      <c r="F5001" s="1" t="s">
        <v>139</v>
      </c>
      <c r="G5001" s="1" t="s">
        <v>72</v>
      </c>
      <c r="I5001" s="1" t="s">
        <v>22</v>
      </c>
      <c r="J5001" s="1" t="s">
        <v>128</v>
      </c>
      <c r="K5001" s="1">
        <v>43144.172361111101</v>
      </c>
      <c r="L5001" s="1">
        <v>43144.292361111111</v>
      </c>
      <c r="M5001" s="1">
        <v>2.867</v>
      </c>
      <c r="N5001" s="1">
        <v>6</v>
      </c>
      <c r="O5001" s="1">
        <v>6048.75</v>
      </c>
      <c r="P5001" s="1">
        <v>0</v>
      </c>
      <c r="Q5001" s="1">
        <v>0</v>
      </c>
      <c r="R5001" s="1">
        <v>17.201999999999998</v>
      </c>
      <c r="S5001" s="1">
        <v>17341.766250000001</v>
      </c>
      <c r="T5001" s="1">
        <v>0</v>
      </c>
      <c r="U5001" s="1">
        <v>0</v>
      </c>
    </row>
    <row r="5002" spans="1:21" x14ac:dyDescent="0.3">
      <c r="A5002" s="1" t="s">
        <v>9202</v>
      </c>
      <c r="B5002" s="1">
        <v>1</v>
      </c>
      <c r="C5002" s="1" t="s">
        <v>78</v>
      </c>
      <c r="D5002" s="1" t="s">
        <v>81</v>
      </c>
      <c r="E5002" s="1" t="s">
        <v>9203</v>
      </c>
      <c r="F5002" s="1" t="s">
        <v>157</v>
      </c>
      <c r="G5002" s="1" t="s">
        <v>72</v>
      </c>
      <c r="I5002" s="1" t="s">
        <v>22</v>
      </c>
      <c r="J5002" s="1" t="s">
        <v>128</v>
      </c>
      <c r="K5002" s="1">
        <v>43144.108275462997</v>
      </c>
      <c r="L5002" s="1">
        <v>43144.152777777781</v>
      </c>
      <c r="M5002" s="1">
        <v>1.0669999999999999</v>
      </c>
      <c r="N5002" s="1">
        <v>0</v>
      </c>
      <c r="O5002" s="1">
        <v>4707.0600000000004</v>
      </c>
      <c r="P5002" s="1">
        <v>0</v>
      </c>
      <c r="Q5002" s="1">
        <v>0</v>
      </c>
      <c r="R5002" s="1">
        <v>0</v>
      </c>
      <c r="S5002" s="1">
        <v>5022.4330200000004</v>
      </c>
      <c r="T5002" s="1">
        <v>0</v>
      </c>
      <c r="U5002" s="1">
        <v>0</v>
      </c>
    </row>
    <row r="5003" spans="1:21" x14ac:dyDescent="0.3">
      <c r="A5003" s="1" t="s">
        <v>9204</v>
      </c>
      <c r="B5003" s="1">
        <v>1</v>
      </c>
      <c r="C5003" s="1" t="s">
        <v>78</v>
      </c>
      <c r="D5003" s="1" t="s">
        <v>81</v>
      </c>
      <c r="E5003" s="1" t="s">
        <v>9077</v>
      </c>
      <c r="F5003" s="1" t="s">
        <v>129</v>
      </c>
      <c r="G5003" s="1" t="s">
        <v>72</v>
      </c>
      <c r="I5003" s="1" t="s">
        <v>22</v>
      </c>
      <c r="J5003" s="1" t="s">
        <v>128</v>
      </c>
      <c r="K5003" s="1">
        <v>43144.047164351898</v>
      </c>
      <c r="L5003" s="1">
        <v>43144.0756944444</v>
      </c>
      <c r="M5003" s="1">
        <v>0.68300000000000005</v>
      </c>
      <c r="N5003" s="1">
        <v>67</v>
      </c>
      <c r="O5003" s="1">
        <v>7845.1</v>
      </c>
      <c r="P5003" s="1">
        <v>0</v>
      </c>
      <c r="Q5003" s="1">
        <v>0</v>
      </c>
      <c r="R5003" s="1">
        <v>45.761000000000003</v>
      </c>
      <c r="S5003" s="1">
        <v>5358.203300000001</v>
      </c>
      <c r="T5003" s="1">
        <v>0</v>
      </c>
      <c r="U5003" s="1">
        <v>0</v>
      </c>
    </row>
    <row r="5004" spans="1:21" x14ac:dyDescent="0.3">
      <c r="A5004" s="1" t="s">
        <v>9205</v>
      </c>
      <c r="B5004" s="1">
        <v>1</v>
      </c>
      <c r="C5004" s="1" t="s">
        <v>78</v>
      </c>
      <c r="D5004" s="1" t="s">
        <v>83</v>
      </c>
      <c r="E5004" s="1" t="s">
        <v>9206</v>
      </c>
      <c r="F5004" s="1" t="s">
        <v>157</v>
      </c>
      <c r="G5004" s="1" t="s">
        <v>72</v>
      </c>
      <c r="I5004" s="1" t="s">
        <v>22</v>
      </c>
      <c r="J5004" s="1" t="s">
        <v>128</v>
      </c>
      <c r="K5004" s="1">
        <v>43144.0140509259</v>
      </c>
      <c r="L5004" s="1">
        <v>43144.025694444397</v>
      </c>
      <c r="M5004" s="1">
        <v>0.26700000000000002</v>
      </c>
      <c r="N5004" s="1">
        <v>0</v>
      </c>
      <c r="O5004" s="1">
        <v>4641.21</v>
      </c>
      <c r="P5004" s="1">
        <v>0</v>
      </c>
      <c r="Q5004" s="1">
        <v>0</v>
      </c>
      <c r="R5004" s="1">
        <v>0</v>
      </c>
      <c r="S5004" s="1">
        <v>1239.20307</v>
      </c>
      <c r="T5004" s="1">
        <v>0</v>
      </c>
      <c r="U5004" s="1">
        <v>0</v>
      </c>
    </row>
    <row r="5005" spans="1:21" x14ac:dyDescent="0.3">
      <c r="A5005" s="1" t="s">
        <v>9207</v>
      </c>
      <c r="B5005" s="1">
        <v>1</v>
      </c>
      <c r="C5005" s="1" t="s">
        <v>78</v>
      </c>
      <c r="D5005" s="1" t="s">
        <v>81</v>
      </c>
      <c r="E5005" s="1" t="s">
        <v>9208</v>
      </c>
      <c r="F5005" s="1" t="s">
        <v>158</v>
      </c>
      <c r="G5005" s="1" t="s">
        <v>72</v>
      </c>
      <c r="I5005" s="1" t="s">
        <v>22</v>
      </c>
      <c r="J5005" s="1" t="s">
        <v>128</v>
      </c>
      <c r="K5005" s="1">
        <v>43143.772430555597</v>
      </c>
      <c r="L5005" s="1">
        <v>43143.852083333302</v>
      </c>
      <c r="M5005" s="1">
        <v>1.9</v>
      </c>
      <c r="N5005" s="1">
        <v>0</v>
      </c>
      <c r="O5005" s="1">
        <v>1176.77</v>
      </c>
      <c r="P5005" s="1">
        <v>0</v>
      </c>
      <c r="Q5005" s="1">
        <v>0</v>
      </c>
      <c r="R5005" s="1">
        <v>0</v>
      </c>
      <c r="S5005" s="1">
        <v>2235.8629999999998</v>
      </c>
      <c r="T5005" s="1">
        <v>0</v>
      </c>
      <c r="U5005" s="1">
        <v>0</v>
      </c>
    </row>
    <row r="5006" spans="1:21" x14ac:dyDescent="0.3">
      <c r="A5006" s="1" t="s">
        <v>9209</v>
      </c>
      <c r="B5006" s="1">
        <v>1</v>
      </c>
      <c r="C5006" s="1" t="s">
        <v>78</v>
      </c>
      <c r="D5006" s="1" t="s">
        <v>81</v>
      </c>
      <c r="E5006" s="1" t="s">
        <v>9210</v>
      </c>
      <c r="F5006" s="1" t="s">
        <v>138</v>
      </c>
      <c r="G5006" s="1" t="s">
        <v>72</v>
      </c>
      <c r="I5006" s="1" t="s">
        <v>22</v>
      </c>
      <c r="J5006" s="1" t="s">
        <v>128</v>
      </c>
      <c r="K5006" s="1">
        <v>43143.725381944401</v>
      </c>
      <c r="L5006" s="1">
        <v>43143.765972222202</v>
      </c>
      <c r="M5006" s="1">
        <v>0.96699999999999997</v>
      </c>
      <c r="N5006" s="1">
        <v>0</v>
      </c>
      <c r="O5006" s="1">
        <v>3138.04</v>
      </c>
      <c r="P5006" s="1">
        <v>0</v>
      </c>
      <c r="Q5006" s="1">
        <v>0</v>
      </c>
      <c r="R5006" s="1">
        <v>0</v>
      </c>
      <c r="S5006" s="1">
        <v>3034.48468</v>
      </c>
      <c r="T5006" s="1">
        <v>0</v>
      </c>
      <c r="U5006" s="1">
        <v>0</v>
      </c>
    </row>
    <row r="5007" spans="1:21" x14ac:dyDescent="0.3">
      <c r="A5007" s="1" t="s">
        <v>9211</v>
      </c>
      <c r="B5007" s="1">
        <v>1</v>
      </c>
      <c r="C5007" s="1" t="s">
        <v>78</v>
      </c>
      <c r="D5007" s="1" t="s">
        <v>86</v>
      </c>
      <c r="E5007" s="1" t="s">
        <v>9212</v>
      </c>
      <c r="F5007" s="1" t="s">
        <v>157</v>
      </c>
      <c r="G5007" s="1" t="s">
        <v>72</v>
      </c>
      <c r="I5007" s="1" t="s">
        <v>22</v>
      </c>
      <c r="J5007" s="1" t="s">
        <v>128</v>
      </c>
      <c r="K5007" s="1">
        <v>43143.589988425898</v>
      </c>
      <c r="L5007" s="1">
        <v>43143.602083333302</v>
      </c>
      <c r="M5007" s="1">
        <v>0.28299999999999997</v>
      </c>
      <c r="N5007" s="1">
        <v>2</v>
      </c>
      <c r="O5007" s="1">
        <v>9217.14</v>
      </c>
      <c r="P5007" s="1">
        <v>0</v>
      </c>
      <c r="Q5007" s="1">
        <v>0</v>
      </c>
      <c r="R5007" s="1">
        <v>0.56599999999999995</v>
      </c>
      <c r="S5007" s="1">
        <v>2608.4506199999996</v>
      </c>
      <c r="T5007" s="1">
        <v>0</v>
      </c>
      <c r="U5007" s="1">
        <v>0</v>
      </c>
    </row>
    <row r="5008" spans="1:21" x14ac:dyDescent="0.3">
      <c r="A5008" s="1" t="s">
        <v>9213</v>
      </c>
      <c r="B5008" s="1">
        <v>1</v>
      </c>
      <c r="C5008" s="1" t="s">
        <v>78</v>
      </c>
      <c r="D5008" s="1" t="s">
        <v>80</v>
      </c>
      <c r="E5008" s="1" t="s">
        <v>9214</v>
      </c>
      <c r="F5008" s="1" t="s">
        <v>131</v>
      </c>
      <c r="G5008" s="1" t="s">
        <v>72</v>
      </c>
      <c r="I5008" s="1" t="s">
        <v>22</v>
      </c>
      <c r="J5008" s="1" t="s">
        <v>130</v>
      </c>
      <c r="K5008" s="1">
        <v>43143.363738425898</v>
      </c>
      <c r="L5008" s="1">
        <v>43143.418749999997</v>
      </c>
      <c r="M5008" s="1">
        <v>1.3169999999999999</v>
      </c>
      <c r="N5008" s="1">
        <v>10</v>
      </c>
      <c r="O5008" s="1">
        <v>2409.5300000000002</v>
      </c>
      <c r="P5008" s="1">
        <v>0</v>
      </c>
      <c r="Q5008" s="1">
        <v>0</v>
      </c>
      <c r="R5008" s="1">
        <v>13.17</v>
      </c>
      <c r="S5008" s="1">
        <v>3173.3510100000003</v>
      </c>
      <c r="T5008" s="1">
        <v>0</v>
      </c>
      <c r="U5008" s="1">
        <v>0</v>
      </c>
    </row>
    <row r="5009" spans="1:21" x14ac:dyDescent="0.3">
      <c r="A5009" s="1" t="s">
        <v>9215</v>
      </c>
      <c r="B5009" s="1">
        <v>1</v>
      </c>
      <c r="C5009" s="1" t="s">
        <v>78</v>
      </c>
      <c r="D5009" s="1" t="s">
        <v>80</v>
      </c>
      <c r="E5009" s="1" t="s">
        <v>9216</v>
      </c>
      <c r="F5009" s="1" t="s">
        <v>157</v>
      </c>
      <c r="G5009" s="1" t="s">
        <v>72</v>
      </c>
      <c r="I5009" s="1" t="s">
        <v>22</v>
      </c>
      <c r="J5009" s="1" t="s">
        <v>128</v>
      </c>
      <c r="K5009" s="1">
        <v>43143.083171296297</v>
      </c>
      <c r="L5009" s="1">
        <v>43143.140277777798</v>
      </c>
      <c r="M5009" s="1">
        <v>1.367</v>
      </c>
      <c r="N5009" s="1">
        <v>2</v>
      </c>
      <c r="O5009" s="1">
        <v>5300.97</v>
      </c>
      <c r="P5009" s="1">
        <v>0</v>
      </c>
      <c r="Q5009" s="1">
        <v>0</v>
      </c>
      <c r="R5009" s="1">
        <v>2.734</v>
      </c>
      <c r="S5009" s="1">
        <v>7246.4259900000006</v>
      </c>
      <c r="T5009" s="1">
        <v>0</v>
      </c>
      <c r="U5009" s="1">
        <v>0</v>
      </c>
    </row>
    <row r="5010" spans="1:21" x14ac:dyDescent="0.3">
      <c r="A5010" s="1" t="s">
        <v>9217</v>
      </c>
      <c r="B5010" s="1">
        <v>1</v>
      </c>
      <c r="C5010" s="1" t="s">
        <v>78</v>
      </c>
      <c r="D5010" s="1" t="s">
        <v>80</v>
      </c>
      <c r="E5010" s="1" t="s">
        <v>9218</v>
      </c>
      <c r="F5010" s="1" t="s">
        <v>133</v>
      </c>
      <c r="G5010" s="1" t="s">
        <v>72</v>
      </c>
      <c r="I5010" s="1" t="s">
        <v>22</v>
      </c>
      <c r="J5010" s="1" t="s">
        <v>128</v>
      </c>
      <c r="K5010" s="1">
        <v>43142.945497685199</v>
      </c>
      <c r="L5010" s="1">
        <v>43143.244444444397</v>
      </c>
      <c r="M5010" s="1">
        <v>7.1669999999999998</v>
      </c>
      <c r="N5010" s="1">
        <v>0</v>
      </c>
      <c r="O5010" s="1">
        <v>481.91</v>
      </c>
      <c r="P5010" s="1">
        <v>0</v>
      </c>
      <c r="Q5010" s="1">
        <v>0</v>
      </c>
      <c r="R5010" s="1">
        <v>0</v>
      </c>
      <c r="S5010" s="1">
        <v>3453.84897</v>
      </c>
      <c r="T5010" s="1">
        <v>0</v>
      </c>
      <c r="U5010" s="1">
        <v>0</v>
      </c>
    </row>
    <row r="5011" spans="1:21" x14ac:dyDescent="0.3">
      <c r="A5011" s="1" t="s">
        <v>9219</v>
      </c>
      <c r="B5011" s="1">
        <v>1</v>
      </c>
      <c r="C5011" s="1" t="s">
        <v>78</v>
      </c>
      <c r="D5011" s="1" t="s">
        <v>80</v>
      </c>
      <c r="E5011" s="1" t="s">
        <v>9220</v>
      </c>
      <c r="F5011" s="1" t="s">
        <v>157</v>
      </c>
      <c r="G5011" s="1" t="s">
        <v>72</v>
      </c>
      <c r="I5011" s="1" t="s">
        <v>22</v>
      </c>
      <c r="J5011" s="1" t="s">
        <v>128</v>
      </c>
      <c r="K5011" s="1">
        <v>43142.926620370403</v>
      </c>
      <c r="L5011" s="1">
        <v>43143.103472222203</v>
      </c>
      <c r="M5011" s="1">
        <v>4.2329999999999997</v>
      </c>
      <c r="N5011" s="1">
        <v>6</v>
      </c>
      <c r="O5011" s="1">
        <v>5782.88</v>
      </c>
      <c r="P5011" s="1">
        <v>0</v>
      </c>
      <c r="Q5011" s="1">
        <v>0</v>
      </c>
      <c r="R5011" s="1">
        <v>25.397999999999996</v>
      </c>
      <c r="S5011" s="1">
        <v>24478.931039999999</v>
      </c>
      <c r="T5011" s="1">
        <v>0</v>
      </c>
      <c r="U5011" s="1">
        <v>0</v>
      </c>
    </row>
    <row r="5012" spans="1:21" x14ac:dyDescent="0.3">
      <c r="A5012" s="1" t="s">
        <v>9221</v>
      </c>
      <c r="B5012" s="1">
        <v>1</v>
      </c>
      <c r="C5012" s="1" t="s">
        <v>78</v>
      </c>
      <c r="D5012" s="1" t="s">
        <v>81</v>
      </c>
      <c r="E5012" s="1" t="s">
        <v>9157</v>
      </c>
      <c r="F5012" s="1" t="s">
        <v>140</v>
      </c>
      <c r="G5012" s="1" t="s">
        <v>72</v>
      </c>
      <c r="I5012" s="1" t="s">
        <v>22</v>
      </c>
      <c r="J5012" s="1" t="s">
        <v>128</v>
      </c>
      <c r="K5012" s="1">
        <v>43142.915381944404</v>
      </c>
      <c r="L5012" s="1">
        <v>43143.036805555603</v>
      </c>
      <c r="M5012" s="1">
        <v>2.9</v>
      </c>
      <c r="N5012" s="1">
        <v>6</v>
      </c>
      <c r="O5012" s="1">
        <v>5491.57</v>
      </c>
      <c r="P5012" s="1">
        <v>0</v>
      </c>
      <c r="Q5012" s="1">
        <v>0</v>
      </c>
      <c r="R5012" s="1">
        <v>17.399999999999999</v>
      </c>
      <c r="S5012" s="1">
        <v>15925.552999999998</v>
      </c>
      <c r="T5012" s="1">
        <v>0</v>
      </c>
      <c r="U5012" s="1">
        <v>0</v>
      </c>
    </row>
    <row r="5013" spans="1:21" x14ac:dyDescent="0.3">
      <c r="A5013" s="1" t="s">
        <v>9222</v>
      </c>
      <c r="B5013" s="1">
        <v>1</v>
      </c>
      <c r="C5013" s="1" t="s">
        <v>78</v>
      </c>
      <c r="D5013" s="1" t="s">
        <v>82</v>
      </c>
      <c r="E5013" s="1" t="s">
        <v>9223</v>
      </c>
      <c r="F5013" s="1" t="s">
        <v>157</v>
      </c>
      <c r="G5013" s="1" t="s">
        <v>72</v>
      </c>
      <c r="I5013" s="1" t="s">
        <v>22</v>
      </c>
      <c r="J5013" s="1" t="s">
        <v>128</v>
      </c>
      <c r="K5013" s="1">
        <v>43142.731261574103</v>
      </c>
      <c r="L5013" s="1">
        <v>43142.744444444397</v>
      </c>
      <c r="M5013" s="1">
        <v>0.3</v>
      </c>
      <c r="N5013" s="1">
        <v>88</v>
      </c>
      <c r="O5013" s="1">
        <v>17184.330000000002</v>
      </c>
      <c r="P5013" s="1">
        <v>0</v>
      </c>
      <c r="Q5013" s="1">
        <v>0</v>
      </c>
      <c r="R5013" s="1">
        <v>26.4</v>
      </c>
      <c r="S5013" s="1">
        <v>5155.299</v>
      </c>
      <c r="T5013" s="1">
        <v>0</v>
      </c>
      <c r="U5013" s="1">
        <v>0</v>
      </c>
    </row>
    <row r="5014" spans="1:21" x14ac:dyDescent="0.3">
      <c r="A5014" s="1" t="s">
        <v>9224</v>
      </c>
      <c r="B5014" s="1">
        <v>1</v>
      </c>
      <c r="C5014" s="1" t="s">
        <v>78</v>
      </c>
      <c r="D5014" s="1" t="s">
        <v>81</v>
      </c>
      <c r="E5014" s="1" t="s">
        <v>9140</v>
      </c>
      <c r="F5014" s="1" t="s">
        <v>157</v>
      </c>
      <c r="G5014" s="1" t="s">
        <v>72</v>
      </c>
      <c r="I5014" s="1" t="s">
        <v>22</v>
      </c>
      <c r="J5014" s="1" t="s">
        <v>128</v>
      </c>
      <c r="K5014" s="1">
        <v>43142.731192129599</v>
      </c>
      <c r="L5014" s="1">
        <v>43142.760416666701</v>
      </c>
      <c r="M5014" s="1">
        <v>0.7</v>
      </c>
      <c r="N5014" s="1">
        <v>28</v>
      </c>
      <c r="O5014" s="1">
        <v>2745.79</v>
      </c>
      <c r="P5014" s="1">
        <v>0</v>
      </c>
      <c r="Q5014" s="1">
        <v>0</v>
      </c>
      <c r="R5014" s="1">
        <v>19.599999999999998</v>
      </c>
      <c r="S5014" s="1">
        <v>1922.0529999999999</v>
      </c>
      <c r="T5014" s="1">
        <v>0</v>
      </c>
      <c r="U5014" s="1">
        <v>0</v>
      </c>
    </row>
    <row r="5015" spans="1:21" x14ac:dyDescent="0.3">
      <c r="A5015" s="1" t="s">
        <v>9225</v>
      </c>
      <c r="B5015" s="1">
        <v>1</v>
      </c>
      <c r="C5015" s="1" t="s">
        <v>78</v>
      </c>
      <c r="D5015" s="1" t="s">
        <v>81</v>
      </c>
      <c r="E5015" s="1" t="s">
        <v>9226</v>
      </c>
      <c r="F5015" s="1" t="s">
        <v>144</v>
      </c>
      <c r="G5015" s="1" t="s">
        <v>72</v>
      </c>
      <c r="I5015" s="1" t="s">
        <v>22</v>
      </c>
      <c r="J5015" s="1" t="s">
        <v>128</v>
      </c>
      <c r="K5015" s="1">
        <v>43142.560462963003</v>
      </c>
      <c r="L5015" s="1">
        <v>43142.663888888899</v>
      </c>
      <c r="M5015" s="1">
        <v>2.4670000000000001</v>
      </c>
      <c r="N5015" s="1">
        <v>10</v>
      </c>
      <c r="O5015" s="1">
        <v>10198.629999999999</v>
      </c>
      <c r="P5015" s="1">
        <v>0</v>
      </c>
      <c r="Q5015" s="1">
        <v>0</v>
      </c>
      <c r="R5015" s="1">
        <v>24.67</v>
      </c>
      <c r="S5015" s="1">
        <v>25160.020209999999</v>
      </c>
      <c r="T5015" s="1">
        <v>0</v>
      </c>
      <c r="U5015" s="1">
        <v>0</v>
      </c>
    </row>
    <row r="5016" spans="1:21" x14ac:dyDescent="0.3">
      <c r="A5016" s="1" t="s">
        <v>9227</v>
      </c>
      <c r="B5016" s="1">
        <v>1</v>
      </c>
      <c r="C5016" s="1" t="s">
        <v>78</v>
      </c>
      <c r="D5016" s="1" t="s">
        <v>81</v>
      </c>
      <c r="E5016" s="1" t="s">
        <v>9228</v>
      </c>
      <c r="F5016" s="1" t="s">
        <v>151</v>
      </c>
      <c r="G5016" s="1" t="s">
        <v>72</v>
      </c>
      <c r="I5016" s="1" t="s">
        <v>22</v>
      </c>
      <c r="J5016" s="1" t="s">
        <v>128</v>
      </c>
      <c r="K5016" s="1">
        <v>43142.517418981501</v>
      </c>
      <c r="L5016" s="1">
        <v>43142.578472222223</v>
      </c>
      <c r="M5016" s="1">
        <v>1.45</v>
      </c>
      <c r="N5016" s="1">
        <v>0</v>
      </c>
      <c r="O5016" s="1">
        <v>392.26</v>
      </c>
      <c r="P5016" s="1">
        <v>0</v>
      </c>
      <c r="Q5016" s="1">
        <v>0</v>
      </c>
      <c r="R5016" s="1">
        <v>0</v>
      </c>
      <c r="S5016" s="1">
        <v>568.77699999999993</v>
      </c>
      <c r="T5016" s="1">
        <v>0</v>
      </c>
      <c r="U5016" s="1">
        <v>0</v>
      </c>
    </row>
    <row r="5017" spans="1:21" x14ac:dyDescent="0.3">
      <c r="A5017" s="1" t="s">
        <v>9229</v>
      </c>
      <c r="B5017" s="1">
        <v>1</v>
      </c>
      <c r="C5017" s="1" t="s">
        <v>78</v>
      </c>
      <c r="D5017" s="1" t="s">
        <v>81</v>
      </c>
      <c r="E5017" s="1" t="s">
        <v>9226</v>
      </c>
      <c r="F5017" s="1" t="s">
        <v>157</v>
      </c>
      <c r="G5017" s="1" t="s">
        <v>72</v>
      </c>
      <c r="I5017" s="1" t="s">
        <v>22</v>
      </c>
      <c r="J5017" s="1" t="s">
        <v>128</v>
      </c>
      <c r="K5017" s="1">
        <v>43142.490081018499</v>
      </c>
      <c r="L5017" s="1">
        <v>43142.517361111109</v>
      </c>
      <c r="M5017" s="1">
        <v>0.65</v>
      </c>
      <c r="N5017" s="1">
        <v>10</v>
      </c>
      <c r="O5017" s="1">
        <v>10198.629999999999</v>
      </c>
      <c r="P5017" s="1">
        <v>0</v>
      </c>
      <c r="Q5017" s="1">
        <v>0</v>
      </c>
      <c r="R5017" s="1">
        <v>6.5</v>
      </c>
      <c r="S5017" s="1">
        <v>6629.1094999999996</v>
      </c>
      <c r="T5017" s="1">
        <v>0</v>
      </c>
      <c r="U5017" s="1">
        <v>0</v>
      </c>
    </row>
    <row r="5018" spans="1:21" x14ac:dyDescent="0.3">
      <c r="A5018" s="1" t="s">
        <v>9230</v>
      </c>
      <c r="B5018" s="1">
        <v>1</v>
      </c>
      <c r="C5018" s="1" t="s">
        <v>78</v>
      </c>
      <c r="D5018" s="1" t="s">
        <v>86</v>
      </c>
      <c r="E5018" s="1" t="s">
        <v>9231</v>
      </c>
      <c r="F5018" s="1" t="s">
        <v>157</v>
      </c>
      <c r="G5018" s="1" t="s">
        <v>72</v>
      </c>
      <c r="I5018" s="1" t="s">
        <v>22</v>
      </c>
      <c r="J5018" s="1" t="s">
        <v>128</v>
      </c>
      <c r="K5018" s="1">
        <v>43142.448877314797</v>
      </c>
      <c r="L5018" s="1">
        <v>43142.467361111114</v>
      </c>
      <c r="M5018" s="1">
        <v>0.433</v>
      </c>
      <c r="N5018" s="1">
        <v>13</v>
      </c>
      <c r="O5018" s="1">
        <v>1440.18</v>
      </c>
      <c r="P5018" s="1">
        <v>0</v>
      </c>
      <c r="Q5018" s="1">
        <v>0</v>
      </c>
      <c r="R5018" s="1">
        <v>5.6289999999999996</v>
      </c>
      <c r="S5018" s="1">
        <v>623.59793999999999</v>
      </c>
      <c r="T5018" s="1">
        <v>0</v>
      </c>
      <c r="U5018" s="1">
        <v>0</v>
      </c>
    </row>
    <row r="5019" spans="1:21" x14ac:dyDescent="0.3">
      <c r="A5019" s="1" t="s">
        <v>9232</v>
      </c>
      <c r="B5019" s="1">
        <v>1</v>
      </c>
      <c r="C5019" s="1" t="s">
        <v>78</v>
      </c>
      <c r="D5019" s="1" t="s">
        <v>81</v>
      </c>
      <c r="E5019" s="1" t="s">
        <v>9233</v>
      </c>
      <c r="F5019" s="1" t="s">
        <v>164</v>
      </c>
      <c r="G5019" s="1" t="s">
        <v>72</v>
      </c>
      <c r="I5019" s="1" t="s">
        <v>22</v>
      </c>
      <c r="J5019" s="1" t="s">
        <v>130</v>
      </c>
      <c r="K5019" s="1">
        <v>43142.418958333299</v>
      </c>
      <c r="L5019" s="1">
        <v>43142.495138888888</v>
      </c>
      <c r="M5019" s="1">
        <v>1.8169999999999999</v>
      </c>
      <c r="N5019" s="1">
        <v>58</v>
      </c>
      <c r="O5019" s="1">
        <v>11375.4</v>
      </c>
      <c r="P5019" s="1">
        <v>0</v>
      </c>
      <c r="Q5019" s="1">
        <v>0</v>
      </c>
      <c r="R5019" s="1">
        <v>105.386</v>
      </c>
      <c r="S5019" s="1">
        <v>20669.1018</v>
      </c>
      <c r="T5019" s="1">
        <v>0</v>
      </c>
      <c r="U5019" s="1">
        <v>0</v>
      </c>
    </row>
    <row r="5020" spans="1:21" x14ac:dyDescent="0.3">
      <c r="A5020" s="1" t="s">
        <v>9234</v>
      </c>
      <c r="B5020" s="1">
        <v>1</v>
      </c>
      <c r="C5020" s="1" t="s">
        <v>78</v>
      </c>
      <c r="D5020" s="1" t="s">
        <v>81</v>
      </c>
      <c r="E5020" s="1" t="s">
        <v>9193</v>
      </c>
      <c r="F5020" s="1" t="s">
        <v>131</v>
      </c>
      <c r="G5020" s="1" t="s">
        <v>72</v>
      </c>
      <c r="I5020" s="1" t="s">
        <v>22</v>
      </c>
      <c r="J5020" s="1" t="s">
        <v>130</v>
      </c>
      <c r="K5020" s="1">
        <v>43142.331296296303</v>
      </c>
      <c r="L5020" s="1">
        <v>43142.804166666698</v>
      </c>
      <c r="M5020" s="1">
        <v>11.333</v>
      </c>
      <c r="N5020" s="1">
        <v>28</v>
      </c>
      <c r="O5020" s="1">
        <v>4707.0600000000004</v>
      </c>
      <c r="P5020" s="1">
        <v>0</v>
      </c>
      <c r="Q5020" s="1">
        <v>0</v>
      </c>
      <c r="R5020" s="1">
        <v>317.32400000000001</v>
      </c>
      <c r="S5020" s="1">
        <v>53345.110980000005</v>
      </c>
      <c r="T5020" s="1">
        <v>0</v>
      </c>
      <c r="U5020" s="1">
        <v>0</v>
      </c>
    </row>
    <row r="5021" spans="1:21" x14ac:dyDescent="0.3">
      <c r="A5021" s="1" t="s">
        <v>9235</v>
      </c>
      <c r="B5021" s="1">
        <v>1</v>
      </c>
      <c r="C5021" s="1" t="s">
        <v>78</v>
      </c>
      <c r="D5021" s="1" t="s">
        <v>80</v>
      </c>
      <c r="E5021" s="1" t="s">
        <v>9236</v>
      </c>
      <c r="F5021" s="1" t="s">
        <v>129</v>
      </c>
      <c r="G5021" s="1" t="s">
        <v>72</v>
      </c>
      <c r="I5021" s="1" t="s">
        <v>22</v>
      </c>
      <c r="J5021" s="1" t="s">
        <v>128</v>
      </c>
      <c r="K5021" s="1">
        <v>43142.084293981497</v>
      </c>
      <c r="L5021" s="1">
        <v>43142.229861111096</v>
      </c>
      <c r="M5021" s="1">
        <v>3.4830000000000001</v>
      </c>
      <c r="N5021" s="1">
        <v>0</v>
      </c>
      <c r="O5021" s="1">
        <v>3855.25</v>
      </c>
      <c r="P5021" s="1">
        <v>0</v>
      </c>
      <c r="Q5021" s="1">
        <v>0</v>
      </c>
      <c r="R5021" s="1">
        <v>0</v>
      </c>
      <c r="S5021" s="1">
        <v>13427.83575</v>
      </c>
      <c r="T5021" s="1">
        <v>0</v>
      </c>
      <c r="U5021" s="1">
        <v>0</v>
      </c>
    </row>
    <row r="5022" spans="1:21" x14ac:dyDescent="0.3">
      <c r="A5022" s="1" t="s">
        <v>8777</v>
      </c>
      <c r="B5022" s="1">
        <v>1</v>
      </c>
      <c r="C5022" s="1" t="s">
        <v>78</v>
      </c>
      <c r="D5022" s="1" t="s">
        <v>98</v>
      </c>
      <c r="E5022" s="1" t="s">
        <v>9237</v>
      </c>
      <c r="F5022" s="1" t="s">
        <v>157</v>
      </c>
      <c r="G5022" s="1" t="s">
        <v>72</v>
      </c>
      <c r="I5022" s="1" t="s">
        <v>22</v>
      </c>
      <c r="J5022" s="1" t="s">
        <v>128</v>
      </c>
      <c r="K5022" s="1">
        <v>43142.076354166697</v>
      </c>
      <c r="L5022" s="1">
        <v>43142.128472222197</v>
      </c>
      <c r="M5022" s="1">
        <v>1.25</v>
      </c>
      <c r="N5022" s="1">
        <v>9</v>
      </c>
      <c r="O5022" s="1">
        <v>184.49</v>
      </c>
      <c r="P5022" s="1">
        <v>0</v>
      </c>
      <c r="Q5022" s="1">
        <v>0</v>
      </c>
      <c r="R5022" s="1">
        <v>11.25</v>
      </c>
      <c r="S5022" s="1">
        <v>230.61250000000001</v>
      </c>
      <c r="T5022" s="1">
        <v>0</v>
      </c>
      <c r="U5022" s="1">
        <v>0</v>
      </c>
    </row>
    <row r="5023" spans="1:21" x14ac:dyDescent="0.3">
      <c r="A5023" s="1" t="s">
        <v>9238</v>
      </c>
      <c r="B5023" s="1">
        <v>1</v>
      </c>
      <c r="C5023" s="1" t="s">
        <v>78</v>
      </c>
      <c r="D5023" s="1" t="s">
        <v>81</v>
      </c>
      <c r="E5023" s="1" t="s">
        <v>9239</v>
      </c>
      <c r="F5023" s="1" t="s">
        <v>129</v>
      </c>
      <c r="G5023" s="1" t="s">
        <v>72</v>
      </c>
      <c r="I5023" s="1" t="s">
        <v>22</v>
      </c>
      <c r="J5023" s="1" t="s">
        <v>128</v>
      </c>
      <c r="K5023" s="1">
        <v>43142.012071759302</v>
      </c>
      <c r="L5023" s="1">
        <v>43142.020833333299</v>
      </c>
      <c r="M5023" s="1">
        <v>0.2</v>
      </c>
      <c r="N5023" s="1">
        <v>18</v>
      </c>
      <c r="O5023" s="1">
        <v>2353.5300000000002</v>
      </c>
      <c r="P5023" s="1">
        <v>0</v>
      </c>
      <c r="Q5023" s="1">
        <v>0</v>
      </c>
      <c r="R5023" s="1">
        <v>3.6</v>
      </c>
      <c r="S5023" s="1">
        <v>470.70600000000007</v>
      </c>
      <c r="T5023" s="1">
        <v>0</v>
      </c>
      <c r="U5023" s="1">
        <v>0</v>
      </c>
    </row>
    <row r="5024" spans="1:21" x14ac:dyDescent="0.3">
      <c r="A5024" s="1" t="s">
        <v>8775</v>
      </c>
      <c r="B5024" s="1">
        <v>1</v>
      </c>
      <c r="C5024" s="1" t="s">
        <v>78</v>
      </c>
      <c r="D5024" s="1" t="s">
        <v>98</v>
      </c>
      <c r="E5024" s="1" t="s">
        <v>9240</v>
      </c>
      <c r="F5024" s="1" t="s">
        <v>157</v>
      </c>
      <c r="G5024" s="1" t="s">
        <v>72</v>
      </c>
      <c r="I5024" s="1" t="s">
        <v>22</v>
      </c>
      <c r="J5024" s="1" t="s">
        <v>128</v>
      </c>
      <c r="K5024" s="1">
        <v>43141.677245370403</v>
      </c>
      <c r="L5024" s="1">
        <v>43141.706250000003</v>
      </c>
      <c r="M5024" s="1">
        <v>0.68300000000000005</v>
      </c>
      <c r="N5024" s="1">
        <v>2</v>
      </c>
      <c r="O5024" s="1">
        <v>0</v>
      </c>
      <c r="P5024" s="1">
        <v>0</v>
      </c>
      <c r="Q5024" s="1">
        <v>0</v>
      </c>
      <c r="R5024" s="1">
        <v>1.3660000000000001</v>
      </c>
      <c r="S5024" s="1">
        <v>0</v>
      </c>
      <c r="T5024" s="1">
        <v>0</v>
      </c>
      <c r="U5024" s="1">
        <v>0</v>
      </c>
    </row>
    <row r="5025" spans="1:21" x14ac:dyDescent="0.3">
      <c r="A5025" s="1" t="s">
        <v>9241</v>
      </c>
      <c r="B5025" s="1">
        <v>1</v>
      </c>
      <c r="C5025" s="1" t="s">
        <v>78</v>
      </c>
      <c r="D5025" s="1" t="s">
        <v>82</v>
      </c>
      <c r="E5025" s="1" t="s">
        <v>9223</v>
      </c>
      <c r="F5025" s="1" t="s">
        <v>157</v>
      </c>
      <c r="G5025" s="1" t="s">
        <v>72</v>
      </c>
      <c r="I5025" s="1" t="s">
        <v>22</v>
      </c>
      <c r="J5025" s="1" t="s">
        <v>128</v>
      </c>
      <c r="K5025" s="1">
        <v>43141.659421296303</v>
      </c>
      <c r="L5025" s="1">
        <v>43141.676388888904</v>
      </c>
      <c r="M5025" s="1">
        <v>0.4</v>
      </c>
      <c r="N5025" s="1">
        <v>88</v>
      </c>
      <c r="O5025" s="1">
        <v>17184.330000000002</v>
      </c>
      <c r="P5025" s="1">
        <v>0</v>
      </c>
      <c r="Q5025" s="1">
        <v>0</v>
      </c>
      <c r="R5025" s="1">
        <v>35.200000000000003</v>
      </c>
      <c r="S5025" s="1">
        <v>6873.7320000000009</v>
      </c>
      <c r="T5025" s="1">
        <v>0</v>
      </c>
      <c r="U5025" s="1">
        <v>0</v>
      </c>
    </row>
    <row r="5026" spans="1:21" x14ac:dyDescent="0.3">
      <c r="A5026" s="1" t="s">
        <v>9242</v>
      </c>
      <c r="B5026" s="1">
        <v>1</v>
      </c>
      <c r="C5026" s="1" t="s">
        <v>78</v>
      </c>
      <c r="D5026" s="1" t="s">
        <v>80</v>
      </c>
      <c r="E5026" s="1" t="s">
        <v>9243</v>
      </c>
      <c r="F5026" s="1" t="s">
        <v>141</v>
      </c>
      <c r="G5026" s="1" t="s">
        <v>72</v>
      </c>
      <c r="I5026" s="1" t="s">
        <v>22</v>
      </c>
      <c r="J5026" s="1" t="s">
        <v>128</v>
      </c>
      <c r="K5026" s="1">
        <v>43141.361863425896</v>
      </c>
      <c r="L5026" s="1">
        <v>43141.405555555553</v>
      </c>
      <c r="M5026" s="1">
        <v>1.0329999999999999</v>
      </c>
      <c r="N5026" s="1">
        <v>1</v>
      </c>
      <c r="O5026" s="1">
        <v>4819.0600000000004</v>
      </c>
      <c r="P5026" s="1">
        <v>0</v>
      </c>
      <c r="Q5026" s="1">
        <v>0</v>
      </c>
      <c r="R5026" s="1">
        <v>1.0329999999999999</v>
      </c>
      <c r="S5026" s="1">
        <v>4978.0889800000004</v>
      </c>
      <c r="T5026" s="1">
        <v>0</v>
      </c>
      <c r="U5026" s="1">
        <v>0</v>
      </c>
    </row>
    <row r="5027" spans="1:21" x14ac:dyDescent="0.3">
      <c r="A5027" s="1" t="s">
        <v>9244</v>
      </c>
      <c r="B5027" s="1">
        <v>1</v>
      </c>
      <c r="C5027" s="1" t="s">
        <v>78</v>
      </c>
      <c r="D5027" s="1" t="s">
        <v>81</v>
      </c>
      <c r="E5027" s="1" t="s">
        <v>9245</v>
      </c>
      <c r="F5027" s="1" t="s">
        <v>158</v>
      </c>
      <c r="G5027" s="1" t="s">
        <v>72</v>
      </c>
      <c r="I5027" s="1" t="s">
        <v>22</v>
      </c>
      <c r="J5027" s="1" t="s">
        <v>128</v>
      </c>
      <c r="K5027" s="1">
        <v>43140.739317129599</v>
      </c>
      <c r="L5027" s="1">
        <v>43140.781944444403</v>
      </c>
      <c r="M5027" s="1">
        <v>1.0169999999999999</v>
      </c>
      <c r="N5027" s="1">
        <v>7</v>
      </c>
      <c r="O5027" s="1">
        <v>0</v>
      </c>
      <c r="P5027" s="1">
        <v>0</v>
      </c>
      <c r="Q5027" s="1">
        <v>0</v>
      </c>
      <c r="R5027" s="1">
        <v>7.1189999999999998</v>
      </c>
      <c r="S5027" s="1">
        <v>0</v>
      </c>
      <c r="T5027" s="1">
        <v>0</v>
      </c>
      <c r="U5027" s="1">
        <v>0</v>
      </c>
    </row>
    <row r="5028" spans="1:21" x14ac:dyDescent="0.3">
      <c r="A5028" s="1" t="s">
        <v>9246</v>
      </c>
      <c r="B5028" s="1">
        <v>1</v>
      </c>
      <c r="C5028" s="1" t="s">
        <v>78</v>
      </c>
      <c r="D5028" s="1" t="s">
        <v>85</v>
      </c>
      <c r="E5028" s="1" t="s">
        <v>9247</v>
      </c>
      <c r="F5028" s="1" t="s">
        <v>157</v>
      </c>
      <c r="G5028" s="1" t="s">
        <v>72</v>
      </c>
      <c r="I5028" s="1" t="s">
        <v>22</v>
      </c>
      <c r="J5028" s="1" t="s">
        <v>128</v>
      </c>
      <c r="K5028" s="1">
        <v>43139.570752314801</v>
      </c>
      <c r="L5028" s="1">
        <v>43139.580555555556</v>
      </c>
      <c r="M5028" s="1">
        <v>0.23300000000000001</v>
      </c>
      <c r="N5028" s="1">
        <v>20</v>
      </c>
      <c r="O5028" s="1">
        <v>956.79</v>
      </c>
      <c r="P5028" s="1">
        <v>0</v>
      </c>
      <c r="Q5028" s="1">
        <v>0</v>
      </c>
      <c r="R5028" s="1">
        <v>4.66</v>
      </c>
      <c r="S5028" s="1">
        <v>222.93207000000001</v>
      </c>
      <c r="T5028" s="1">
        <v>0</v>
      </c>
      <c r="U5028" s="1">
        <v>0</v>
      </c>
    </row>
    <row r="5029" spans="1:21" x14ac:dyDescent="0.3">
      <c r="A5029" s="1" t="s">
        <v>9248</v>
      </c>
      <c r="B5029" s="1">
        <v>1</v>
      </c>
      <c r="C5029" s="1" t="s">
        <v>78</v>
      </c>
      <c r="D5029" s="1" t="s">
        <v>81</v>
      </c>
      <c r="E5029" s="1" t="s">
        <v>9249</v>
      </c>
      <c r="F5029" s="1" t="s">
        <v>157</v>
      </c>
      <c r="G5029" s="1" t="s">
        <v>72</v>
      </c>
      <c r="I5029" s="1" t="s">
        <v>22</v>
      </c>
      <c r="J5029" s="1" t="s">
        <v>128</v>
      </c>
      <c r="K5029" s="1">
        <v>43139.073344907403</v>
      </c>
      <c r="L5029" s="1">
        <v>43139.111111111102</v>
      </c>
      <c r="M5029" s="1">
        <v>0.9</v>
      </c>
      <c r="N5029" s="1">
        <v>11</v>
      </c>
      <c r="O5029" s="1">
        <v>784.51</v>
      </c>
      <c r="P5029" s="1">
        <v>0</v>
      </c>
      <c r="Q5029" s="1">
        <v>0</v>
      </c>
      <c r="R5029" s="1">
        <v>9.9</v>
      </c>
      <c r="S5029" s="1">
        <v>706.05899999999997</v>
      </c>
      <c r="T5029" s="1">
        <v>0</v>
      </c>
      <c r="U5029" s="1">
        <v>0</v>
      </c>
    </row>
    <row r="5030" spans="1:21" x14ac:dyDescent="0.3">
      <c r="A5030" s="1" t="s">
        <v>9250</v>
      </c>
      <c r="B5030" s="1">
        <v>1</v>
      </c>
      <c r="C5030" s="1" t="s">
        <v>78</v>
      </c>
      <c r="D5030" s="1" t="s">
        <v>81</v>
      </c>
      <c r="E5030" s="1" t="s">
        <v>9251</v>
      </c>
      <c r="F5030" s="1" t="s">
        <v>157</v>
      </c>
      <c r="G5030" s="1" t="s">
        <v>72</v>
      </c>
      <c r="I5030" s="1" t="s">
        <v>22</v>
      </c>
      <c r="J5030" s="1" t="s">
        <v>128</v>
      </c>
      <c r="K5030" s="1">
        <v>43139.071319444403</v>
      </c>
      <c r="L5030" s="1">
        <v>43139.109027777798</v>
      </c>
      <c r="M5030" s="1">
        <v>0.9</v>
      </c>
      <c r="N5030" s="1">
        <v>0</v>
      </c>
      <c r="O5030" s="1">
        <v>392.26</v>
      </c>
      <c r="P5030" s="1">
        <v>0</v>
      </c>
      <c r="Q5030" s="1">
        <v>0</v>
      </c>
      <c r="R5030" s="1">
        <v>0</v>
      </c>
      <c r="S5030" s="1">
        <v>353.03399999999999</v>
      </c>
      <c r="T5030" s="1">
        <v>0</v>
      </c>
      <c r="U5030" s="1">
        <v>0</v>
      </c>
    </row>
    <row r="5031" spans="1:21" x14ac:dyDescent="0.3">
      <c r="A5031" s="1" t="s">
        <v>9252</v>
      </c>
      <c r="B5031" s="1">
        <v>1</v>
      </c>
      <c r="C5031" s="1" t="s">
        <v>78</v>
      </c>
      <c r="D5031" s="1" t="s">
        <v>82</v>
      </c>
      <c r="E5031" s="1" t="s">
        <v>9253</v>
      </c>
      <c r="F5031" s="1" t="s">
        <v>157</v>
      </c>
      <c r="G5031" s="1" t="s">
        <v>72</v>
      </c>
      <c r="I5031" s="1" t="s">
        <v>22</v>
      </c>
      <c r="J5031" s="1" t="s">
        <v>128</v>
      </c>
      <c r="K5031" s="1">
        <v>43139.052361111098</v>
      </c>
      <c r="L5031" s="1">
        <v>43139.070138888899</v>
      </c>
      <c r="M5031" s="1">
        <v>0.41699999999999998</v>
      </c>
      <c r="N5031" s="1">
        <v>19</v>
      </c>
      <c r="O5031" s="1">
        <v>4686.6400000000003</v>
      </c>
      <c r="P5031" s="1">
        <v>0</v>
      </c>
      <c r="Q5031" s="1">
        <v>0</v>
      </c>
      <c r="R5031" s="1">
        <v>7.923</v>
      </c>
      <c r="S5031" s="1">
        <v>1954.32888</v>
      </c>
      <c r="T5031" s="1">
        <v>0</v>
      </c>
      <c r="U5031" s="1">
        <v>0</v>
      </c>
    </row>
    <row r="5032" spans="1:21" x14ac:dyDescent="0.3">
      <c r="A5032" s="1" t="s">
        <v>9254</v>
      </c>
      <c r="B5032" s="1">
        <v>1</v>
      </c>
      <c r="C5032" s="1" t="s">
        <v>78</v>
      </c>
      <c r="D5032" s="1" t="s">
        <v>84</v>
      </c>
      <c r="E5032" s="1" t="s">
        <v>9255</v>
      </c>
      <c r="F5032" s="1" t="s">
        <v>131</v>
      </c>
      <c r="G5032" s="1" t="s">
        <v>72</v>
      </c>
      <c r="I5032" s="1" t="s">
        <v>22</v>
      </c>
      <c r="J5032" s="1" t="s">
        <v>130</v>
      </c>
      <c r="K5032" s="1">
        <v>43138.387314814798</v>
      </c>
      <c r="L5032" s="1">
        <v>43138.53125</v>
      </c>
      <c r="M5032" s="1">
        <v>3.45</v>
      </c>
      <c r="N5032" s="1">
        <v>50</v>
      </c>
      <c r="O5032" s="1">
        <v>294.67</v>
      </c>
      <c r="P5032" s="1">
        <v>0</v>
      </c>
      <c r="Q5032" s="1">
        <v>0</v>
      </c>
      <c r="R5032" s="1">
        <v>172.5</v>
      </c>
      <c r="S5032" s="1">
        <v>1016.6115000000001</v>
      </c>
      <c r="T5032" s="1">
        <v>0</v>
      </c>
      <c r="U5032" s="1">
        <v>0</v>
      </c>
    </row>
    <row r="5033" spans="1:21" x14ac:dyDescent="0.3">
      <c r="A5033" s="1" t="s">
        <v>9256</v>
      </c>
      <c r="B5033" s="1">
        <v>1</v>
      </c>
      <c r="C5033" s="1" t="s">
        <v>78</v>
      </c>
      <c r="D5033" s="1" t="s">
        <v>81</v>
      </c>
      <c r="E5033" s="1" t="s">
        <v>9257</v>
      </c>
      <c r="F5033" s="1" t="s">
        <v>157</v>
      </c>
      <c r="G5033" s="1" t="s">
        <v>72</v>
      </c>
      <c r="I5033" s="1" t="s">
        <v>22</v>
      </c>
      <c r="J5033" s="1" t="s">
        <v>128</v>
      </c>
      <c r="K5033" s="1">
        <v>43136.848495370403</v>
      </c>
      <c r="L5033" s="1">
        <v>43136.857638888891</v>
      </c>
      <c r="M5033" s="1">
        <v>0.217</v>
      </c>
      <c r="N5033" s="1">
        <v>4</v>
      </c>
      <c r="O5033" s="1">
        <v>3922.55</v>
      </c>
      <c r="P5033" s="1">
        <v>0</v>
      </c>
      <c r="Q5033" s="1">
        <v>0</v>
      </c>
      <c r="R5033" s="1">
        <v>0.86799999999999999</v>
      </c>
      <c r="S5033" s="1">
        <v>851.19335000000001</v>
      </c>
      <c r="T5033" s="1">
        <v>0</v>
      </c>
      <c r="U5033" s="1">
        <v>0</v>
      </c>
    </row>
    <row r="5034" spans="1:21" x14ac:dyDescent="0.3">
      <c r="A5034" s="1" t="s">
        <v>9256</v>
      </c>
      <c r="B5034" s="1">
        <v>1</v>
      </c>
      <c r="C5034" s="1" t="s">
        <v>78</v>
      </c>
      <c r="D5034" s="1" t="s">
        <v>81</v>
      </c>
      <c r="E5034" s="1" t="s">
        <v>9258</v>
      </c>
      <c r="F5034" s="1" t="s">
        <v>157</v>
      </c>
      <c r="G5034" s="1" t="s">
        <v>72</v>
      </c>
      <c r="I5034" s="1" t="s">
        <v>22</v>
      </c>
      <c r="J5034" s="1" t="s">
        <v>128</v>
      </c>
      <c r="K5034" s="1">
        <v>43136.848495370403</v>
      </c>
      <c r="L5034" s="1">
        <v>43136.857638888891</v>
      </c>
      <c r="M5034" s="1">
        <v>0.217</v>
      </c>
      <c r="N5034" s="1">
        <v>16</v>
      </c>
      <c r="O5034" s="1">
        <v>12552.16</v>
      </c>
      <c r="P5034" s="1">
        <v>0</v>
      </c>
      <c r="Q5034" s="1">
        <v>0</v>
      </c>
      <c r="R5034" s="1">
        <v>3.472</v>
      </c>
      <c r="S5034" s="1">
        <v>2723.8187199999998</v>
      </c>
      <c r="T5034" s="1">
        <v>0</v>
      </c>
      <c r="U5034" s="1">
        <v>0</v>
      </c>
    </row>
    <row r="5035" spans="1:21" x14ac:dyDescent="0.3">
      <c r="A5035" s="1" t="s">
        <v>9259</v>
      </c>
      <c r="B5035" s="1">
        <v>1</v>
      </c>
      <c r="C5035" s="1" t="s">
        <v>78</v>
      </c>
      <c r="D5035" s="1" t="s">
        <v>86</v>
      </c>
      <c r="E5035" s="1" t="s">
        <v>9260</v>
      </c>
      <c r="F5035" s="1" t="s">
        <v>151</v>
      </c>
      <c r="G5035" s="1" t="s">
        <v>72</v>
      </c>
      <c r="I5035" s="1" t="s">
        <v>22</v>
      </c>
      <c r="J5035" s="1" t="s">
        <v>128</v>
      </c>
      <c r="K5035" s="1">
        <v>43136.505289351902</v>
      </c>
      <c r="L5035" s="1">
        <v>43136.611111111102</v>
      </c>
      <c r="M5035" s="1">
        <v>2.5329999999999999</v>
      </c>
      <c r="N5035" s="1">
        <v>4</v>
      </c>
      <c r="O5035" s="1">
        <v>0</v>
      </c>
      <c r="P5035" s="1">
        <v>0</v>
      </c>
      <c r="Q5035" s="1">
        <v>0</v>
      </c>
      <c r="R5035" s="1">
        <v>10.132</v>
      </c>
      <c r="S5035" s="1">
        <v>0</v>
      </c>
      <c r="T5035" s="1">
        <v>0</v>
      </c>
      <c r="U5035" s="1">
        <v>0</v>
      </c>
    </row>
    <row r="5036" spans="1:21" x14ac:dyDescent="0.3">
      <c r="A5036" s="1" t="s">
        <v>9261</v>
      </c>
      <c r="B5036" s="1">
        <v>1</v>
      </c>
      <c r="C5036" s="1" t="s">
        <v>78</v>
      </c>
      <c r="D5036" s="1" t="s">
        <v>83</v>
      </c>
      <c r="E5036" s="1" t="s">
        <v>9262</v>
      </c>
      <c r="F5036" s="1" t="s">
        <v>141</v>
      </c>
      <c r="G5036" s="1" t="s">
        <v>72</v>
      </c>
      <c r="I5036" s="1" t="s">
        <v>22</v>
      </c>
      <c r="J5036" s="1" t="s">
        <v>128</v>
      </c>
      <c r="K5036" s="1">
        <v>43136.445625</v>
      </c>
      <c r="L5036" s="1">
        <v>43136.730555555601</v>
      </c>
      <c r="M5036" s="1">
        <v>6.8330000000000002</v>
      </c>
      <c r="N5036" s="1">
        <v>0</v>
      </c>
      <c r="O5036" s="1">
        <v>580.15</v>
      </c>
      <c r="P5036" s="1">
        <v>0</v>
      </c>
      <c r="Q5036" s="1">
        <v>0</v>
      </c>
      <c r="R5036" s="1">
        <v>0</v>
      </c>
      <c r="S5036" s="1">
        <v>3964.1649499999999</v>
      </c>
      <c r="T5036" s="1">
        <v>0</v>
      </c>
      <c r="U5036" s="1">
        <v>0</v>
      </c>
    </row>
    <row r="5037" spans="1:21" x14ac:dyDescent="0.3">
      <c r="A5037" s="1" t="s">
        <v>9263</v>
      </c>
      <c r="B5037" s="1">
        <v>1</v>
      </c>
      <c r="C5037" s="1" t="s">
        <v>78</v>
      </c>
      <c r="D5037" s="1" t="s">
        <v>81</v>
      </c>
      <c r="E5037" s="1" t="s">
        <v>9264</v>
      </c>
      <c r="F5037" s="1" t="s">
        <v>144</v>
      </c>
      <c r="G5037" s="1" t="s">
        <v>72</v>
      </c>
      <c r="I5037" s="1" t="s">
        <v>22</v>
      </c>
      <c r="J5037" s="1" t="s">
        <v>128</v>
      </c>
      <c r="K5037" s="1">
        <v>43136.40625</v>
      </c>
      <c r="L5037" s="1">
        <v>43136.426388888889</v>
      </c>
      <c r="M5037" s="1">
        <v>0.48299999999999998</v>
      </c>
      <c r="N5037" s="1">
        <v>0</v>
      </c>
      <c r="O5037" s="1">
        <v>392.26</v>
      </c>
      <c r="P5037" s="1">
        <v>0</v>
      </c>
      <c r="Q5037" s="1">
        <v>0</v>
      </c>
      <c r="R5037" s="1">
        <v>0</v>
      </c>
      <c r="S5037" s="1">
        <v>189.46158</v>
      </c>
      <c r="T5037" s="1">
        <v>0</v>
      </c>
      <c r="U5037" s="1">
        <v>0</v>
      </c>
    </row>
    <row r="5038" spans="1:21" x14ac:dyDescent="0.3">
      <c r="A5038" s="1" t="s">
        <v>9265</v>
      </c>
      <c r="B5038" s="1">
        <v>1</v>
      </c>
      <c r="C5038" s="1" t="s">
        <v>78</v>
      </c>
      <c r="D5038" s="1" t="s">
        <v>86</v>
      </c>
      <c r="E5038" s="1" t="s">
        <v>9266</v>
      </c>
      <c r="F5038" s="1" t="s">
        <v>140</v>
      </c>
      <c r="G5038" s="1" t="s">
        <v>72</v>
      </c>
      <c r="I5038" s="1" t="s">
        <v>22</v>
      </c>
      <c r="J5038" s="1" t="s">
        <v>128</v>
      </c>
      <c r="K5038" s="1">
        <v>43136.296215277798</v>
      </c>
      <c r="L5038" s="1">
        <v>43136.423611111109</v>
      </c>
      <c r="M5038" s="1">
        <v>3.05</v>
      </c>
      <c r="N5038" s="1">
        <v>0</v>
      </c>
      <c r="O5038" s="1">
        <v>3168.39</v>
      </c>
      <c r="P5038" s="1">
        <v>0</v>
      </c>
      <c r="Q5038" s="1">
        <v>0</v>
      </c>
      <c r="R5038" s="1">
        <v>0</v>
      </c>
      <c r="S5038" s="1">
        <v>9663.5894999999982</v>
      </c>
      <c r="T5038" s="1">
        <v>0</v>
      </c>
      <c r="U5038" s="1">
        <v>0</v>
      </c>
    </row>
    <row r="5039" spans="1:21" x14ac:dyDescent="0.3">
      <c r="A5039" s="1" t="s">
        <v>9267</v>
      </c>
      <c r="B5039" s="1">
        <v>1</v>
      </c>
      <c r="C5039" s="1" t="s">
        <v>78</v>
      </c>
      <c r="D5039" s="1" t="s">
        <v>81</v>
      </c>
      <c r="E5039" s="1" t="s">
        <v>9268</v>
      </c>
      <c r="F5039" s="1" t="s">
        <v>157</v>
      </c>
      <c r="G5039" s="1" t="s">
        <v>72</v>
      </c>
      <c r="I5039" s="1" t="s">
        <v>22</v>
      </c>
      <c r="J5039" s="1" t="s">
        <v>128</v>
      </c>
      <c r="K5039" s="1">
        <v>43135.692835648202</v>
      </c>
      <c r="L5039" s="1">
        <v>43135.703472222223</v>
      </c>
      <c r="M5039" s="1">
        <v>0.25</v>
      </c>
      <c r="N5039" s="1">
        <v>29</v>
      </c>
      <c r="O5039" s="1">
        <v>3530.3</v>
      </c>
      <c r="P5039" s="1">
        <v>0</v>
      </c>
      <c r="Q5039" s="1">
        <v>0</v>
      </c>
      <c r="R5039" s="1">
        <v>7.25</v>
      </c>
      <c r="S5039" s="1">
        <v>882.57500000000005</v>
      </c>
      <c r="T5039" s="1">
        <v>0</v>
      </c>
      <c r="U5039" s="1">
        <v>0</v>
      </c>
    </row>
    <row r="5040" spans="1:21" x14ac:dyDescent="0.3">
      <c r="A5040" s="1" t="s">
        <v>9269</v>
      </c>
      <c r="B5040" s="1">
        <v>1</v>
      </c>
      <c r="C5040" s="1" t="s">
        <v>78</v>
      </c>
      <c r="D5040" s="1" t="s">
        <v>86</v>
      </c>
      <c r="E5040" s="1" t="s">
        <v>9270</v>
      </c>
      <c r="F5040" s="1" t="s">
        <v>158</v>
      </c>
      <c r="G5040" s="1" t="s">
        <v>72</v>
      </c>
      <c r="I5040" s="1" t="s">
        <v>22</v>
      </c>
      <c r="J5040" s="1" t="s">
        <v>128</v>
      </c>
      <c r="K5040" s="1">
        <v>43135.692199074103</v>
      </c>
      <c r="L5040" s="1">
        <v>43135.759722222225</v>
      </c>
      <c r="M5040" s="1">
        <v>1.617</v>
      </c>
      <c r="N5040" s="1">
        <v>4</v>
      </c>
      <c r="O5040" s="1">
        <v>288.04000000000002</v>
      </c>
      <c r="P5040" s="1">
        <v>0</v>
      </c>
      <c r="Q5040" s="1">
        <v>0</v>
      </c>
      <c r="R5040" s="1">
        <v>6.468</v>
      </c>
      <c r="S5040" s="1">
        <v>465.76068000000004</v>
      </c>
      <c r="T5040" s="1">
        <v>0</v>
      </c>
      <c r="U5040" s="1">
        <v>0</v>
      </c>
    </row>
    <row r="5041" spans="1:21" x14ac:dyDescent="0.3">
      <c r="A5041" s="1" t="s">
        <v>9271</v>
      </c>
      <c r="B5041" s="1">
        <v>1</v>
      </c>
      <c r="C5041" s="1" t="s">
        <v>78</v>
      </c>
      <c r="D5041" s="1" t="s">
        <v>82</v>
      </c>
      <c r="E5041" s="1" t="s">
        <v>9272</v>
      </c>
      <c r="F5041" s="1" t="s">
        <v>132</v>
      </c>
      <c r="G5041" s="1" t="s">
        <v>72</v>
      </c>
      <c r="I5041" s="1" t="s">
        <v>22</v>
      </c>
      <c r="J5041" s="1" t="s">
        <v>130</v>
      </c>
      <c r="K5041" s="1">
        <v>43135.403796296298</v>
      </c>
      <c r="L5041" s="1">
        <v>43135.677083333336</v>
      </c>
      <c r="M5041" s="1">
        <v>6.55</v>
      </c>
      <c r="N5041" s="1">
        <v>1</v>
      </c>
      <c r="O5041" s="1">
        <v>0</v>
      </c>
      <c r="P5041" s="1">
        <v>0</v>
      </c>
      <c r="Q5041" s="1">
        <v>0</v>
      </c>
      <c r="R5041" s="1">
        <v>6.55</v>
      </c>
      <c r="S5041" s="1">
        <v>0</v>
      </c>
      <c r="T5041" s="1">
        <v>0</v>
      </c>
      <c r="U5041" s="1">
        <v>0</v>
      </c>
    </row>
    <row r="5042" spans="1:21" x14ac:dyDescent="0.3">
      <c r="A5042" s="1" t="s">
        <v>9273</v>
      </c>
      <c r="B5042" s="1">
        <v>1</v>
      </c>
      <c r="C5042" s="1" t="s">
        <v>78</v>
      </c>
      <c r="D5042" s="1" t="s">
        <v>80</v>
      </c>
      <c r="E5042" s="1" t="s">
        <v>9274</v>
      </c>
      <c r="F5042" s="1" t="s">
        <v>141</v>
      </c>
      <c r="G5042" s="1" t="s">
        <v>72</v>
      </c>
      <c r="I5042" s="1" t="s">
        <v>22</v>
      </c>
      <c r="J5042" s="1" t="s">
        <v>128</v>
      </c>
      <c r="K5042" s="1">
        <v>43134.363865740699</v>
      </c>
      <c r="L5042" s="1">
        <v>43134.423611111109</v>
      </c>
      <c r="M5042" s="1">
        <v>1.4330000000000001</v>
      </c>
      <c r="N5042" s="1">
        <v>2</v>
      </c>
      <c r="O5042" s="1">
        <v>6264.78</v>
      </c>
      <c r="P5042" s="1">
        <v>0</v>
      </c>
      <c r="Q5042" s="1">
        <v>0</v>
      </c>
      <c r="R5042" s="1">
        <v>2.8660000000000001</v>
      </c>
      <c r="S5042" s="1">
        <v>8977.4297399999996</v>
      </c>
      <c r="T5042" s="1">
        <v>0</v>
      </c>
      <c r="U5042" s="1">
        <v>0</v>
      </c>
    </row>
    <row r="5043" spans="1:21" x14ac:dyDescent="0.3">
      <c r="A5043" s="1" t="s">
        <v>9275</v>
      </c>
      <c r="B5043" s="1">
        <v>1</v>
      </c>
      <c r="C5043" s="1" t="s">
        <v>78</v>
      </c>
      <c r="D5043" s="1" t="s">
        <v>82</v>
      </c>
      <c r="E5043" s="1" t="s">
        <v>9276</v>
      </c>
      <c r="F5043" s="1" t="s">
        <v>157</v>
      </c>
      <c r="G5043" s="1" t="s">
        <v>72</v>
      </c>
      <c r="I5043" s="1" t="s">
        <v>22</v>
      </c>
      <c r="J5043" s="1" t="s">
        <v>128</v>
      </c>
      <c r="K5043" s="1">
        <v>43134.000219907401</v>
      </c>
      <c r="L5043" s="1">
        <v>43134.041666666664</v>
      </c>
      <c r="M5043" s="1">
        <v>0.98299999999999998</v>
      </c>
      <c r="N5043" s="1">
        <v>4</v>
      </c>
      <c r="O5043" s="1">
        <v>4165.8999999999996</v>
      </c>
      <c r="P5043" s="1">
        <v>0</v>
      </c>
      <c r="Q5043" s="1">
        <v>0</v>
      </c>
      <c r="R5043" s="1">
        <v>3.9319999999999999</v>
      </c>
      <c r="S5043" s="1">
        <v>4095.0796999999998</v>
      </c>
      <c r="T5043" s="1">
        <v>0</v>
      </c>
      <c r="U5043" s="1">
        <v>0</v>
      </c>
    </row>
    <row r="5044" spans="1:21" x14ac:dyDescent="0.3">
      <c r="A5044" s="1" t="s">
        <v>9277</v>
      </c>
      <c r="B5044" s="1">
        <v>1</v>
      </c>
      <c r="C5044" s="1" t="s">
        <v>78</v>
      </c>
      <c r="D5044" s="1" t="s">
        <v>81</v>
      </c>
      <c r="E5044" s="1" t="s">
        <v>9278</v>
      </c>
      <c r="F5044" s="1" t="s">
        <v>145</v>
      </c>
      <c r="G5044" s="1" t="s">
        <v>72</v>
      </c>
      <c r="I5044" s="1" t="s">
        <v>22</v>
      </c>
      <c r="J5044" s="1" t="s">
        <v>128</v>
      </c>
      <c r="K5044" s="1">
        <v>43133.702303240701</v>
      </c>
      <c r="L5044" s="1">
        <v>43133.79583333333</v>
      </c>
      <c r="M5044" s="1">
        <v>2.2330000000000001</v>
      </c>
      <c r="N5044" s="1">
        <v>14</v>
      </c>
      <c r="O5044" s="1">
        <v>1961.28</v>
      </c>
      <c r="P5044" s="1">
        <v>0</v>
      </c>
      <c r="Q5044" s="1">
        <v>0</v>
      </c>
      <c r="R5044" s="1">
        <v>31.262</v>
      </c>
      <c r="S5044" s="1">
        <v>4379.5382399999999</v>
      </c>
      <c r="T5044" s="1">
        <v>0</v>
      </c>
      <c r="U5044" s="1">
        <v>0</v>
      </c>
    </row>
    <row r="5045" spans="1:21" x14ac:dyDescent="0.3">
      <c r="A5045" s="1" t="s">
        <v>9279</v>
      </c>
      <c r="B5045" s="1">
        <v>1</v>
      </c>
      <c r="C5045" s="1" t="s">
        <v>78</v>
      </c>
      <c r="D5045" s="1" t="s">
        <v>81</v>
      </c>
      <c r="E5045" s="1" t="s">
        <v>9073</v>
      </c>
      <c r="F5045" s="1" t="s">
        <v>158</v>
      </c>
      <c r="G5045" s="1" t="s">
        <v>72</v>
      </c>
      <c r="I5045" s="1" t="s">
        <v>22</v>
      </c>
      <c r="J5045" s="1" t="s">
        <v>128</v>
      </c>
      <c r="K5045" s="1">
        <v>43133.573113425897</v>
      </c>
      <c r="L5045" s="1">
        <v>43133.631249999999</v>
      </c>
      <c r="M5045" s="1">
        <v>1.383</v>
      </c>
      <c r="N5045" s="1">
        <v>0</v>
      </c>
      <c r="O5045" s="1">
        <v>1569.02</v>
      </c>
      <c r="P5045" s="1">
        <v>0</v>
      </c>
      <c r="Q5045" s="1">
        <v>0</v>
      </c>
      <c r="R5045" s="1">
        <v>0</v>
      </c>
      <c r="S5045" s="1">
        <v>2169.9546599999999</v>
      </c>
      <c r="T5045" s="1">
        <v>0</v>
      </c>
      <c r="U5045" s="1">
        <v>0</v>
      </c>
    </row>
    <row r="5046" spans="1:21" x14ac:dyDescent="0.3">
      <c r="A5046" s="1" t="s">
        <v>9280</v>
      </c>
      <c r="B5046" s="1">
        <v>1</v>
      </c>
      <c r="C5046" s="1" t="s">
        <v>78</v>
      </c>
      <c r="D5046" s="1" t="s">
        <v>81</v>
      </c>
      <c r="E5046" s="1" t="s">
        <v>9281</v>
      </c>
      <c r="F5046" s="1" t="s">
        <v>129</v>
      </c>
      <c r="G5046" s="1" t="s">
        <v>72</v>
      </c>
      <c r="I5046" s="1" t="s">
        <v>22</v>
      </c>
      <c r="J5046" s="1" t="s">
        <v>128</v>
      </c>
      <c r="K5046" s="1">
        <v>43133.057847222197</v>
      </c>
      <c r="L5046" s="1">
        <v>43133.069444444402</v>
      </c>
      <c r="M5046" s="1">
        <v>0.26700000000000002</v>
      </c>
      <c r="N5046" s="1">
        <v>1</v>
      </c>
      <c r="O5046" s="1">
        <v>4314.8100000000004</v>
      </c>
      <c r="P5046" s="1">
        <v>0</v>
      </c>
      <c r="Q5046" s="1">
        <v>0</v>
      </c>
      <c r="R5046" s="1">
        <v>0.26700000000000002</v>
      </c>
      <c r="S5046" s="1">
        <v>1152.0542700000001</v>
      </c>
      <c r="T5046" s="1">
        <v>0</v>
      </c>
      <c r="U5046" s="1">
        <v>0</v>
      </c>
    </row>
    <row r="5047" spans="1:21" x14ac:dyDescent="0.3">
      <c r="A5047" s="1" t="s">
        <v>9282</v>
      </c>
      <c r="B5047" s="1">
        <v>1</v>
      </c>
      <c r="C5047" s="1" t="s">
        <v>78</v>
      </c>
      <c r="D5047" s="1" t="s">
        <v>81</v>
      </c>
      <c r="E5047" s="1" t="s">
        <v>9283</v>
      </c>
      <c r="F5047" s="1" t="s">
        <v>147</v>
      </c>
      <c r="G5047" s="1" t="s">
        <v>72</v>
      </c>
      <c r="I5047" s="1" t="s">
        <v>22</v>
      </c>
      <c r="J5047" s="1" t="s">
        <v>128</v>
      </c>
      <c r="K5047" s="1">
        <v>43132.359386574099</v>
      </c>
      <c r="L5047" s="1">
        <v>43132.552083333336</v>
      </c>
      <c r="M5047" s="1">
        <v>4.617</v>
      </c>
      <c r="N5047" s="1">
        <v>0</v>
      </c>
      <c r="O5047" s="1">
        <v>392.26</v>
      </c>
      <c r="P5047" s="1">
        <v>0</v>
      </c>
      <c r="Q5047" s="1">
        <v>0</v>
      </c>
      <c r="R5047" s="1">
        <v>0</v>
      </c>
      <c r="S5047" s="1">
        <v>1811.0644199999999</v>
      </c>
      <c r="T5047" s="1">
        <v>0</v>
      </c>
      <c r="U5047" s="1">
        <v>0</v>
      </c>
    </row>
    <row r="5048" spans="1:21" x14ac:dyDescent="0.3">
      <c r="A5048" s="1" t="s">
        <v>9284</v>
      </c>
      <c r="B5048" s="1">
        <v>1</v>
      </c>
      <c r="C5048" s="1" t="s">
        <v>78</v>
      </c>
      <c r="D5048" s="1" t="s">
        <v>81</v>
      </c>
      <c r="E5048" s="1" t="s">
        <v>9285</v>
      </c>
      <c r="F5048" s="1" t="s">
        <v>157</v>
      </c>
      <c r="G5048" s="1" t="s">
        <v>72</v>
      </c>
      <c r="I5048" s="1" t="s">
        <v>22</v>
      </c>
      <c r="J5048" s="1" t="s">
        <v>128</v>
      </c>
      <c r="K5048" s="1">
        <v>43132.356736111098</v>
      </c>
      <c r="L5048" s="1">
        <v>43132.366666666669</v>
      </c>
      <c r="M5048" s="1">
        <v>0.23300000000000001</v>
      </c>
      <c r="N5048" s="1">
        <v>2</v>
      </c>
      <c r="O5048" s="1">
        <v>5099.32</v>
      </c>
      <c r="P5048" s="1">
        <v>0</v>
      </c>
      <c r="Q5048" s="1">
        <v>0</v>
      </c>
      <c r="R5048" s="1">
        <v>0.46600000000000003</v>
      </c>
      <c r="S5048" s="1">
        <v>1188.14156</v>
      </c>
      <c r="T5048" s="1">
        <v>0</v>
      </c>
      <c r="U5048" s="1">
        <v>0</v>
      </c>
    </row>
    <row r="5049" spans="1:21" x14ac:dyDescent="0.3">
      <c r="A5049" s="1" t="s">
        <v>9286</v>
      </c>
      <c r="B5049" s="1">
        <v>1</v>
      </c>
      <c r="C5049" s="1" t="s">
        <v>78</v>
      </c>
      <c r="D5049" s="1" t="s">
        <v>104</v>
      </c>
      <c r="E5049" s="1" t="s">
        <v>9287</v>
      </c>
      <c r="F5049" s="1" t="s">
        <v>158</v>
      </c>
      <c r="G5049" s="1" t="s">
        <v>72</v>
      </c>
      <c r="H5049" s="1" t="s">
        <v>127</v>
      </c>
      <c r="I5049" s="1" t="s">
        <v>22</v>
      </c>
      <c r="J5049" s="1" t="s">
        <v>128</v>
      </c>
      <c r="K5049" s="1">
        <v>43159.594502314802</v>
      </c>
      <c r="L5049" s="1">
        <v>43159.605555555601</v>
      </c>
      <c r="M5049" s="1">
        <v>0.25</v>
      </c>
      <c r="N5049" s="1">
        <v>0</v>
      </c>
      <c r="O5049" s="1">
        <v>0</v>
      </c>
      <c r="P5049" s="1">
        <v>0</v>
      </c>
      <c r="Q5049" s="1">
        <v>130.13</v>
      </c>
      <c r="R5049" s="1">
        <v>0</v>
      </c>
      <c r="S5049" s="1">
        <v>0</v>
      </c>
      <c r="T5049" s="1">
        <v>0</v>
      </c>
      <c r="U5049" s="1">
        <v>32.532499999999999</v>
      </c>
    </row>
    <row r="5050" spans="1:21" x14ac:dyDescent="0.3">
      <c r="A5050" s="1" t="s">
        <v>9288</v>
      </c>
      <c r="B5050" s="1">
        <v>1</v>
      </c>
      <c r="C5050" s="1" t="s">
        <v>78</v>
      </c>
      <c r="D5050" s="1" t="s">
        <v>104</v>
      </c>
      <c r="E5050" s="1" t="s">
        <v>9289</v>
      </c>
      <c r="F5050" s="1" t="s">
        <v>7257</v>
      </c>
      <c r="G5050" s="1" t="s">
        <v>72</v>
      </c>
      <c r="H5050" s="1" t="s">
        <v>127</v>
      </c>
      <c r="I5050" s="1" t="s">
        <v>22</v>
      </c>
      <c r="J5050" s="1" t="s">
        <v>128</v>
      </c>
      <c r="K5050" s="1">
        <v>43159.529479166697</v>
      </c>
      <c r="L5050" s="1">
        <v>43159.559027777803</v>
      </c>
      <c r="M5050" s="1">
        <v>0.7</v>
      </c>
      <c r="N5050" s="1">
        <v>0</v>
      </c>
      <c r="O5050" s="1">
        <v>0</v>
      </c>
      <c r="P5050" s="1">
        <v>5</v>
      </c>
      <c r="Q5050" s="1">
        <v>1951.96</v>
      </c>
      <c r="R5050" s="1">
        <v>0</v>
      </c>
      <c r="S5050" s="1">
        <v>0</v>
      </c>
      <c r="T5050" s="1">
        <v>3.5</v>
      </c>
      <c r="U5050" s="1">
        <v>1366.3719999999998</v>
      </c>
    </row>
    <row r="5051" spans="1:21" x14ac:dyDescent="0.3">
      <c r="A5051" s="1" t="s">
        <v>9290</v>
      </c>
      <c r="B5051" s="1">
        <v>1</v>
      </c>
      <c r="C5051" s="1" t="s">
        <v>78</v>
      </c>
      <c r="D5051" s="1" t="s">
        <v>104</v>
      </c>
      <c r="E5051" s="1" t="s">
        <v>9289</v>
      </c>
      <c r="F5051" s="1" t="s">
        <v>129</v>
      </c>
      <c r="G5051" s="1" t="s">
        <v>72</v>
      </c>
      <c r="H5051" s="1" t="s">
        <v>127</v>
      </c>
      <c r="I5051" s="1" t="s">
        <v>22</v>
      </c>
      <c r="J5051" s="1" t="s">
        <v>128</v>
      </c>
      <c r="K5051" s="1">
        <v>43159.382384259297</v>
      </c>
      <c r="L5051" s="1">
        <v>43159.393750000003</v>
      </c>
      <c r="M5051" s="1">
        <v>0.26700000000000002</v>
      </c>
      <c r="N5051" s="1">
        <v>0</v>
      </c>
      <c r="O5051" s="1">
        <v>0</v>
      </c>
      <c r="P5051" s="1">
        <v>5</v>
      </c>
      <c r="Q5051" s="1">
        <v>1951.96</v>
      </c>
      <c r="R5051" s="1">
        <v>0</v>
      </c>
      <c r="S5051" s="1">
        <v>0</v>
      </c>
      <c r="T5051" s="1">
        <v>1.335</v>
      </c>
      <c r="U5051" s="1">
        <v>521.17331999999999</v>
      </c>
    </row>
    <row r="5052" spans="1:21" x14ac:dyDescent="0.3">
      <c r="A5052" s="1" t="s">
        <v>9291</v>
      </c>
      <c r="B5052" s="1">
        <v>1</v>
      </c>
      <c r="C5052" s="1" t="s">
        <v>78</v>
      </c>
      <c r="D5052" s="1" t="s">
        <v>104</v>
      </c>
      <c r="E5052" s="1" t="s">
        <v>9292</v>
      </c>
      <c r="F5052" s="1" t="s">
        <v>157</v>
      </c>
      <c r="G5052" s="1" t="s">
        <v>72</v>
      </c>
      <c r="H5052" s="1" t="s">
        <v>127</v>
      </c>
      <c r="I5052" s="1" t="s">
        <v>22</v>
      </c>
      <c r="J5052" s="1" t="s">
        <v>128</v>
      </c>
      <c r="K5052" s="1">
        <v>43158.705312500002</v>
      </c>
      <c r="L5052" s="1">
        <v>43158.779861111099</v>
      </c>
      <c r="M5052" s="1">
        <v>1.7829999999999999</v>
      </c>
      <c r="N5052" s="1">
        <v>0</v>
      </c>
      <c r="O5052" s="1">
        <v>0</v>
      </c>
      <c r="P5052" s="1">
        <v>5</v>
      </c>
      <c r="Q5052" s="1">
        <v>1301.31</v>
      </c>
      <c r="R5052" s="1">
        <v>0</v>
      </c>
      <c r="S5052" s="1">
        <v>0</v>
      </c>
      <c r="T5052" s="1">
        <v>8.9149999999999991</v>
      </c>
      <c r="U5052" s="1">
        <v>2320.2357299999999</v>
      </c>
    </row>
    <row r="5053" spans="1:21" x14ac:dyDescent="0.3">
      <c r="A5053" s="1" t="s">
        <v>9293</v>
      </c>
      <c r="B5053" s="1">
        <v>1</v>
      </c>
      <c r="C5053" s="1" t="s">
        <v>78</v>
      </c>
      <c r="D5053" s="1" t="s">
        <v>104</v>
      </c>
      <c r="E5053" s="1" t="s">
        <v>9294</v>
      </c>
      <c r="F5053" s="1" t="s">
        <v>157</v>
      </c>
      <c r="G5053" s="1" t="s">
        <v>72</v>
      </c>
      <c r="H5053" s="1" t="s">
        <v>127</v>
      </c>
      <c r="I5053" s="1" t="s">
        <v>22</v>
      </c>
      <c r="J5053" s="1" t="s">
        <v>128</v>
      </c>
      <c r="K5053" s="1">
        <v>43157.647037037001</v>
      </c>
      <c r="L5053" s="1">
        <v>43157.672222222202</v>
      </c>
      <c r="M5053" s="1">
        <v>0.6</v>
      </c>
      <c r="N5053" s="1">
        <v>0</v>
      </c>
      <c r="O5053" s="1">
        <v>0</v>
      </c>
      <c r="P5053" s="1">
        <v>0</v>
      </c>
      <c r="Q5053" s="1">
        <v>130.13</v>
      </c>
      <c r="R5053" s="1">
        <v>0</v>
      </c>
      <c r="S5053" s="1">
        <v>0</v>
      </c>
      <c r="T5053" s="1">
        <v>0</v>
      </c>
      <c r="U5053" s="1">
        <v>78.077999999999989</v>
      </c>
    </row>
    <row r="5054" spans="1:21" x14ac:dyDescent="0.3">
      <c r="A5054" s="1" t="s">
        <v>9295</v>
      </c>
      <c r="B5054" s="1">
        <v>1</v>
      </c>
      <c r="C5054" s="1" t="s">
        <v>78</v>
      </c>
      <c r="D5054" s="1" t="s">
        <v>104</v>
      </c>
      <c r="E5054" s="1" t="s">
        <v>9296</v>
      </c>
      <c r="F5054" s="1" t="s">
        <v>157</v>
      </c>
      <c r="G5054" s="1" t="s">
        <v>72</v>
      </c>
      <c r="H5054" s="1" t="s">
        <v>127</v>
      </c>
      <c r="I5054" s="1" t="s">
        <v>22</v>
      </c>
      <c r="J5054" s="1" t="s">
        <v>128</v>
      </c>
      <c r="K5054" s="1">
        <v>43157.645196759302</v>
      </c>
      <c r="L5054" s="1">
        <v>43157.652083333298</v>
      </c>
      <c r="M5054" s="1">
        <v>0.15</v>
      </c>
      <c r="N5054" s="1">
        <v>0</v>
      </c>
      <c r="O5054" s="1">
        <v>0</v>
      </c>
      <c r="P5054" s="1">
        <v>0</v>
      </c>
      <c r="Q5054" s="1">
        <v>130.13</v>
      </c>
      <c r="R5054" s="1">
        <v>0</v>
      </c>
      <c r="S5054" s="1">
        <v>0</v>
      </c>
      <c r="T5054" s="1">
        <v>0</v>
      </c>
      <c r="U5054" s="1">
        <v>19.519499999999997</v>
      </c>
    </row>
    <row r="5055" spans="1:21" x14ac:dyDescent="0.3">
      <c r="A5055" s="1" t="s">
        <v>9297</v>
      </c>
      <c r="B5055" s="1">
        <v>1</v>
      </c>
      <c r="C5055" s="1" t="s">
        <v>78</v>
      </c>
      <c r="D5055" s="1" t="s">
        <v>104</v>
      </c>
      <c r="E5055" s="1" t="s">
        <v>9298</v>
      </c>
      <c r="F5055" s="1" t="s">
        <v>151</v>
      </c>
      <c r="G5055" s="1" t="s">
        <v>72</v>
      </c>
      <c r="H5055" s="1" t="s">
        <v>127</v>
      </c>
      <c r="I5055" s="1" t="s">
        <v>22</v>
      </c>
      <c r="J5055" s="1" t="s">
        <v>128</v>
      </c>
      <c r="K5055" s="1">
        <v>43157.401944444398</v>
      </c>
      <c r="L5055" s="1">
        <v>43157.474305555603</v>
      </c>
      <c r="M5055" s="1">
        <v>1.7330000000000001</v>
      </c>
      <c r="N5055" s="1">
        <v>0</v>
      </c>
      <c r="O5055" s="1">
        <v>0</v>
      </c>
      <c r="P5055" s="1">
        <v>0</v>
      </c>
      <c r="Q5055" s="1">
        <v>130.13</v>
      </c>
      <c r="R5055" s="1">
        <v>0</v>
      </c>
      <c r="S5055" s="1">
        <v>0</v>
      </c>
      <c r="T5055" s="1">
        <v>0</v>
      </c>
      <c r="U5055" s="1">
        <v>225.51528999999999</v>
      </c>
    </row>
    <row r="5056" spans="1:21" x14ac:dyDescent="0.3">
      <c r="A5056" s="1" t="s">
        <v>9299</v>
      </c>
      <c r="B5056" s="1">
        <v>1</v>
      </c>
      <c r="C5056" s="1" t="s">
        <v>78</v>
      </c>
      <c r="D5056" s="1" t="s">
        <v>104</v>
      </c>
      <c r="E5056" s="1" t="s">
        <v>9300</v>
      </c>
      <c r="F5056" s="1" t="s">
        <v>133</v>
      </c>
      <c r="G5056" s="1" t="s">
        <v>72</v>
      </c>
      <c r="H5056" s="1" t="s">
        <v>127</v>
      </c>
      <c r="I5056" s="1" t="s">
        <v>22</v>
      </c>
      <c r="J5056" s="1" t="s">
        <v>128</v>
      </c>
      <c r="K5056" s="1">
        <v>43156.801840277803</v>
      </c>
      <c r="L5056" s="1">
        <v>43156.870833333298</v>
      </c>
      <c r="M5056" s="1">
        <v>1.65</v>
      </c>
      <c r="N5056" s="1">
        <v>0</v>
      </c>
      <c r="O5056" s="1">
        <v>0</v>
      </c>
      <c r="P5056" s="1">
        <v>0</v>
      </c>
      <c r="Q5056" s="1">
        <v>130.13</v>
      </c>
      <c r="R5056" s="1">
        <v>0</v>
      </c>
      <c r="S5056" s="1">
        <v>0</v>
      </c>
      <c r="T5056" s="1">
        <v>0</v>
      </c>
      <c r="U5056" s="1">
        <v>214.71449999999999</v>
      </c>
    </row>
    <row r="5057" spans="1:21" x14ac:dyDescent="0.3">
      <c r="A5057" s="1" t="s">
        <v>9301</v>
      </c>
      <c r="B5057" s="1">
        <v>1</v>
      </c>
      <c r="C5057" s="1" t="s">
        <v>78</v>
      </c>
      <c r="D5057" s="1" t="s">
        <v>104</v>
      </c>
      <c r="E5057" s="1" t="s">
        <v>9302</v>
      </c>
      <c r="F5057" s="1" t="s">
        <v>157</v>
      </c>
      <c r="G5057" s="1" t="s">
        <v>72</v>
      </c>
      <c r="H5057" s="1" t="s">
        <v>127</v>
      </c>
      <c r="I5057" s="1" t="s">
        <v>22</v>
      </c>
      <c r="J5057" s="1" t="s">
        <v>128</v>
      </c>
      <c r="K5057" s="1">
        <v>43156.038229166697</v>
      </c>
      <c r="L5057" s="1">
        <v>43156.061111111099</v>
      </c>
      <c r="M5057" s="1">
        <v>0.53300000000000003</v>
      </c>
      <c r="N5057" s="1">
        <v>0</v>
      </c>
      <c r="O5057" s="1">
        <v>0</v>
      </c>
      <c r="P5057" s="1">
        <v>5</v>
      </c>
      <c r="Q5057" s="1">
        <v>1301.31</v>
      </c>
      <c r="R5057" s="1">
        <v>0</v>
      </c>
      <c r="S5057" s="1">
        <v>0</v>
      </c>
      <c r="T5057" s="1">
        <v>2.665</v>
      </c>
      <c r="U5057" s="1">
        <v>693.59823000000006</v>
      </c>
    </row>
    <row r="5058" spans="1:21" x14ac:dyDescent="0.3">
      <c r="A5058" s="1" t="s">
        <v>9303</v>
      </c>
      <c r="B5058" s="1">
        <v>1</v>
      </c>
      <c r="C5058" s="1" t="s">
        <v>78</v>
      </c>
      <c r="D5058" s="1" t="s">
        <v>104</v>
      </c>
      <c r="E5058" s="1" t="s">
        <v>9304</v>
      </c>
      <c r="F5058" s="1" t="s">
        <v>133</v>
      </c>
      <c r="G5058" s="1" t="s">
        <v>72</v>
      </c>
      <c r="H5058" s="1" t="s">
        <v>127</v>
      </c>
      <c r="I5058" s="1" t="s">
        <v>22</v>
      </c>
      <c r="J5058" s="1" t="s">
        <v>128</v>
      </c>
      <c r="K5058" s="1">
        <v>43155.739780092597</v>
      </c>
      <c r="L5058" s="1">
        <v>43155.9868055556</v>
      </c>
      <c r="M5058" s="1">
        <v>5.9169999999999998</v>
      </c>
      <c r="N5058" s="1">
        <v>0</v>
      </c>
      <c r="O5058" s="1">
        <v>0</v>
      </c>
      <c r="P5058" s="1">
        <v>0</v>
      </c>
      <c r="Q5058" s="1">
        <v>130.13</v>
      </c>
      <c r="R5058" s="1">
        <v>0</v>
      </c>
      <c r="S5058" s="1">
        <v>0</v>
      </c>
      <c r="T5058" s="1">
        <v>0</v>
      </c>
      <c r="U5058" s="1">
        <v>769.97920999999997</v>
      </c>
    </row>
    <row r="5059" spans="1:21" x14ac:dyDescent="0.3">
      <c r="A5059" s="1" t="s">
        <v>9305</v>
      </c>
      <c r="B5059" s="1">
        <v>1</v>
      </c>
      <c r="C5059" s="1" t="s">
        <v>78</v>
      </c>
      <c r="D5059" s="1" t="s">
        <v>104</v>
      </c>
      <c r="E5059" s="1" t="s">
        <v>9306</v>
      </c>
      <c r="F5059" s="1" t="s">
        <v>157</v>
      </c>
      <c r="G5059" s="1" t="s">
        <v>72</v>
      </c>
      <c r="H5059" s="1" t="s">
        <v>127</v>
      </c>
      <c r="I5059" s="1" t="s">
        <v>22</v>
      </c>
      <c r="J5059" s="1" t="s">
        <v>128</v>
      </c>
      <c r="K5059" s="1">
        <v>43155.713738425897</v>
      </c>
      <c r="L5059" s="1">
        <v>43155.716516203676</v>
      </c>
      <c r="M5059" s="1">
        <v>6.7000000000000004E-2</v>
      </c>
      <c r="N5059" s="1">
        <v>0</v>
      </c>
      <c r="O5059" s="1">
        <v>0</v>
      </c>
      <c r="P5059" s="1">
        <v>0</v>
      </c>
      <c r="Q5059" s="1">
        <v>130.13</v>
      </c>
      <c r="R5059" s="1">
        <v>0</v>
      </c>
      <c r="S5059" s="1">
        <v>0</v>
      </c>
      <c r="T5059" s="1">
        <v>0</v>
      </c>
      <c r="U5059" s="1">
        <v>8.7187099999999997</v>
      </c>
    </row>
    <row r="5060" spans="1:21" x14ac:dyDescent="0.3">
      <c r="A5060" s="1" t="s">
        <v>9307</v>
      </c>
      <c r="B5060" s="1">
        <v>1</v>
      </c>
      <c r="C5060" s="1" t="s">
        <v>78</v>
      </c>
      <c r="D5060" s="1" t="s">
        <v>104</v>
      </c>
      <c r="E5060" s="1" t="s">
        <v>9306</v>
      </c>
      <c r="F5060" s="1" t="s">
        <v>157</v>
      </c>
      <c r="G5060" s="1" t="s">
        <v>72</v>
      </c>
      <c r="H5060" s="1" t="s">
        <v>127</v>
      </c>
      <c r="I5060" s="1" t="s">
        <v>22</v>
      </c>
      <c r="J5060" s="1" t="s">
        <v>128</v>
      </c>
      <c r="K5060" s="1">
        <v>43155.707673611098</v>
      </c>
      <c r="L5060" s="1">
        <v>43155.711805555598</v>
      </c>
      <c r="M5060" s="1">
        <v>8.3000000000000004E-2</v>
      </c>
      <c r="N5060" s="1">
        <v>0</v>
      </c>
      <c r="O5060" s="1">
        <v>0</v>
      </c>
      <c r="P5060" s="1">
        <v>0</v>
      </c>
      <c r="Q5060" s="1">
        <v>130.13</v>
      </c>
      <c r="R5060" s="1">
        <v>0</v>
      </c>
      <c r="S5060" s="1">
        <v>0</v>
      </c>
      <c r="T5060" s="1">
        <v>0</v>
      </c>
      <c r="U5060" s="1">
        <v>10.800790000000001</v>
      </c>
    </row>
    <row r="5061" spans="1:21" x14ac:dyDescent="0.3">
      <c r="A5061" s="1" t="s">
        <v>9308</v>
      </c>
      <c r="B5061" s="1">
        <v>1</v>
      </c>
      <c r="C5061" s="1" t="s">
        <v>78</v>
      </c>
      <c r="D5061" s="1" t="s">
        <v>104</v>
      </c>
      <c r="E5061" s="1" t="s">
        <v>9306</v>
      </c>
      <c r="F5061" s="1" t="s">
        <v>157</v>
      </c>
      <c r="G5061" s="1" t="s">
        <v>72</v>
      </c>
      <c r="H5061" s="1" t="s">
        <v>127</v>
      </c>
      <c r="I5061" s="1" t="s">
        <v>22</v>
      </c>
      <c r="J5061" s="1" t="s">
        <v>128</v>
      </c>
      <c r="K5061" s="1">
        <v>43155.7038888889</v>
      </c>
      <c r="L5061" s="1">
        <v>43155.7097222222</v>
      </c>
      <c r="M5061" s="1">
        <v>0.13300000000000001</v>
      </c>
      <c r="N5061" s="1">
        <v>0</v>
      </c>
      <c r="O5061" s="1">
        <v>0</v>
      </c>
      <c r="P5061" s="1">
        <v>0</v>
      </c>
      <c r="Q5061" s="1">
        <v>130.13</v>
      </c>
      <c r="R5061" s="1">
        <v>0</v>
      </c>
      <c r="S5061" s="1">
        <v>0</v>
      </c>
      <c r="T5061" s="1">
        <v>0</v>
      </c>
      <c r="U5061" s="1">
        <v>17.307290000000002</v>
      </c>
    </row>
    <row r="5062" spans="1:21" x14ac:dyDescent="0.3">
      <c r="A5062" s="1" t="s">
        <v>9309</v>
      </c>
      <c r="B5062" s="1">
        <v>1</v>
      </c>
      <c r="C5062" s="1" t="s">
        <v>78</v>
      </c>
      <c r="D5062" s="1" t="s">
        <v>104</v>
      </c>
      <c r="E5062" s="1" t="s">
        <v>9310</v>
      </c>
      <c r="F5062" s="1" t="s">
        <v>133</v>
      </c>
      <c r="G5062" s="1" t="s">
        <v>72</v>
      </c>
      <c r="H5062" s="1" t="s">
        <v>127</v>
      </c>
      <c r="I5062" s="1" t="s">
        <v>22</v>
      </c>
      <c r="J5062" s="1" t="s">
        <v>128</v>
      </c>
      <c r="K5062" s="1">
        <v>43154.602037037002</v>
      </c>
      <c r="L5062" s="1">
        <v>43154.650694444397</v>
      </c>
      <c r="M5062" s="1">
        <v>1.167</v>
      </c>
      <c r="N5062" s="1">
        <v>0</v>
      </c>
      <c r="O5062" s="1">
        <v>0</v>
      </c>
      <c r="P5062" s="1">
        <v>0</v>
      </c>
      <c r="Q5062" s="1">
        <v>130.13</v>
      </c>
      <c r="R5062" s="1">
        <v>0</v>
      </c>
      <c r="S5062" s="1">
        <v>0</v>
      </c>
      <c r="T5062" s="1">
        <v>0</v>
      </c>
      <c r="U5062" s="1">
        <v>151.86170999999999</v>
      </c>
    </row>
    <row r="5063" spans="1:21" x14ac:dyDescent="0.3">
      <c r="A5063" s="1" t="s">
        <v>9311</v>
      </c>
      <c r="B5063" s="1">
        <v>1</v>
      </c>
      <c r="C5063" s="1" t="s">
        <v>78</v>
      </c>
      <c r="D5063" s="1" t="s">
        <v>104</v>
      </c>
      <c r="E5063" s="1" t="s">
        <v>9312</v>
      </c>
      <c r="F5063" s="1" t="s">
        <v>157</v>
      </c>
      <c r="G5063" s="1" t="s">
        <v>72</v>
      </c>
      <c r="H5063" s="1" t="s">
        <v>127</v>
      </c>
      <c r="I5063" s="1" t="s">
        <v>22</v>
      </c>
      <c r="J5063" s="1" t="s">
        <v>128</v>
      </c>
      <c r="K5063" s="1">
        <v>43154.175636574102</v>
      </c>
      <c r="L5063" s="1">
        <v>43154.201388888898</v>
      </c>
      <c r="M5063" s="1">
        <v>0.61699999999999999</v>
      </c>
      <c r="N5063" s="1">
        <v>0</v>
      </c>
      <c r="O5063" s="1">
        <v>0</v>
      </c>
      <c r="P5063" s="1">
        <v>0</v>
      </c>
      <c r="Q5063" s="1">
        <v>130.13</v>
      </c>
      <c r="R5063" s="1">
        <v>0</v>
      </c>
      <c r="S5063" s="1">
        <v>0</v>
      </c>
      <c r="T5063" s="1">
        <v>0</v>
      </c>
      <c r="U5063" s="1">
        <v>80.290210000000002</v>
      </c>
    </row>
    <row r="5064" spans="1:21" x14ac:dyDescent="0.3">
      <c r="A5064" s="1" t="s">
        <v>9313</v>
      </c>
      <c r="B5064" s="1">
        <v>1</v>
      </c>
      <c r="C5064" s="1" t="s">
        <v>78</v>
      </c>
      <c r="D5064" s="1" t="s">
        <v>104</v>
      </c>
      <c r="E5064" s="1" t="s">
        <v>9306</v>
      </c>
      <c r="F5064" s="1" t="s">
        <v>157</v>
      </c>
      <c r="G5064" s="1" t="s">
        <v>72</v>
      </c>
      <c r="H5064" s="1" t="s">
        <v>127</v>
      </c>
      <c r="I5064" s="1" t="s">
        <v>22</v>
      </c>
      <c r="J5064" s="1" t="s">
        <v>128</v>
      </c>
      <c r="K5064" s="1">
        <v>43153.673530092601</v>
      </c>
      <c r="L5064" s="1">
        <v>43153.693749999999</v>
      </c>
      <c r="M5064" s="1">
        <v>0.48299999999999998</v>
      </c>
      <c r="N5064" s="1">
        <v>0</v>
      </c>
      <c r="O5064" s="1">
        <v>0</v>
      </c>
      <c r="P5064" s="1">
        <v>0</v>
      </c>
      <c r="Q5064" s="1">
        <v>130.13</v>
      </c>
      <c r="R5064" s="1">
        <v>0</v>
      </c>
      <c r="S5064" s="1">
        <v>0</v>
      </c>
      <c r="T5064" s="1">
        <v>0</v>
      </c>
      <c r="U5064" s="1">
        <v>62.852789999999999</v>
      </c>
    </row>
    <row r="5065" spans="1:21" x14ac:dyDescent="0.3">
      <c r="A5065" s="1" t="s">
        <v>9314</v>
      </c>
      <c r="B5065" s="1">
        <v>1</v>
      </c>
      <c r="C5065" s="1" t="s">
        <v>78</v>
      </c>
      <c r="D5065" s="1" t="s">
        <v>104</v>
      </c>
      <c r="E5065" s="1" t="s">
        <v>9315</v>
      </c>
      <c r="F5065" s="1" t="s">
        <v>157</v>
      </c>
      <c r="G5065" s="1" t="s">
        <v>72</v>
      </c>
      <c r="H5065" s="1" t="s">
        <v>127</v>
      </c>
      <c r="I5065" s="1" t="s">
        <v>22</v>
      </c>
      <c r="J5065" s="1" t="s">
        <v>128</v>
      </c>
      <c r="K5065" s="1">
        <v>43153.636307870402</v>
      </c>
      <c r="L5065" s="1">
        <v>43153.717361111099</v>
      </c>
      <c r="M5065" s="1">
        <v>1.9330000000000001</v>
      </c>
      <c r="N5065" s="1">
        <v>0</v>
      </c>
      <c r="O5065" s="1">
        <v>0</v>
      </c>
      <c r="P5065" s="1">
        <v>5</v>
      </c>
      <c r="Q5065" s="1">
        <v>1301.31</v>
      </c>
      <c r="R5065" s="1">
        <v>0</v>
      </c>
      <c r="S5065" s="1">
        <v>0</v>
      </c>
      <c r="T5065" s="1">
        <v>9.6650000000000009</v>
      </c>
      <c r="U5065" s="1">
        <v>2515.4322299999999</v>
      </c>
    </row>
    <row r="5066" spans="1:21" x14ac:dyDescent="0.3">
      <c r="A5066" s="1" t="s">
        <v>9316</v>
      </c>
      <c r="B5066" s="1">
        <v>1</v>
      </c>
      <c r="C5066" s="1" t="s">
        <v>78</v>
      </c>
      <c r="D5066" s="1" t="s">
        <v>104</v>
      </c>
      <c r="E5066" s="1" t="s">
        <v>9317</v>
      </c>
      <c r="F5066" s="1" t="s">
        <v>157</v>
      </c>
      <c r="G5066" s="1" t="s">
        <v>72</v>
      </c>
      <c r="H5066" s="1" t="s">
        <v>127</v>
      </c>
      <c r="I5066" s="1" t="s">
        <v>22</v>
      </c>
      <c r="J5066" s="1" t="s">
        <v>128</v>
      </c>
      <c r="K5066" s="1">
        <v>43152.772291666697</v>
      </c>
      <c r="L5066" s="1">
        <v>43152.807638888902</v>
      </c>
      <c r="M5066" s="1">
        <v>0.83299999999999996</v>
      </c>
      <c r="N5066" s="1">
        <v>0</v>
      </c>
      <c r="O5066" s="1">
        <v>0</v>
      </c>
      <c r="P5066" s="1">
        <v>5</v>
      </c>
      <c r="Q5066" s="1">
        <v>1301.31</v>
      </c>
      <c r="R5066" s="1">
        <v>0</v>
      </c>
      <c r="S5066" s="1">
        <v>0</v>
      </c>
      <c r="T5066" s="1">
        <v>4.165</v>
      </c>
      <c r="U5066" s="1">
        <v>1083.9912299999999</v>
      </c>
    </row>
    <row r="5067" spans="1:21" x14ac:dyDescent="0.3">
      <c r="A5067" s="1" t="s">
        <v>9318</v>
      </c>
      <c r="B5067" s="1">
        <v>1</v>
      </c>
      <c r="C5067" s="1" t="s">
        <v>78</v>
      </c>
      <c r="D5067" s="1" t="s">
        <v>104</v>
      </c>
      <c r="E5067" s="1" t="s">
        <v>9302</v>
      </c>
      <c r="F5067" s="1" t="s">
        <v>157</v>
      </c>
      <c r="G5067" s="1" t="s">
        <v>72</v>
      </c>
      <c r="H5067" s="1" t="s">
        <v>127</v>
      </c>
      <c r="I5067" s="1" t="s">
        <v>22</v>
      </c>
      <c r="J5067" s="1" t="s">
        <v>128</v>
      </c>
      <c r="K5067" s="1">
        <v>43152.747245370403</v>
      </c>
      <c r="L5067" s="1">
        <v>43152.783333333296</v>
      </c>
      <c r="M5067" s="1">
        <v>0.85</v>
      </c>
      <c r="N5067" s="1">
        <v>0</v>
      </c>
      <c r="O5067" s="1">
        <v>0</v>
      </c>
      <c r="P5067" s="1">
        <v>5</v>
      </c>
      <c r="Q5067" s="1">
        <v>1301.31</v>
      </c>
      <c r="R5067" s="1">
        <v>0</v>
      </c>
      <c r="S5067" s="1">
        <v>0</v>
      </c>
      <c r="T5067" s="1">
        <v>4.25</v>
      </c>
      <c r="U5067" s="1">
        <v>1106.1134999999999</v>
      </c>
    </row>
    <row r="5068" spans="1:21" x14ac:dyDescent="0.3">
      <c r="A5068" s="1" t="s">
        <v>9319</v>
      </c>
      <c r="B5068" s="1">
        <v>1</v>
      </c>
      <c r="C5068" s="1" t="s">
        <v>78</v>
      </c>
      <c r="D5068" s="1" t="s">
        <v>104</v>
      </c>
      <c r="E5068" s="1" t="s">
        <v>9320</v>
      </c>
      <c r="F5068" s="1" t="s">
        <v>133</v>
      </c>
      <c r="G5068" s="1" t="s">
        <v>72</v>
      </c>
      <c r="H5068" s="1" t="s">
        <v>127</v>
      </c>
      <c r="I5068" s="1" t="s">
        <v>22</v>
      </c>
      <c r="J5068" s="1" t="s">
        <v>128</v>
      </c>
      <c r="K5068" s="1">
        <v>43152.5633101852</v>
      </c>
      <c r="L5068" s="1">
        <v>43152.605555555601</v>
      </c>
      <c r="M5068" s="1">
        <v>1</v>
      </c>
      <c r="N5068" s="1">
        <v>0</v>
      </c>
      <c r="O5068" s="1">
        <v>0</v>
      </c>
      <c r="P5068" s="1">
        <v>0</v>
      </c>
      <c r="Q5068" s="1">
        <v>130.13</v>
      </c>
      <c r="R5068" s="1">
        <v>0</v>
      </c>
      <c r="S5068" s="1">
        <v>0</v>
      </c>
      <c r="T5068" s="1">
        <v>0</v>
      </c>
      <c r="U5068" s="1">
        <v>130.13</v>
      </c>
    </row>
    <row r="5069" spans="1:21" x14ac:dyDescent="0.3">
      <c r="A5069" s="1" t="s">
        <v>9321</v>
      </c>
      <c r="B5069" s="1">
        <v>1</v>
      </c>
      <c r="C5069" s="1" t="s">
        <v>78</v>
      </c>
      <c r="D5069" s="1" t="s">
        <v>104</v>
      </c>
      <c r="E5069" s="1" t="s">
        <v>9322</v>
      </c>
      <c r="F5069" s="1" t="s">
        <v>133</v>
      </c>
      <c r="G5069" s="1" t="s">
        <v>72</v>
      </c>
      <c r="H5069" s="1" t="s">
        <v>127</v>
      </c>
      <c r="I5069" s="1" t="s">
        <v>22</v>
      </c>
      <c r="J5069" s="1" t="s">
        <v>128</v>
      </c>
      <c r="K5069" s="1">
        <v>43152.449965277803</v>
      </c>
      <c r="L5069" s="1">
        <v>43152.487500000003</v>
      </c>
      <c r="M5069" s="1">
        <v>0.9</v>
      </c>
      <c r="N5069" s="1">
        <v>0</v>
      </c>
      <c r="O5069" s="1">
        <v>0</v>
      </c>
      <c r="P5069" s="1">
        <v>0</v>
      </c>
      <c r="Q5069" s="1">
        <v>130.13</v>
      </c>
      <c r="R5069" s="1">
        <v>0</v>
      </c>
      <c r="S5069" s="1">
        <v>0</v>
      </c>
      <c r="T5069" s="1">
        <v>0</v>
      </c>
      <c r="U5069" s="1">
        <v>117.117</v>
      </c>
    </row>
    <row r="5070" spans="1:21" x14ac:dyDescent="0.3">
      <c r="A5070" s="1" t="s">
        <v>9323</v>
      </c>
      <c r="B5070" s="1">
        <v>1</v>
      </c>
      <c r="C5070" s="1" t="s">
        <v>78</v>
      </c>
      <c r="D5070" s="1" t="s">
        <v>104</v>
      </c>
      <c r="E5070" s="1" t="s">
        <v>9317</v>
      </c>
      <c r="F5070" s="1" t="s">
        <v>157</v>
      </c>
      <c r="G5070" s="1" t="s">
        <v>72</v>
      </c>
      <c r="H5070" s="1" t="s">
        <v>127</v>
      </c>
      <c r="I5070" s="1" t="s">
        <v>22</v>
      </c>
      <c r="J5070" s="1" t="s">
        <v>128</v>
      </c>
      <c r="K5070" s="1">
        <v>43150.756712962997</v>
      </c>
      <c r="L5070" s="1">
        <v>43150.779166666704</v>
      </c>
      <c r="M5070" s="1">
        <v>0.53300000000000003</v>
      </c>
      <c r="N5070" s="1">
        <v>0</v>
      </c>
      <c r="O5070" s="1">
        <v>0</v>
      </c>
      <c r="P5070" s="1">
        <v>5</v>
      </c>
      <c r="Q5070" s="1">
        <v>1301.31</v>
      </c>
      <c r="R5070" s="1">
        <v>0</v>
      </c>
      <c r="S5070" s="1">
        <v>0</v>
      </c>
      <c r="T5070" s="1">
        <v>2.665</v>
      </c>
      <c r="U5070" s="1">
        <v>693.59823000000006</v>
      </c>
    </row>
    <row r="5071" spans="1:21" x14ac:dyDescent="0.3">
      <c r="A5071" s="1" t="s">
        <v>9324</v>
      </c>
      <c r="B5071" s="1">
        <v>1</v>
      </c>
      <c r="C5071" s="1" t="s">
        <v>78</v>
      </c>
      <c r="D5071" s="1" t="s">
        <v>104</v>
      </c>
      <c r="E5071" s="1" t="s">
        <v>9325</v>
      </c>
      <c r="F5071" s="1" t="s">
        <v>157</v>
      </c>
      <c r="G5071" s="1" t="s">
        <v>72</v>
      </c>
      <c r="H5071" s="1" t="s">
        <v>127</v>
      </c>
      <c r="I5071" s="1" t="s">
        <v>22</v>
      </c>
      <c r="J5071" s="1" t="s">
        <v>128</v>
      </c>
      <c r="K5071" s="1">
        <v>43148.443888888898</v>
      </c>
      <c r="L5071" s="1">
        <v>43148.457638888904</v>
      </c>
      <c r="M5071" s="1">
        <v>0.317</v>
      </c>
      <c r="N5071" s="1">
        <v>0</v>
      </c>
      <c r="O5071" s="1">
        <v>0</v>
      </c>
      <c r="P5071" s="1">
        <v>0</v>
      </c>
      <c r="Q5071" s="1">
        <v>130.13</v>
      </c>
      <c r="R5071" s="1">
        <v>0</v>
      </c>
      <c r="S5071" s="1">
        <v>0</v>
      </c>
      <c r="T5071" s="1">
        <v>0</v>
      </c>
      <c r="U5071" s="1">
        <v>41.25121</v>
      </c>
    </row>
    <row r="5072" spans="1:21" x14ac:dyDescent="0.3">
      <c r="A5072" s="1" t="s">
        <v>9326</v>
      </c>
      <c r="B5072" s="1">
        <v>1</v>
      </c>
      <c r="C5072" s="1" t="s">
        <v>78</v>
      </c>
      <c r="D5072" s="1" t="s">
        <v>104</v>
      </c>
      <c r="E5072" s="1" t="s">
        <v>9327</v>
      </c>
      <c r="F5072" s="1" t="s">
        <v>133</v>
      </c>
      <c r="G5072" s="1" t="s">
        <v>72</v>
      </c>
      <c r="H5072" s="1" t="s">
        <v>127</v>
      </c>
      <c r="I5072" s="1" t="s">
        <v>22</v>
      </c>
      <c r="J5072" s="1" t="s">
        <v>128</v>
      </c>
      <c r="K5072" s="1">
        <v>43146.730798611097</v>
      </c>
      <c r="L5072" s="1">
        <v>43146.795833333301</v>
      </c>
      <c r="M5072" s="1">
        <v>1.55</v>
      </c>
      <c r="N5072" s="1">
        <v>0</v>
      </c>
      <c r="O5072" s="1">
        <v>0</v>
      </c>
      <c r="P5072" s="1">
        <v>0</v>
      </c>
      <c r="Q5072" s="1">
        <v>130.13</v>
      </c>
      <c r="R5072" s="1">
        <v>0</v>
      </c>
      <c r="S5072" s="1">
        <v>0</v>
      </c>
      <c r="T5072" s="1">
        <v>0</v>
      </c>
      <c r="U5072" s="1">
        <v>201.70150000000001</v>
      </c>
    </row>
    <row r="5073" spans="1:21" x14ac:dyDescent="0.3">
      <c r="A5073" s="1" t="s">
        <v>9328</v>
      </c>
      <c r="B5073" s="1">
        <v>1</v>
      </c>
      <c r="C5073" s="1" t="s">
        <v>78</v>
      </c>
      <c r="D5073" s="1" t="s">
        <v>104</v>
      </c>
      <c r="E5073" s="1" t="s">
        <v>9329</v>
      </c>
      <c r="F5073" s="1" t="s">
        <v>140</v>
      </c>
      <c r="G5073" s="1" t="s">
        <v>72</v>
      </c>
      <c r="H5073" s="1" t="s">
        <v>127</v>
      </c>
      <c r="I5073" s="1" t="s">
        <v>22</v>
      </c>
      <c r="J5073" s="1" t="s">
        <v>128</v>
      </c>
      <c r="K5073" s="1">
        <v>43146.645474536999</v>
      </c>
      <c r="L5073" s="1">
        <v>43146.694444444402</v>
      </c>
      <c r="M5073" s="1">
        <v>1.167</v>
      </c>
      <c r="N5073" s="1">
        <v>0</v>
      </c>
      <c r="O5073" s="1">
        <v>0</v>
      </c>
      <c r="P5073" s="1">
        <v>0</v>
      </c>
      <c r="Q5073" s="1">
        <v>130.13</v>
      </c>
      <c r="R5073" s="1">
        <v>0</v>
      </c>
      <c r="S5073" s="1">
        <v>0</v>
      </c>
      <c r="T5073" s="1">
        <v>0</v>
      </c>
      <c r="U5073" s="1">
        <v>151.86170999999999</v>
      </c>
    </row>
    <row r="5074" spans="1:21" x14ac:dyDescent="0.3">
      <c r="A5074" s="1" t="s">
        <v>9330</v>
      </c>
      <c r="B5074" s="1">
        <v>1</v>
      </c>
      <c r="C5074" s="1" t="s">
        <v>78</v>
      </c>
      <c r="D5074" s="1" t="s">
        <v>104</v>
      </c>
      <c r="E5074" s="1" t="s">
        <v>9331</v>
      </c>
      <c r="F5074" s="1" t="s">
        <v>133</v>
      </c>
      <c r="G5074" s="1" t="s">
        <v>72</v>
      </c>
      <c r="H5074" s="1" t="s">
        <v>127</v>
      </c>
      <c r="I5074" s="1" t="s">
        <v>22</v>
      </c>
      <c r="J5074" s="1" t="s">
        <v>128</v>
      </c>
      <c r="K5074" s="1">
        <v>43145.795162037</v>
      </c>
      <c r="L5074" s="1">
        <v>43145.886805555601</v>
      </c>
      <c r="M5074" s="1">
        <v>2.1829999999999998</v>
      </c>
      <c r="N5074" s="1">
        <v>0</v>
      </c>
      <c r="O5074" s="1">
        <v>0</v>
      </c>
      <c r="P5074" s="1">
        <v>0</v>
      </c>
      <c r="Q5074" s="1">
        <v>130.13</v>
      </c>
      <c r="R5074" s="1">
        <v>0</v>
      </c>
      <c r="S5074" s="1">
        <v>0</v>
      </c>
      <c r="T5074" s="1">
        <v>0</v>
      </c>
      <c r="U5074" s="1">
        <v>284.07378999999997</v>
      </c>
    </row>
    <row r="5075" spans="1:21" x14ac:dyDescent="0.3">
      <c r="A5075" s="1" t="s">
        <v>9332</v>
      </c>
      <c r="B5075" s="1">
        <v>1</v>
      </c>
      <c r="C5075" s="1" t="s">
        <v>78</v>
      </c>
      <c r="D5075" s="1" t="s">
        <v>104</v>
      </c>
      <c r="E5075" s="1" t="s">
        <v>9333</v>
      </c>
      <c r="F5075" s="1" t="s">
        <v>157</v>
      </c>
      <c r="G5075" s="1" t="s">
        <v>72</v>
      </c>
      <c r="H5075" s="1" t="s">
        <v>127</v>
      </c>
      <c r="I5075" s="1" t="s">
        <v>22</v>
      </c>
      <c r="J5075" s="1" t="s">
        <v>128</v>
      </c>
      <c r="K5075" s="1">
        <v>43142.912812499999</v>
      </c>
      <c r="L5075" s="1">
        <v>43142.942361111098</v>
      </c>
      <c r="M5075" s="1">
        <v>0.7</v>
      </c>
      <c r="N5075" s="1">
        <v>0</v>
      </c>
      <c r="O5075" s="1">
        <v>0</v>
      </c>
      <c r="P5075" s="1">
        <v>0</v>
      </c>
      <c r="Q5075" s="1">
        <v>130.13</v>
      </c>
      <c r="R5075" s="1">
        <v>0</v>
      </c>
      <c r="S5075" s="1">
        <v>0</v>
      </c>
      <c r="T5075" s="1">
        <v>0</v>
      </c>
      <c r="U5075" s="1">
        <v>91.090999999999994</v>
      </c>
    </row>
    <row r="5076" spans="1:21" x14ac:dyDescent="0.3">
      <c r="A5076" s="1" t="s">
        <v>9334</v>
      </c>
      <c r="B5076" s="1">
        <v>1</v>
      </c>
      <c r="C5076" s="1" t="s">
        <v>78</v>
      </c>
      <c r="D5076" s="1" t="s">
        <v>104</v>
      </c>
      <c r="E5076" s="1" t="s">
        <v>9335</v>
      </c>
      <c r="F5076" s="1" t="s">
        <v>157</v>
      </c>
      <c r="G5076" s="1" t="s">
        <v>72</v>
      </c>
      <c r="H5076" s="1" t="s">
        <v>127</v>
      </c>
      <c r="I5076" s="1" t="s">
        <v>22</v>
      </c>
      <c r="J5076" s="1" t="s">
        <v>128</v>
      </c>
      <c r="K5076" s="1">
        <v>43141.583379629599</v>
      </c>
      <c r="L5076" s="1">
        <v>43141.609722222202</v>
      </c>
      <c r="M5076" s="1">
        <v>0.61699999999999999</v>
      </c>
      <c r="N5076" s="1">
        <v>0</v>
      </c>
      <c r="O5076" s="1">
        <v>0</v>
      </c>
      <c r="P5076" s="1">
        <v>5</v>
      </c>
      <c r="Q5076" s="1">
        <v>1301.31</v>
      </c>
      <c r="R5076" s="1">
        <v>0</v>
      </c>
      <c r="S5076" s="1">
        <v>0</v>
      </c>
      <c r="T5076" s="1">
        <v>3.085</v>
      </c>
      <c r="U5076" s="1">
        <v>802.9082699999999</v>
      </c>
    </row>
    <row r="5077" spans="1:21" x14ac:dyDescent="0.3">
      <c r="A5077" s="1" t="s">
        <v>9336</v>
      </c>
      <c r="B5077" s="1">
        <v>1</v>
      </c>
      <c r="C5077" s="1" t="s">
        <v>78</v>
      </c>
      <c r="D5077" s="1" t="s">
        <v>104</v>
      </c>
      <c r="E5077" s="1" t="s">
        <v>9306</v>
      </c>
      <c r="F5077" s="1" t="s">
        <v>157</v>
      </c>
      <c r="G5077" s="1" t="s">
        <v>72</v>
      </c>
      <c r="H5077" s="1" t="s">
        <v>127</v>
      </c>
      <c r="I5077" s="1" t="s">
        <v>22</v>
      </c>
      <c r="J5077" s="1" t="s">
        <v>128</v>
      </c>
      <c r="K5077" s="1">
        <v>43141.383275462998</v>
      </c>
      <c r="L5077" s="1">
        <v>43141.395138888904</v>
      </c>
      <c r="M5077" s="1">
        <v>0.28299999999999997</v>
      </c>
      <c r="N5077" s="1">
        <v>0</v>
      </c>
      <c r="O5077" s="1">
        <v>0</v>
      </c>
      <c r="P5077" s="1">
        <v>0</v>
      </c>
      <c r="Q5077" s="1">
        <v>130.13</v>
      </c>
      <c r="R5077" s="1">
        <v>0</v>
      </c>
      <c r="S5077" s="1">
        <v>0</v>
      </c>
      <c r="T5077" s="1">
        <v>0</v>
      </c>
      <c r="U5077" s="1">
        <v>36.826789999999995</v>
      </c>
    </row>
    <row r="5078" spans="1:21" x14ac:dyDescent="0.3">
      <c r="A5078" s="1" t="s">
        <v>9337</v>
      </c>
      <c r="B5078" s="1">
        <v>1</v>
      </c>
      <c r="C5078" s="1" t="s">
        <v>78</v>
      </c>
      <c r="D5078" s="1" t="s">
        <v>104</v>
      </c>
      <c r="E5078" s="1" t="s">
        <v>9338</v>
      </c>
      <c r="F5078" s="1" t="s">
        <v>157</v>
      </c>
      <c r="G5078" s="1" t="s">
        <v>72</v>
      </c>
      <c r="H5078" s="1" t="s">
        <v>127</v>
      </c>
      <c r="I5078" s="1" t="s">
        <v>22</v>
      </c>
      <c r="J5078" s="1" t="s">
        <v>128</v>
      </c>
      <c r="K5078" s="1">
        <v>43141.314340277801</v>
      </c>
      <c r="L5078" s="1">
        <v>43141.340972222199</v>
      </c>
      <c r="M5078" s="1">
        <v>0.63300000000000001</v>
      </c>
      <c r="N5078" s="1">
        <v>20</v>
      </c>
      <c r="O5078" s="1">
        <v>5205.22</v>
      </c>
      <c r="P5078" s="1">
        <v>0</v>
      </c>
      <c r="Q5078" s="1">
        <v>0</v>
      </c>
      <c r="R5078" s="1">
        <v>12.66</v>
      </c>
      <c r="S5078" s="1">
        <v>3294.9042600000002</v>
      </c>
      <c r="T5078" s="1">
        <v>0</v>
      </c>
      <c r="U5078" s="1">
        <v>0</v>
      </c>
    </row>
    <row r="5079" spans="1:21" x14ac:dyDescent="0.3">
      <c r="A5079" s="1" t="s">
        <v>9339</v>
      </c>
      <c r="B5079" s="1">
        <v>1</v>
      </c>
      <c r="C5079" s="1" t="s">
        <v>78</v>
      </c>
      <c r="D5079" s="1" t="s">
        <v>104</v>
      </c>
      <c r="E5079" s="1" t="s">
        <v>9340</v>
      </c>
      <c r="F5079" s="1" t="s">
        <v>144</v>
      </c>
      <c r="G5079" s="1" t="s">
        <v>72</v>
      </c>
      <c r="H5079" s="1" t="s">
        <v>127</v>
      </c>
      <c r="I5079" s="1" t="s">
        <v>22</v>
      </c>
      <c r="J5079" s="1" t="s">
        <v>128</v>
      </c>
      <c r="K5079" s="1">
        <v>43140.847384259301</v>
      </c>
      <c r="L5079" s="1">
        <v>43140.936111111099</v>
      </c>
      <c r="M5079" s="1">
        <v>2.117</v>
      </c>
      <c r="N5079" s="1">
        <v>0</v>
      </c>
      <c r="O5079" s="1">
        <v>0</v>
      </c>
      <c r="P5079" s="1">
        <v>0</v>
      </c>
      <c r="Q5079" s="1">
        <v>130.13</v>
      </c>
      <c r="R5079" s="1">
        <v>0</v>
      </c>
      <c r="S5079" s="1">
        <v>0</v>
      </c>
      <c r="T5079" s="1">
        <v>0</v>
      </c>
      <c r="U5079" s="1">
        <v>275.48521</v>
      </c>
    </row>
    <row r="5080" spans="1:21" x14ac:dyDescent="0.3">
      <c r="A5080" s="1" t="s">
        <v>9341</v>
      </c>
      <c r="B5080" s="1">
        <v>1</v>
      </c>
      <c r="C5080" s="1" t="s">
        <v>78</v>
      </c>
      <c r="D5080" s="1" t="s">
        <v>104</v>
      </c>
      <c r="E5080" s="1" t="s">
        <v>9342</v>
      </c>
      <c r="F5080" s="1" t="s">
        <v>133</v>
      </c>
      <c r="G5080" s="1" t="s">
        <v>72</v>
      </c>
      <c r="H5080" s="1" t="s">
        <v>127</v>
      </c>
      <c r="I5080" s="1" t="s">
        <v>22</v>
      </c>
      <c r="J5080" s="1" t="s">
        <v>128</v>
      </c>
      <c r="K5080" s="1">
        <v>43140.7633333333</v>
      </c>
      <c r="L5080" s="1">
        <v>43140.867361111101</v>
      </c>
      <c r="M5080" s="1">
        <v>2.4830000000000001</v>
      </c>
      <c r="N5080" s="1">
        <v>0</v>
      </c>
      <c r="O5080" s="1">
        <v>0</v>
      </c>
      <c r="P5080" s="1">
        <v>0</v>
      </c>
      <c r="Q5080" s="1">
        <v>130.13</v>
      </c>
      <c r="R5080" s="1">
        <v>0</v>
      </c>
      <c r="S5080" s="1">
        <v>0</v>
      </c>
      <c r="T5080" s="1">
        <v>0</v>
      </c>
      <c r="U5080" s="1">
        <v>323.11279000000002</v>
      </c>
    </row>
    <row r="5081" spans="1:21" x14ac:dyDescent="0.3">
      <c r="A5081" s="1" t="s">
        <v>9343</v>
      </c>
      <c r="B5081" s="1">
        <v>1</v>
      </c>
      <c r="C5081" s="1" t="s">
        <v>78</v>
      </c>
      <c r="D5081" s="1" t="s">
        <v>104</v>
      </c>
      <c r="E5081" s="1" t="s">
        <v>9344</v>
      </c>
      <c r="F5081" s="1" t="s">
        <v>131</v>
      </c>
      <c r="G5081" s="1" t="s">
        <v>72</v>
      </c>
      <c r="H5081" s="1" t="s">
        <v>127</v>
      </c>
      <c r="I5081" s="1" t="s">
        <v>22</v>
      </c>
      <c r="J5081" s="1" t="s">
        <v>130</v>
      </c>
      <c r="K5081" s="1">
        <v>43140.3836689815</v>
      </c>
      <c r="L5081" s="1">
        <v>43140.596527777801</v>
      </c>
      <c r="M5081" s="1">
        <v>5.0999999999999996</v>
      </c>
      <c r="N5081" s="1">
        <v>0</v>
      </c>
      <c r="O5081" s="1">
        <v>0</v>
      </c>
      <c r="P5081" s="1">
        <v>0</v>
      </c>
      <c r="Q5081" s="1">
        <v>130.13</v>
      </c>
      <c r="R5081" s="1">
        <v>0</v>
      </c>
      <c r="S5081" s="1">
        <v>0</v>
      </c>
      <c r="T5081" s="1">
        <v>0</v>
      </c>
      <c r="U5081" s="1">
        <v>663.6629999999999</v>
      </c>
    </row>
    <row r="5082" spans="1:21" x14ac:dyDescent="0.3">
      <c r="A5082" s="1" t="s">
        <v>9345</v>
      </c>
      <c r="B5082" s="1">
        <v>1</v>
      </c>
      <c r="C5082" s="1" t="s">
        <v>78</v>
      </c>
      <c r="D5082" s="1" t="s">
        <v>104</v>
      </c>
      <c r="E5082" s="1" t="s">
        <v>9292</v>
      </c>
      <c r="F5082" s="1" t="s">
        <v>157</v>
      </c>
      <c r="G5082" s="1" t="s">
        <v>72</v>
      </c>
      <c r="H5082" s="1" t="s">
        <v>127</v>
      </c>
      <c r="I5082" s="1" t="s">
        <v>22</v>
      </c>
      <c r="J5082" s="1" t="s">
        <v>128</v>
      </c>
      <c r="K5082" s="1">
        <v>43139.550706018497</v>
      </c>
      <c r="L5082" s="1">
        <v>43139.619444444397</v>
      </c>
      <c r="M5082" s="1">
        <v>1.633</v>
      </c>
      <c r="N5082" s="1">
        <v>0</v>
      </c>
      <c r="O5082" s="1">
        <v>0</v>
      </c>
      <c r="P5082" s="1">
        <v>0</v>
      </c>
      <c r="Q5082" s="1">
        <v>130.13</v>
      </c>
      <c r="R5082" s="1">
        <v>0</v>
      </c>
      <c r="S5082" s="1">
        <v>0</v>
      </c>
      <c r="T5082" s="1">
        <v>0</v>
      </c>
      <c r="U5082" s="1">
        <v>212.50228999999999</v>
      </c>
    </row>
    <row r="5083" spans="1:21" x14ac:dyDescent="0.3">
      <c r="A5083" s="1" t="s">
        <v>9346</v>
      </c>
      <c r="B5083" s="1">
        <v>1</v>
      </c>
      <c r="C5083" s="1" t="s">
        <v>78</v>
      </c>
      <c r="D5083" s="1" t="s">
        <v>104</v>
      </c>
      <c r="E5083" s="1" t="s">
        <v>9306</v>
      </c>
      <c r="F5083" s="1" t="s">
        <v>129</v>
      </c>
      <c r="G5083" s="1" t="s">
        <v>72</v>
      </c>
      <c r="H5083" s="1" t="s">
        <v>127</v>
      </c>
      <c r="I5083" s="1" t="s">
        <v>22</v>
      </c>
      <c r="J5083" s="1" t="s">
        <v>128</v>
      </c>
      <c r="K5083" s="1">
        <v>43139.526400463001</v>
      </c>
      <c r="L5083" s="1">
        <v>43139.538194444402</v>
      </c>
      <c r="M5083" s="1">
        <v>0.26700000000000002</v>
      </c>
      <c r="N5083" s="1">
        <v>0</v>
      </c>
      <c r="O5083" s="1">
        <v>0</v>
      </c>
      <c r="P5083" s="1">
        <v>0</v>
      </c>
      <c r="Q5083" s="1">
        <v>130.13</v>
      </c>
      <c r="R5083" s="1">
        <v>0</v>
      </c>
      <c r="S5083" s="1">
        <v>0</v>
      </c>
      <c r="T5083" s="1">
        <v>0</v>
      </c>
      <c r="U5083" s="1">
        <v>34.744709999999998</v>
      </c>
    </row>
    <row r="5084" spans="1:21" x14ac:dyDescent="0.3">
      <c r="A5084" s="1" t="s">
        <v>9347</v>
      </c>
      <c r="B5084" s="1">
        <v>1</v>
      </c>
      <c r="C5084" s="1" t="s">
        <v>78</v>
      </c>
      <c r="D5084" s="1" t="s">
        <v>104</v>
      </c>
      <c r="E5084" s="1" t="s">
        <v>9306</v>
      </c>
      <c r="F5084" s="1" t="s">
        <v>157</v>
      </c>
      <c r="G5084" s="1" t="s">
        <v>72</v>
      </c>
      <c r="H5084" s="1" t="s">
        <v>127</v>
      </c>
      <c r="I5084" s="1" t="s">
        <v>22</v>
      </c>
      <c r="J5084" s="1" t="s">
        <v>128</v>
      </c>
      <c r="K5084" s="1">
        <v>43139.513946759304</v>
      </c>
      <c r="L5084" s="1">
        <v>43139.524305555598</v>
      </c>
      <c r="M5084" s="1">
        <v>0.23300000000000001</v>
      </c>
      <c r="N5084" s="1">
        <v>0</v>
      </c>
      <c r="O5084" s="1">
        <v>0</v>
      </c>
      <c r="P5084" s="1">
        <v>0</v>
      </c>
      <c r="Q5084" s="1">
        <v>130.13</v>
      </c>
      <c r="R5084" s="1">
        <v>0</v>
      </c>
      <c r="S5084" s="1">
        <v>0</v>
      </c>
      <c r="T5084" s="1">
        <v>0</v>
      </c>
      <c r="U5084" s="1">
        <v>30.32029</v>
      </c>
    </row>
    <row r="5085" spans="1:21" x14ac:dyDescent="0.3">
      <c r="A5085" s="1" t="s">
        <v>9348</v>
      </c>
      <c r="B5085" s="1">
        <v>1</v>
      </c>
      <c r="C5085" s="1" t="s">
        <v>78</v>
      </c>
      <c r="D5085" s="1" t="s">
        <v>104</v>
      </c>
      <c r="E5085" s="1" t="s">
        <v>9306</v>
      </c>
      <c r="F5085" s="1" t="s">
        <v>157</v>
      </c>
      <c r="G5085" s="1" t="s">
        <v>72</v>
      </c>
      <c r="H5085" s="1" t="s">
        <v>127</v>
      </c>
      <c r="I5085" s="1" t="s">
        <v>22</v>
      </c>
      <c r="J5085" s="1" t="s">
        <v>128</v>
      </c>
      <c r="K5085" s="1">
        <v>43139.382476851897</v>
      </c>
      <c r="L5085" s="1">
        <v>43139.420138888898</v>
      </c>
      <c r="M5085" s="1">
        <v>0.9</v>
      </c>
      <c r="N5085" s="1">
        <v>0</v>
      </c>
      <c r="O5085" s="1">
        <v>0</v>
      </c>
      <c r="P5085" s="1">
        <v>0</v>
      </c>
      <c r="Q5085" s="1">
        <v>130.13</v>
      </c>
      <c r="R5085" s="1">
        <v>0</v>
      </c>
      <c r="S5085" s="1">
        <v>0</v>
      </c>
      <c r="T5085" s="1">
        <v>0</v>
      </c>
      <c r="U5085" s="1">
        <v>117.117</v>
      </c>
    </row>
    <row r="5086" spans="1:21" x14ac:dyDescent="0.3">
      <c r="A5086" s="1" t="s">
        <v>9349</v>
      </c>
      <c r="B5086" s="1">
        <v>1</v>
      </c>
      <c r="C5086" s="1" t="s">
        <v>78</v>
      </c>
      <c r="D5086" s="1" t="s">
        <v>104</v>
      </c>
      <c r="E5086" s="1" t="s">
        <v>9292</v>
      </c>
      <c r="F5086" s="1" t="s">
        <v>129</v>
      </c>
      <c r="G5086" s="1" t="s">
        <v>72</v>
      </c>
      <c r="H5086" s="1" t="s">
        <v>127</v>
      </c>
      <c r="I5086" s="1" t="s">
        <v>22</v>
      </c>
      <c r="J5086" s="1" t="s">
        <v>128</v>
      </c>
      <c r="K5086" s="1">
        <v>43138.645358796297</v>
      </c>
      <c r="L5086" s="1">
        <v>43138.657638888901</v>
      </c>
      <c r="M5086" s="1">
        <v>0.28299999999999997</v>
      </c>
      <c r="N5086" s="1">
        <v>0</v>
      </c>
      <c r="O5086" s="1">
        <v>0</v>
      </c>
      <c r="P5086" s="1">
        <v>0</v>
      </c>
      <c r="Q5086" s="1">
        <v>130.13</v>
      </c>
      <c r="R5086" s="1">
        <v>0</v>
      </c>
      <c r="S5086" s="1">
        <v>0</v>
      </c>
      <c r="T5086" s="1">
        <v>0</v>
      </c>
      <c r="U5086" s="1">
        <v>36.826789999999995</v>
      </c>
    </row>
    <row r="5087" spans="1:21" x14ac:dyDescent="0.3">
      <c r="A5087" s="1" t="s">
        <v>9350</v>
      </c>
      <c r="B5087" s="1">
        <v>1</v>
      </c>
      <c r="C5087" s="1" t="s">
        <v>78</v>
      </c>
      <c r="D5087" s="1" t="s">
        <v>104</v>
      </c>
      <c r="E5087" s="1" t="s">
        <v>9351</v>
      </c>
      <c r="F5087" s="1" t="s">
        <v>157</v>
      </c>
      <c r="G5087" s="1" t="s">
        <v>72</v>
      </c>
      <c r="H5087" s="1" t="s">
        <v>127</v>
      </c>
      <c r="I5087" s="1" t="s">
        <v>22</v>
      </c>
      <c r="J5087" s="1" t="s">
        <v>128</v>
      </c>
      <c r="K5087" s="1">
        <v>43138.564814814803</v>
      </c>
      <c r="L5087" s="1">
        <v>43138.615277777797</v>
      </c>
      <c r="M5087" s="1">
        <v>1.2</v>
      </c>
      <c r="N5087" s="1">
        <v>0</v>
      </c>
      <c r="O5087" s="1">
        <v>0</v>
      </c>
      <c r="P5087" s="1">
        <v>0</v>
      </c>
      <c r="Q5087" s="1">
        <v>130.13</v>
      </c>
      <c r="R5087" s="1">
        <v>0</v>
      </c>
      <c r="S5087" s="1">
        <v>0</v>
      </c>
      <c r="T5087" s="1">
        <v>0</v>
      </c>
      <c r="U5087" s="1">
        <v>156.15599999999998</v>
      </c>
    </row>
    <row r="5088" spans="1:21" x14ac:dyDescent="0.3">
      <c r="A5088" s="1" t="s">
        <v>9352</v>
      </c>
      <c r="B5088" s="1">
        <v>1</v>
      </c>
      <c r="C5088" s="1" t="s">
        <v>78</v>
      </c>
      <c r="D5088" s="1" t="s">
        <v>104</v>
      </c>
      <c r="E5088" s="1" t="s">
        <v>9353</v>
      </c>
      <c r="F5088" s="1" t="s">
        <v>144</v>
      </c>
      <c r="G5088" s="1" t="s">
        <v>72</v>
      </c>
      <c r="H5088" s="1" t="s">
        <v>127</v>
      </c>
      <c r="I5088" s="1" t="s">
        <v>22</v>
      </c>
      <c r="J5088" s="1" t="s">
        <v>128</v>
      </c>
      <c r="K5088" s="1">
        <v>43138.548726851899</v>
      </c>
      <c r="L5088" s="1">
        <v>43138.748611111099</v>
      </c>
      <c r="M5088" s="1">
        <v>4.7830000000000004</v>
      </c>
      <c r="N5088" s="1">
        <v>0</v>
      </c>
      <c r="O5088" s="1">
        <v>0</v>
      </c>
      <c r="P5088" s="1">
        <v>0</v>
      </c>
      <c r="Q5088" s="1">
        <v>130.13</v>
      </c>
      <c r="R5088" s="1">
        <v>0</v>
      </c>
      <c r="S5088" s="1">
        <v>0</v>
      </c>
      <c r="T5088" s="1">
        <v>0</v>
      </c>
      <c r="U5088" s="1">
        <v>622.41179</v>
      </c>
    </row>
    <row r="5089" spans="1:21" x14ac:dyDescent="0.3">
      <c r="A5089" s="1" t="s">
        <v>9354</v>
      </c>
      <c r="B5089" s="1">
        <v>1</v>
      </c>
      <c r="C5089" s="1" t="s">
        <v>78</v>
      </c>
      <c r="D5089" s="1" t="s">
        <v>104</v>
      </c>
      <c r="E5089" s="1" t="s">
        <v>9355</v>
      </c>
      <c r="F5089" s="1" t="s">
        <v>139</v>
      </c>
      <c r="G5089" s="1" t="s">
        <v>72</v>
      </c>
      <c r="H5089" s="1" t="s">
        <v>127</v>
      </c>
      <c r="I5089" s="1" t="s">
        <v>22</v>
      </c>
      <c r="J5089" s="1" t="s">
        <v>128</v>
      </c>
      <c r="K5089" s="1">
        <v>43136.063923611102</v>
      </c>
      <c r="L5089" s="1">
        <v>43136.347222222197</v>
      </c>
      <c r="M5089" s="1">
        <v>6.7830000000000004</v>
      </c>
      <c r="N5089" s="1">
        <v>0</v>
      </c>
      <c r="O5089" s="1">
        <v>0</v>
      </c>
      <c r="P5089" s="1">
        <v>0</v>
      </c>
      <c r="Q5089" s="1">
        <v>130.13</v>
      </c>
      <c r="R5089" s="1">
        <v>0</v>
      </c>
      <c r="S5089" s="1">
        <v>0</v>
      </c>
      <c r="T5089" s="1">
        <v>0</v>
      </c>
      <c r="U5089" s="1">
        <v>882.67178999999999</v>
      </c>
    </row>
    <row r="5090" spans="1:21" x14ac:dyDescent="0.3">
      <c r="A5090" s="1" t="s">
        <v>9356</v>
      </c>
      <c r="B5090" s="1">
        <v>1</v>
      </c>
      <c r="C5090" s="1" t="s">
        <v>78</v>
      </c>
      <c r="D5090" s="1" t="s">
        <v>104</v>
      </c>
      <c r="E5090" s="1" t="s">
        <v>9357</v>
      </c>
      <c r="F5090" s="1" t="s">
        <v>157</v>
      </c>
      <c r="G5090" s="1" t="s">
        <v>72</v>
      </c>
      <c r="H5090" s="1" t="s">
        <v>127</v>
      </c>
      <c r="I5090" s="1" t="s">
        <v>22</v>
      </c>
      <c r="J5090" s="1" t="s">
        <v>128</v>
      </c>
      <c r="K5090" s="1">
        <v>43135.6947685185</v>
      </c>
      <c r="L5090" s="1">
        <v>43135.716666666704</v>
      </c>
      <c r="M5090" s="1">
        <v>0.51700000000000002</v>
      </c>
      <c r="N5090" s="1">
        <v>0</v>
      </c>
      <c r="O5090" s="1">
        <v>0</v>
      </c>
      <c r="P5090" s="1">
        <v>5</v>
      </c>
      <c r="Q5090" s="1">
        <v>1301.31</v>
      </c>
      <c r="R5090" s="1">
        <v>0</v>
      </c>
      <c r="S5090" s="1">
        <v>0</v>
      </c>
      <c r="T5090" s="1">
        <v>2.585</v>
      </c>
      <c r="U5090" s="1">
        <v>672.77727000000004</v>
      </c>
    </row>
    <row r="5091" spans="1:21" x14ac:dyDescent="0.3">
      <c r="A5091" s="1" t="s">
        <v>9358</v>
      </c>
      <c r="B5091" s="1">
        <v>1</v>
      </c>
      <c r="C5091" s="1" t="s">
        <v>78</v>
      </c>
      <c r="D5091" s="1" t="s">
        <v>104</v>
      </c>
      <c r="E5091" s="1" t="s">
        <v>9306</v>
      </c>
      <c r="F5091" s="1" t="s">
        <v>134</v>
      </c>
      <c r="G5091" s="1" t="s">
        <v>72</v>
      </c>
      <c r="H5091" s="1" t="s">
        <v>127</v>
      </c>
      <c r="I5091" s="1" t="s">
        <v>22</v>
      </c>
      <c r="J5091" s="1" t="s">
        <v>130</v>
      </c>
      <c r="K5091" s="1">
        <v>43134.503414351901</v>
      </c>
      <c r="L5091" s="1">
        <v>43134.5090277778</v>
      </c>
      <c r="M5091" s="1">
        <v>0.13300000000000001</v>
      </c>
      <c r="N5091" s="1">
        <v>0</v>
      </c>
      <c r="O5091" s="1">
        <v>0</v>
      </c>
      <c r="P5091" s="1">
        <v>0</v>
      </c>
      <c r="Q5091" s="1">
        <v>130.13</v>
      </c>
      <c r="R5091" s="1">
        <v>0</v>
      </c>
      <c r="S5091" s="1">
        <v>0</v>
      </c>
      <c r="T5091" s="1">
        <v>0</v>
      </c>
      <c r="U5091" s="1">
        <v>17.307290000000002</v>
      </c>
    </row>
    <row r="5092" spans="1:21" x14ac:dyDescent="0.3">
      <c r="A5092" s="1" t="s">
        <v>9359</v>
      </c>
      <c r="B5092" s="1">
        <v>1</v>
      </c>
      <c r="C5092" s="1" t="s">
        <v>78</v>
      </c>
      <c r="D5092" s="1" t="s">
        <v>104</v>
      </c>
      <c r="E5092" s="1" t="s">
        <v>9357</v>
      </c>
      <c r="F5092" s="1" t="s">
        <v>157</v>
      </c>
      <c r="G5092" s="1" t="s">
        <v>72</v>
      </c>
      <c r="H5092" s="1" t="s">
        <v>127</v>
      </c>
      <c r="I5092" s="1" t="s">
        <v>22</v>
      </c>
      <c r="J5092" s="1" t="s">
        <v>128</v>
      </c>
      <c r="K5092" s="1">
        <v>43134.4796180556</v>
      </c>
      <c r="L5092" s="1">
        <v>43134.534722222197</v>
      </c>
      <c r="M5092" s="1">
        <v>1.3169999999999999</v>
      </c>
      <c r="N5092" s="1">
        <v>0</v>
      </c>
      <c r="O5092" s="1">
        <v>0</v>
      </c>
      <c r="P5092" s="1">
        <v>5</v>
      </c>
      <c r="Q5092" s="1">
        <v>1301.31</v>
      </c>
      <c r="R5092" s="1">
        <v>0</v>
      </c>
      <c r="S5092" s="1">
        <v>0</v>
      </c>
      <c r="T5092" s="1">
        <v>6.585</v>
      </c>
      <c r="U5092" s="1">
        <v>1713.8252699999998</v>
      </c>
    </row>
    <row r="5093" spans="1:21" x14ac:dyDescent="0.3">
      <c r="A5093" s="1" t="s">
        <v>9360</v>
      </c>
      <c r="B5093" s="1">
        <v>1</v>
      </c>
      <c r="C5093" s="1" t="s">
        <v>78</v>
      </c>
      <c r="D5093" s="1" t="s">
        <v>104</v>
      </c>
      <c r="E5093" s="1" t="s">
        <v>9361</v>
      </c>
      <c r="F5093" s="1" t="s">
        <v>140</v>
      </c>
      <c r="G5093" s="1" t="s">
        <v>72</v>
      </c>
      <c r="H5093" s="1" t="s">
        <v>127</v>
      </c>
      <c r="I5093" s="1" t="s">
        <v>22</v>
      </c>
      <c r="J5093" s="1" t="s">
        <v>128</v>
      </c>
      <c r="K5093" s="1">
        <v>43133.457326388903</v>
      </c>
      <c r="L5093" s="1">
        <v>43133.508333333302</v>
      </c>
      <c r="M5093" s="1">
        <v>1.2170000000000001</v>
      </c>
      <c r="N5093" s="1">
        <v>0</v>
      </c>
      <c r="O5093" s="1">
        <v>0</v>
      </c>
      <c r="P5093" s="1">
        <v>0</v>
      </c>
      <c r="Q5093" s="1">
        <v>130.13</v>
      </c>
      <c r="R5093" s="1">
        <v>0</v>
      </c>
      <c r="S5093" s="1">
        <v>0</v>
      </c>
      <c r="T5093" s="1">
        <v>0</v>
      </c>
      <c r="U5093" s="1">
        <v>158.36821</v>
      </c>
    </row>
    <row r="5094" spans="1:21" x14ac:dyDescent="0.3">
      <c r="A5094" s="1" t="s">
        <v>9362</v>
      </c>
      <c r="B5094" s="1">
        <v>1</v>
      </c>
      <c r="C5094" s="1" t="s">
        <v>78</v>
      </c>
      <c r="D5094" s="1" t="s">
        <v>104</v>
      </c>
      <c r="E5094" s="1" t="s">
        <v>9363</v>
      </c>
      <c r="F5094" s="1" t="s">
        <v>140</v>
      </c>
      <c r="G5094" s="1" t="s">
        <v>72</v>
      </c>
      <c r="H5094" s="1" t="s">
        <v>127</v>
      </c>
      <c r="I5094" s="1" t="s">
        <v>22</v>
      </c>
      <c r="J5094" s="1" t="s">
        <v>128</v>
      </c>
      <c r="K5094" s="1">
        <v>43132.800856481503</v>
      </c>
      <c r="L5094" s="1">
        <v>43132.861111111102</v>
      </c>
      <c r="M5094" s="1">
        <v>1.4330000000000001</v>
      </c>
      <c r="N5094" s="1">
        <v>0</v>
      </c>
      <c r="O5094" s="1">
        <v>0</v>
      </c>
      <c r="P5094" s="1">
        <v>0</v>
      </c>
      <c r="Q5094" s="1">
        <v>130.13</v>
      </c>
      <c r="R5094" s="1">
        <v>0</v>
      </c>
      <c r="S5094" s="1">
        <v>0</v>
      </c>
      <c r="T5094" s="1">
        <v>0</v>
      </c>
      <c r="U5094" s="1">
        <v>186.47629000000001</v>
      </c>
    </row>
    <row r="5095" spans="1:21" x14ac:dyDescent="0.3">
      <c r="A5095" s="1" t="s">
        <v>9364</v>
      </c>
      <c r="B5095" s="1">
        <v>1</v>
      </c>
      <c r="C5095" s="1" t="s">
        <v>78</v>
      </c>
      <c r="D5095" s="1" t="s">
        <v>104</v>
      </c>
      <c r="E5095" s="1" t="s">
        <v>9365</v>
      </c>
      <c r="F5095" s="1" t="s">
        <v>133</v>
      </c>
      <c r="G5095" s="1" t="s">
        <v>72</v>
      </c>
      <c r="H5095" s="1" t="s">
        <v>127</v>
      </c>
      <c r="I5095" s="1" t="s">
        <v>22</v>
      </c>
      <c r="J5095" s="1" t="s">
        <v>128</v>
      </c>
      <c r="K5095" s="1">
        <v>43132.473854166703</v>
      </c>
      <c r="L5095" s="1">
        <v>43132.607638888898</v>
      </c>
      <c r="M5095" s="1">
        <v>3.2</v>
      </c>
      <c r="N5095" s="1">
        <v>0</v>
      </c>
      <c r="O5095" s="1">
        <v>0</v>
      </c>
      <c r="P5095" s="1">
        <v>0</v>
      </c>
      <c r="Q5095" s="1">
        <v>130.13</v>
      </c>
      <c r="R5095" s="1">
        <v>0</v>
      </c>
      <c r="S5095" s="1">
        <v>0</v>
      </c>
      <c r="T5095" s="1">
        <v>0</v>
      </c>
      <c r="U5095" s="1">
        <v>416.416</v>
      </c>
    </row>
    <row r="5096" spans="1:21" x14ac:dyDescent="0.3">
      <c r="A5096" s="1" t="s">
        <v>9366</v>
      </c>
      <c r="B5096" s="1">
        <v>1</v>
      </c>
      <c r="C5096" s="1" t="s">
        <v>78</v>
      </c>
      <c r="D5096" s="1" t="s">
        <v>104</v>
      </c>
      <c r="E5096" s="1" t="s">
        <v>9367</v>
      </c>
      <c r="F5096" s="1" t="s">
        <v>157</v>
      </c>
      <c r="G5096" s="1" t="s">
        <v>72</v>
      </c>
      <c r="H5096" s="1" t="s">
        <v>127</v>
      </c>
      <c r="I5096" s="1" t="s">
        <v>22</v>
      </c>
      <c r="J5096" s="1" t="s">
        <v>128</v>
      </c>
      <c r="K5096" s="1">
        <v>43132.399722222202</v>
      </c>
      <c r="L5096" s="1">
        <v>43132.411805555603</v>
      </c>
      <c r="M5096" s="1">
        <v>0.28299999999999997</v>
      </c>
      <c r="N5096" s="1">
        <v>0</v>
      </c>
      <c r="O5096" s="1">
        <v>0</v>
      </c>
      <c r="P5096" s="1">
        <v>0</v>
      </c>
      <c r="Q5096" s="1">
        <v>130.13</v>
      </c>
      <c r="R5096" s="1">
        <v>0</v>
      </c>
      <c r="S5096" s="1">
        <v>0</v>
      </c>
      <c r="T5096" s="1">
        <v>0</v>
      </c>
      <c r="U5096" s="1">
        <v>36.826789999999995</v>
      </c>
    </row>
    <row r="5097" spans="1:21" x14ac:dyDescent="0.3">
      <c r="A5097" s="1" t="s">
        <v>9368</v>
      </c>
      <c r="B5097" s="1">
        <v>1</v>
      </c>
      <c r="C5097" s="1" t="s">
        <v>78</v>
      </c>
      <c r="D5097" s="1" t="s">
        <v>103</v>
      </c>
      <c r="E5097" s="1" t="s">
        <v>9369</v>
      </c>
      <c r="F5097" s="1" t="s">
        <v>140</v>
      </c>
      <c r="G5097" s="1" t="s">
        <v>72</v>
      </c>
      <c r="H5097" s="1" t="s">
        <v>127</v>
      </c>
      <c r="I5097" s="1" t="s">
        <v>22</v>
      </c>
      <c r="J5097" s="1" t="s">
        <v>128</v>
      </c>
      <c r="K5097" s="1">
        <v>43159.808969907397</v>
      </c>
      <c r="L5097" s="1">
        <v>43159.990277777797</v>
      </c>
      <c r="M5097" s="1">
        <v>4.3499999999999996</v>
      </c>
      <c r="N5097" s="1">
        <v>0</v>
      </c>
      <c r="O5097" s="1">
        <v>0</v>
      </c>
      <c r="P5097" s="1">
        <v>11</v>
      </c>
      <c r="Q5097" s="1">
        <v>445.69</v>
      </c>
      <c r="R5097" s="1">
        <v>0</v>
      </c>
      <c r="S5097" s="1">
        <v>0</v>
      </c>
      <c r="T5097" s="1">
        <v>47.849999999999994</v>
      </c>
      <c r="U5097" s="1">
        <v>1938.7514999999999</v>
      </c>
    </row>
    <row r="5098" spans="1:21" x14ac:dyDescent="0.3">
      <c r="A5098" s="1" t="s">
        <v>9370</v>
      </c>
      <c r="B5098" s="1">
        <v>1</v>
      </c>
      <c r="C5098" s="1" t="s">
        <v>78</v>
      </c>
      <c r="D5098" s="1" t="s">
        <v>103</v>
      </c>
      <c r="E5098" s="1" t="s">
        <v>9371</v>
      </c>
      <c r="F5098" s="1" t="s">
        <v>133</v>
      </c>
      <c r="G5098" s="1" t="s">
        <v>72</v>
      </c>
      <c r="H5098" s="1" t="s">
        <v>127</v>
      </c>
      <c r="I5098" s="1" t="s">
        <v>22</v>
      </c>
      <c r="J5098" s="1" t="s">
        <v>128</v>
      </c>
      <c r="K5098" s="1">
        <v>43159.541782407403</v>
      </c>
      <c r="L5098" s="1">
        <v>43159.608333333301</v>
      </c>
      <c r="M5098" s="1">
        <v>1.583</v>
      </c>
      <c r="N5098" s="1">
        <v>0</v>
      </c>
      <c r="O5098" s="1">
        <v>0</v>
      </c>
      <c r="P5098" s="1">
        <v>0</v>
      </c>
      <c r="Q5098" s="1">
        <v>222.84</v>
      </c>
      <c r="R5098" s="1">
        <v>0</v>
      </c>
      <c r="S5098" s="1">
        <v>0</v>
      </c>
      <c r="T5098" s="1">
        <v>0</v>
      </c>
      <c r="U5098" s="1">
        <v>352.75572</v>
      </c>
    </row>
    <row r="5099" spans="1:21" x14ac:dyDescent="0.3">
      <c r="A5099" s="1" t="s">
        <v>9372</v>
      </c>
      <c r="B5099" s="1">
        <v>1</v>
      </c>
      <c r="C5099" s="1" t="s">
        <v>78</v>
      </c>
      <c r="D5099" s="1" t="s">
        <v>103</v>
      </c>
      <c r="E5099" s="1" t="s">
        <v>9373</v>
      </c>
      <c r="F5099" s="1" t="s">
        <v>157</v>
      </c>
      <c r="G5099" s="1" t="s">
        <v>72</v>
      </c>
      <c r="H5099" s="1" t="s">
        <v>127</v>
      </c>
      <c r="I5099" s="1" t="s">
        <v>22</v>
      </c>
      <c r="J5099" s="1" t="s">
        <v>128</v>
      </c>
      <c r="K5099" s="1">
        <v>43159.5022453704</v>
      </c>
      <c r="L5099" s="1">
        <v>43159.573611111096</v>
      </c>
      <c r="M5099" s="1">
        <v>1.7</v>
      </c>
      <c r="N5099" s="1">
        <v>5</v>
      </c>
      <c r="O5099" s="1">
        <v>1114.22</v>
      </c>
      <c r="P5099" s="1">
        <v>0</v>
      </c>
      <c r="Q5099" s="1">
        <v>0</v>
      </c>
      <c r="R5099" s="1">
        <v>8.5</v>
      </c>
      <c r="S5099" s="1">
        <v>1894.174</v>
      </c>
      <c r="T5099" s="1">
        <v>0</v>
      </c>
      <c r="U5099" s="1">
        <v>0</v>
      </c>
    </row>
    <row r="5100" spans="1:21" x14ac:dyDescent="0.3">
      <c r="A5100" s="1" t="s">
        <v>9374</v>
      </c>
      <c r="B5100" s="1">
        <v>1</v>
      </c>
      <c r="C5100" s="1" t="s">
        <v>78</v>
      </c>
      <c r="D5100" s="1" t="s">
        <v>103</v>
      </c>
      <c r="E5100" s="1" t="s">
        <v>9375</v>
      </c>
      <c r="F5100" s="1" t="s">
        <v>133</v>
      </c>
      <c r="G5100" s="1" t="s">
        <v>72</v>
      </c>
      <c r="H5100" s="1" t="s">
        <v>127</v>
      </c>
      <c r="I5100" s="1" t="s">
        <v>22</v>
      </c>
      <c r="J5100" s="1" t="s">
        <v>128</v>
      </c>
      <c r="K5100" s="1">
        <v>43159.4850925926</v>
      </c>
      <c r="L5100" s="1">
        <v>43159.5625</v>
      </c>
      <c r="M5100" s="1">
        <v>1.85</v>
      </c>
      <c r="N5100" s="1">
        <v>0</v>
      </c>
      <c r="O5100" s="1">
        <v>222.84</v>
      </c>
      <c r="P5100" s="1">
        <v>0</v>
      </c>
      <c r="Q5100" s="1">
        <v>0</v>
      </c>
      <c r="R5100" s="1">
        <v>0</v>
      </c>
      <c r="S5100" s="1">
        <v>412.25400000000002</v>
      </c>
      <c r="T5100" s="1">
        <v>0</v>
      </c>
      <c r="U5100" s="1">
        <v>0</v>
      </c>
    </row>
    <row r="5101" spans="1:21" x14ac:dyDescent="0.3">
      <c r="A5101" s="1" t="s">
        <v>9376</v>
      </c>
      <c r="B5101" s="1">
        <v>1</v>
      </c>
      <c r="C5101" s="1" t="s">
        <v>78</v>
      </c>
      <c r="D5101" s="1" t="s">
        <v>103</v>
      </c>
      <c r="E5101" s="1" t="s">
        <v>9377</v>
      </c>
      <c r="F5101" s="1" t="s">
        <v>157</v>
      </c>
      <c r="G5101" s="1" t="s">
        <v>72</v>
      </c>
      <c r="H5101" s="1" t="s">
        <v>127</v>
      </c>
      <c r="I5101" s="1" t="s">
        <v>22</v>
      </c>
      <c r="J5101" s="1" t="s">
        <v>128</v>
      </c>
      <c r="K5101" s="1">
        <v>43159.469618055598</v>
      </c>
      <c r="L5101" s="1">
        <v>43159.485416666699</v>
      </c>
      <c r="M5101" s="1">
        <v>0.36699999999999999</v>
      </c>
      <c r="N5101" s="1">
        <v>190</v>
      </c>
      <c r="O5101" s="1">
        <v>36546.36</v>
      </c>
      <c r="P5101" s="1">
        <v>0</v>
      </c>
      <c r="Q5101" s="1">
        <v>0</v>
      </c>
      <c r="R5101" s="1">
        <v>69.73</v>
      </c>
      <c r="S5101" s="1">
        <v>13412.51412</v>
      </c>
      <c r="T5101" s="1">
        <v>0</v>
      </c>
      <c r="U5101" s="1">
        <v>0</v>
      </c>
    </row>
    <row r="5102" spans="1:21" x14ac:dyDescent="0.3">
      <c r="A5102" s="1" t="s">
        <v>9378</v>
      </c>
      <c r="B5102" s="1">
        <v>1</v>
      </c>
      <c r="C5102" s="1" t="s">
        <v>78</v>
      </c>
      <c r="D5102" s="1" t="s">
        <v>103</v>
      </c>
      <c r="E5102" s="1" t="s">
        <v>9379</v>
      </c>
      <c r="F5102" s="1" t="s">
        <v>143</v>
      </c>
      <c r="G5102" s="1" t="s">
        <v>72</v>
      </c>
      <c r="H5102" s="1" t="s">
        <v>127</v>
      </c>
      <c r="I5102" s="1" t="s">
        <v>22</v>
      </c>
      <c r="J5102" s="1" t="s">
        <v>128</v>
      </c>
      <c r="K5102" s="1">
        <v>43159.418252314797</v>
      </c>
      <c r="L5102" s="1">
        <v>43159.779166666704</v>
      </c>
      <c r="M5102" s="1">
        <v>8.65</v>
      </c>
      <c r="N5102" s="1">
        <v>0</v>
      </c>
      <c r="O5102" s="1">
        <v>222.84</v>
      </c>
      <c r="P5102" s="1">
        <v>0</v>
      </c>
      <c r="Q5102" s="1">
        <v>0</v>
      </c>
      <c r="R5102" s="1">
        <v>0</v>
      </c>
      <c r="S5102" s="1">
        <v>1927.566</v>
      </c>
      <c r="T5102" s="1">
        <v>0</v>
      </c>
      <c r="U5102" s="1">
        <v>0</v>
      </c>
    </row>
    <row r="5103" spans="1:21" x14ac:dyDescent="0.3">
      <c r="A5103" s="1" t="s">
        <v>9380</v>
      </c>
      <c r="B5103" s="1">
        <v>1</v>
      </c>
      <c r="C5103" s="1" t="s">
        <v>78</v>
      </c>
      <c r="D5103" s="1" t="s">
        <v>103</v>
      </c>
      <c r="E5103" s="1" t="s">
        <v>9381</v>
      </c>
      <c r="F5103" s="1" t="s">
        <v>133</v>
      </c>
      <c r="G5103" s="1" t="s">
        <v>72</v>
      </c>
      <c r="H5103" s="1" t="s">
        <v>127</v>
      </c>
      <c r="I5103" s="1" t="s">
        <v>22</v>
      </c>
      <c r="J5103" s="1" t="s">
        <v>128</v>
      </c>
      <c r="K5103" s="1">
        <v>43159.415289351899</v>
      </c>
      <c r="L5103" s="1">
        <v>43159.490277777797</v>
      </c>
      <c r="M5103" s="1">
        <v>1.7829999999999999</v>
      </c>
      <c r="N5103" s="1">
        <v>0</v>
      </c>
      <c r="O5103" s="1">
        <v>0</v>
      </c>
      <c r="P5103" s="1">
        <v>1</v>
      </c>
      <c r="Q5103" s="1">
        <v>222.84</v>
      </c>
      <c r="R5103" s="1">
        <v>0</v>
      </c>
      <c r="S5103" s="1">
        <v>0</v>
      </c>
      <c r="T5103" s="1">
        <v>1.7829999999999999</v>
      </c>
      <c r="U5103" s="1">
        <v>397.32371999999998</v>
      </c>
    </row>
    <row r="5104" spans="1:21" x14ac:dyDescent="0.3">
      <c r="A5104" s="1" t="s">
        <v>9382</v>
      </c>
      <c r="B5104" s="1">
        <v>1</v>
      </c>
      <c r="C5104" s="1" t="s">
        <v>78</v>
      </c>
      <c r="D5104" s="1" t="s">
        <v>103</v>
      </c>
      <c r="E5104" s="1" t="s">
        <v>9383</v>
      </c>
      <c r="F5104" s="1" t="s">
        <v>157</v>
      </c>
      <c r="G5104" s="1" t="s">
        <v>72</v>
      </c>
      <c r="H5104" s="1" t="s">
        <v>127</v>
      </c>
      <c r="I5104" s="1" t="s">
        <v>22</v>
      </c>
      <c r="J5104" s="1" t="s">
        <v>128</v>
      </c>
      <c r="K5104" s="1">
        <v>43158.669872685197</v>
      </c>
      <c r="L5104" s="1">
        <v>43158.697222222203</v>
      </c>
      <c r="M5104" s="1">
        <v>0.65</v>
      </c>
      <c r="N5104" s="1">
        <v>0</v>
      </c>
      <c r="O5104" s="1">
        <v>0</v>
      </c>
      <c r="P5104" s="1">
        <v>0</v>
      </c>
      <c r="Q5104" s="1">
        <v>1114.22</v>
      </c>
      <c r="R5104" s="1">
        <v>0</v>
      </c>
      <c r="S5104" s="1">
        <v>0</v>
      </c>
      <c r="T5104" s="1">
        <v>0</v>
      </c>
      <c r="U5104" s="1">
        <v>724.24300000000005</v>
      </c>
    </row>
    <row r="5105" spans="1:21" x14ac:dyDescent="0.3">
      <c r="A5105" s="1" t="s">
        <v>9384</v>
      </c>
      <c r="B5105" s="1">
        <v>1</v>
      </c>
      <c r="C5105" s="1" t="s">
        <v>78</v>
      </c>
      <c r="D5105" s="1" t="s">
        <v>103</v>
      </c>
      <c r="E5105" s="1" t="s">
        <v>9385</v>
      </c>
      <c r="F5105" s="1" t="s">
        <v>157</v>
      </c>
      <c r="G5105" s="1" t="s">
        <v>72</v>
      </c>
      <c r="H5105" s="1" t="s">
        <v>127</v>
      </c>
      <c r="I5105" s="1" t="s">
        <v>22</v>
      </c>
      <c r="J5105" s="1" t="s">
        <v>128</v>
      </c>
      <c r="K5105" s="1">
        <v>43158.4385763889</v>
      </c>
      <c r="L5105" s="1">
        <v>43158.484027777798</v>
      </c>
      <c r="M5105" s="1">
        <v>1.083</v>
      </c>
      <c r="N5105" s="1">
        <v>0</v>
      </c>
      <c r="O5105" s="1">
        <v>1114.22</v>
      </c>
      <c r="P5105" s="1">
        <v>0</v>
      </c>
      <c r="Q5105" s="1">
        <v>0</v>
      </c>
      <c r="R5105" s="1">
        <v>0</v>
      </c>
      <c r="S5105" s="1">
        <v>1206.7002600000001</v>
      </c>
      <c r="T5105" s="1">
        <v>0</v>
      </c>
      <c r="U5105" s="1">
        <v>0</v>
      </c>
    </row>
    <row r="5106" spans="1:21" x14ac:dyDescent="0.3">
      <c r="A5106" s="1" t="s">
        <v>9386</v>
      </c>
      <c r="B5106" s="1">
        <v>1</v>
      </c>
      <c r="C5106" s="1" t="s">
        <v>78</v>
      </c>
      <c r="D5106" s="1" t="s">
        <v>103</v>
      </c>
      <c r="E5106" s="1" t="s">
        <v>9385</v>
      </c>
      <c r="F5106" s="1" t="s">
        <v>157</v>
      </c>
      <c r="G5106" s="1" t="s">
        <v>72</v>
      </c>
      <c r="H5106" s="1" t="s">
        <v>127</v>
      </c>
      <c r="I5106" s="1" t="s">
        <v>22</v>
      </c>
      <c r="J5106" s="1" t="s">
        <v>128</v>
      </c>
      <c r="K5106" s="1">
        <v>43157.855300925898</v>
      </c>
      <c r="L5106" s="1">
        <v>43157.925000000003</v>
      </c>
      <c r="M5106" s="1">
        <v>1.667</v>
      </c>
      <c r="N5106" s="1">
        <v>0</v>
      </c>
      <c r="O5106" s="1">
        <v>2005.59</v>
      </c>
      <c r="P5106" s="1">
        <v>0</v>
      </c>
      <c r="Q5106" s="1">
        <v>0</v>
      </c>
      <c r="R5106" s="1">
        <v>0</v>
      </c>
      <c r="S5106" s="1">
        <v>3343.31853</v>
      </c>
      <c r="T5106" s="1">
        <v>0</v>
      </c>
      <c r="U5106" s="1">
        <v>0</v>
      </c>
    </row>
    <row r="5107" spans="1:21" x14ac:dyDescent="0.3">
      <c r="A5107" s="1" t="s">
        <v>9387</v>
      </c>
      <c r="B5107" s="1">
        <v>1</v>
      </c>
      <c r="C5107" s="1" t="s">
        <v>78</v>
      </c>
      <c r="D5107" s="1" t="s">
        <v>103</v>
      </c>
      <c r="E5107" s="1" t="s">
        <v>9388</v>
      </c>
      <c r="F5107" s="1" t="s">
        <v>141</v>
      </c>
      <c r="G5107" s="1" t="s">
        <v>72</v>
      </c>
      <c r="H5107" s="1" t="s">
        <v>127</v>
      </c>
      <c r="I5107" s="1" t="s">
        <v>22</v>
      </c>
      <c r="J5107" s="1" t="s">
        <v>128</v>
      </c>
      <c r="K5107" s="1">
        <v>43157.8121412037</v>
      </c>
      <c r="L5107" s="1">
        <v>43157.963888888902</v>
      </c>
      <c r="M5107" s="1">
        <v>3.633</v>
      </c>
      <c r="N5107" s="1">
        <v>0</v>
      </c>
      <c r="O5107" s="1">
        <v>0</v>
      </c>
      <c r="P5107" s="1">
        <v>0</v>
      </c>
      <c r="Q5107" s="1">
        <v>222.84</v>
      </c>
      <c r="R5107" s="1">
        <v>0</v>
      </c>
      <c r="S5107" s="1">
        <v>0</v>
      </c>
      <c r="T5107" s="1">
        <v>0</v>
      </c>
      <c r="U5107" s="1">
        <v>809.57772</v>
      </c>
    </row>
    <row r="5108" spans="1:21" x14ac:dyDescent="0.3">
      <c r="A5108" s="1" t="s">
        <v>9389</v>
      </c>
      <c r="B5108" s="1">
        <v>1</v>
      </c>
      <c r="C5108" s="1" t="s">
        <v>78</v>
      </c>
      <c r="D5108" s="1" t="s">
        <v>103</v>
      </c>
      <c r="E5108" s="1" t="s">
        <v>9390</v>
      </c>
      <c r="F5108" s="1" t="s">
        <v>141</v>
      </c>
      <c r="G5108" s="1" t="s">
        <v>72</v>
      </c>
      <c r="H5108" s="1" t="s">
        <v>127</v>
      </c>
      <c r="I5108" s="1" t="s">
        <v>22</v>
      </c>
      <c r="J5108" s="1" t="s">
        <v>128</v>
      </c>
      <c r="K5108" s="1">
        <v>43157.669826388897</v>
      </c>
      <c r="L5108" s="1">
        <v>43157.809722222199</v>
      </c>
      <c r="M5108" s="1">
        <v>3.35</v>
      </c>
      <c r="N5108" s="1">
        <v>0</v>
      </c>
      <c r="O5108" s="1">
        <v>0</v>
      </c>
      <c r="P5108" s="1">
        <v>0</v>
      </c>
      <c r="Q5108" s="1">
        <v>222.84</v>
      </c>
      <c r="R5108" s="1">
        <v>0</v>
      </c>
      <c r="S5108" s="1">
        <v>0</v>
      </c>
      <c r="T5108" s="1">
        <v>0</v>
      </c>
      <c r="U5108" s="1">
        <v>746.51400000000001</v>
      </c>
    </row>
    <row r="5109" spans="1:21" x14ac:dyDescent="0.3">
      <c r="A5109" s="1" t="s">
        <v>9391</v>
      </c>
      <c r="B5109" s="1">
        <v>1</v>
      </c>
      <c r="C5109" s="1" t="s">
        <v>78</v>
      </c>
      <c r="D5109" s="1" t="s">
        <v>103</v>
      </c>
      <c r="E5109" s="1" t="s">
        <v>9392</v>
      </c>
      <c r="F5109" s="1" t="s">
        <v>157</v>
      </c>
      <c r="G5109" s="1" t="s">
        <v>72</v>
      </c>
      <c r="H5109" s="1" t="s">
        <v>127</v>
      </c>
      <c r="I5109" s="1" t="s">
        <v>22</v>
      </c>
      <c r="J5109" s="1" t="s">
        <v>128</v>
      </c>
      <c r="K5109" s="1">
        <v>43157.613993055602</v>
      </c>
      <c r="L5109" s="1">
        <v>43157.620833333298</v>
      </c>
      <c r="M5109" s="1">
        <v>0.15</v>
      </c>
      <c r="N5109" s="1">
        <v>2</v>
      </c>
      <c r="O5109" s="1">
        <v>6462.47</v>
      </c>
      <c r="P5109" s="1">
        <v>0</v>
      </c>
      <c r="Q5109" s="1">
        <v>0</v>
      </c>
      <c r="R5109" s="1">
        <v>0.3</v>
      </c>
      <c r="S5109" s="1">
        <v>969.37049999999999</v>
      </c>
      <c r="T5109" s="1">
        <v>0</v>
      </c>
      <c r="U5109" s="1">
        <v>0</v>
      </c>
    </row>
    <row r="5110" spans="1:21" x14ac:dyDescent="0.3">
      <c r="A5110" s="1" t="s">
        <v>9393</v>
      </c>
      <c r="B5110" s="1">
        <v>1</v>
      </c>
      <c r="C5110" s="1" t="s">
        <v>78</v>
      </c>
      <c r="D5110" s="1" t="s">
        <v>103</v>
      </c>
      <c r="E5110" s="1" t="s">
        <v>9394</v>
      </c>
      <c r="F5110" s="1" t="s">
        <v>157</v>
      </c>
      <c r="G5110" s="1" t="s">
        <v>72</v>
      </c>
      <c r="H5110" s="1" t="s">
        <v>127</v>
      </c>
      <c r="I5110" s="1" t="s">
        <v>22</v>
      </c>
      <c r="J5110" s="1" t="s">
        <v>128</v>
      </c>
      <c r="K5110" s="1">
        <v>43157.592314814799</v>
      </c>
      <c r="L5110" s="1">
        <v>43157.668055555601</v>
      </c>
      <c r="M5110" s="1">
        <v>1.8169999999999999</v>
      </c>
      <c r="N5110" s="1">
        <v>0</v>
      </c>
      <c r="O5110" s="1">
        <v>2674.12</v>
      </c>
      <c r="P5110" s="1">
        <v>0</v>
      </c>
      <c r="Q5110" s="1">
        <v>0</v>
      </c>
      <c r="R5110" s="1">
        <v>0</v>
      </c>
      <c r="S5110" s="1">
        <v>4858.8760400000001</v>
      </c>
      <c r="T5110" s="1">
        <v>0</v>
      </c>
      <c r="U5110" s="1">
        <v>0</v>
      </c>
    </row>
    <row r="5111" spans="1:21" x14ac:dyDescent="0.3">
      <c r="A5111" s="1" t="s">
        <v>9395</v>
      </c>
      <c r="B5111" s="1">
        <v>1</v>
      </c>
      <c r="C5111" s="1" t="s">
        <v>78</v>
      </c>
      <c r="D5111" s="1" t="s">
        <v>103</v>
      </c>
      <c r="E5111" s="1" t="s">
        <v>9396</v>
      </c>
      <c r="F5111" s="1" t="s">
        <v>157</v>
      </c>
      <c r="G5111" s="1" t="s">
        <v>72</v>
      </c>
      <c r="H5111" s="1" t="s">
        <v>127</v>
      </c>
      <c r="I5111" s="1" t="s">
        <v>22</v>
      </c>
      <c r="J5111" s="1" t="s">
        <v>128</v>
      </c>
      <c r="K5111" s="1">
        <v>43157.406712962998</v>
      </c>
      <c r="L5111" s="1">
        <v>43157.436805555597</v>
      </c>
      <c r="M5111" s="1">
        <v>0.71699999999999997</v>
      </c>
      <c r="N5111" s="1">
        <v>13</v>
      </c>
      <c r="O5111" s="1">
        <v>2451.2800000000002</v>
      </c>
      <c r="P5111" s="1">
        <v>0</v>
      </c>
      <c r="Q5111" s="1">
        <v>0</v>
      </c>
      <c r="R5111" s="1">
        <v>9.3209999999999997</v>
      </c>
      <c r="S5111" s="1">
        <v>1757.5677600000001</v>
      </c>
      <c r="T5111" s="1">
        <v>0</v>
      </c>
      <c r="U5111" s="1">
        <v>0</v>
      </c>
    </row>
    <row r="5112" spans="1:21" x14ac:dyDescent="0.3">
      <c r="A5112" s="1" t="s">
        <v>9397</v>
      </c>
      <c r="B5112" s="1">
        <v>1</v>
      </c>
      <c r="C5112" s="1" t="s">
        <v>78</v>
      </c>
      <c r="D5112" s="1" t="s">
        <v>103</v>
      </c>
      <c r="E5112" s="1" t="s">
        <v>9398</v>
      </c>
      <c r="F5112" s="1" t="s">
        <v>157</v>
      </c>
      <c r="G5112" s="1" t="s">
        <v>72</v>
      </c>
      <c r="H5112" s="1" t="s">
        <v>127</v>
      </c>
      <c r="I5112" s="1" t="s">
        <v>22</v>
      </c>
      <c r="J5112" s="1" t="s">
        <v>128</v>
      </c>
      <c r="K5112" s="1">
        <v>43156.841493055603</v>
      </c>
      <c r="L5112" s="1">
        <v>43156.872222222199</v>
      </c>
      <c r="M5112" s="1">
        <v>0.73299999999999998</v>
      </c>
      <c r="N5112" s="1">
        <v>33</v>
      </c>
      <c r="O5112" s="1">
        <v>6239.62</v>
      </c>
      <c r="P5112" s="1">
        <v>0</v>
      </c>
      <c r="Q5112" s="1">
        <v>0</v>
      </c>
      <c r="R5112" s="1">
        <v>24.189</v>
      </c>
      <c r="S5112" s="1">
        <v>4573.6414599999998</v>
      </c>
      <c r="T5112" s="1">
        <v>0</v>
      </c>
      <c r="U5112" s="1">
        <v>0</v>
      </c>
    </row>
    <row r="5113" spans="1:21" x14ac:dyDescent="0.3">
      <c r="A5113" s="1" t="s">
        <v>9399</v>
      </c>
      <c r="B5113" s="1">
        <v>1</v>
      </c>
      <c r="C5113" s="1" t="s">
        <v>78</v>
      </c>
      <c r="D5113" s="1" t="s">
        <v>103</v>
      </c>
      <c r="E5113" s="1" t="s">
        <v>9400</v>
      </c>
      <c r="F5113" s="1" t="s">
        <v>133</v>
      </c>
      <c r="G5113" s="1" t="s">
        <v>72</v>
      </c>
      <c r="H5113" s="1" t="s">
        <v>127</v>
      </c>
      <c r="I5113" s="1" t="s">
        <v>22</v>
      </c>
      <c r="J5113" s="1" t="s">
        <v>128</v>
      </c>
      <c r="K5113" s="1">
        <v>43156.798530092601</v>
      </c>
      <c r="L5113" s="1">
        <v>43156.838888888902</v>
      </c>
      <c r="M5113" s="1">
        <v>0.96699999999999997</v>
      </c>
      <c r="N5113" s="1">
        <v>16</v>
      </c>
      <c r="O5113" s="1">
        <v>2451.2800000000002</v>
      </c>
      <c r="P5113" s="1">
        <v>0</v>
      </c>
      <c r="Q5113" s="1">
        <v>0</v>
      </c>
      <c r="R5113" s="1">
        <v>15.472</v>
      </c>
      <c r="S5113" s="1">
        <v>2370.3877600000001</v>
      </c>
      <c r="T5113" s="1">
        <v>0</v>
      </c>
      <c r="U5113" s="1">
        <v>0</v>
      </c>
    </row>
    <row r="5114" spans="1:21" x14ac:dyDescent="0.3">
      <c r="A5114" s="1" t="s">
        <v>9401</v>
      </c>
      <c r="B5114" s="1">
        <v>1</v>
      </c>
      <c r="C5114" s="1" t="s">
        <v>78</v>
      </c>
      <c r="D5114" s="1" t="s">
        <v>103</v>
      </c>
      <c r="E5114" s="1" t="s">
        <v>9402</v>
      </c>
      <c r="F5114" s="1" t="s">
        <v>157</v>
      </c>
      <c r="G5114" s="1" t="s">
        <v>72</v>
      </c>
      <c r="H5114" s="1" t="s">
        <v>127</v>
      </c>
      <c r="I5114" s="1" t="s">
        <v>22</v>
      </c>
      <c r="J5114" s="1" t="s">
        <v>128</v>
      </c>
      <c r="K5114" s="1">
        <v>43156.429768518501</v>
      </c>
      <c r="L5114" s="1">
        <v>43156.449305555601</v>
      </c>
      <c r="M5114" s="1">
        <v>0.46700000000000003</v>
      </c>
      <c r="N5114" s="1">
        <v>33</v>
      </c>
      <c r="O5114" s="1">
        <v>5793.94</v>
      </c>
      <c r="P5114" s="1">
        <v>0</v>
      </c>
      <c r="Q5114" s="1">
        <v>0</v>
      </c>
      <c r="R5114" s="1">
        <v>15.411000000000001</v>
      </c>
      <c r="S5114" s="1">
        <v>2705.76998</v>
      </c>
      <c r="T5114" s="1">
        <v>0</v>
      </c>
      <c r="U5114" s="1">
        <v>0</v>
      </c>
    </row>
    <row r="5115" spans="1:21" x14ac:dyDescent="0.3">
      <c r="A5115" s="1" t="s">
        <v>9403</v>
      </c>
      <c r="B5115" s="1">
        <v>1</v>
      </c>
      <c r="C5115" s="1" t="s">
        <v>78</v>
      </c>
      <c r="D5115" s="1" t="s">
        <v>103</v>
      </c>
      <c r="E5115" s="1" t="s">
        <v>9404</v>
      </c>
      <c r="F5115" s="1" t="s">
        <v>157</v>
      </c>
      <c r="G5115" s="1" t="s">
        <v>72</v>
      </c>
      <c r="H5115" s="1" t="s">
        <v>127</v>
      </c>
      <c r="I5115" s="1" t="s">
        <v>22</v>
      </c>
      <c r="J5115" s="1" t="s">
        <v>128</v>
      </c>
      <c r="K5115" s="1">
        <v>43156.429224537002</v>
      </c>
      <c r="L5115" s="1">
        <v>43156.453472222202</v>
      </c>
      <c r="M5115" s="1">
        <v>0.56699999999999995</v>
      </c>
      <c r="N5115" s="1">
        <v>0</v>
      </c>
      <c r="O5115" s="1">
        <v>0</v>
      </c>
      <c r="P5115" s="1">
        <v>15</v>
      </c>
      <c r="Q5115" s="1">
        <v>1337.06</v>
      </c>
      <c r="R5115" s="1">
        <v>0</v>
      </c>
      <c r="S5115" s="1">
        <v>0</v>
      </c>
      <c r="T5115" s="1">
        <v>8.504999999999999</v>
      </c>
      <c r="U5115" s="1">
        <v>758.11301999999989</v>
      </c>
    </row>
    <row r="5116" spans="1:21" x14ac:dyDescent="0.3">
      <c r="A5116" s="1" t="s">
        <v>9405</v>
      </c>
      <c r="B5116" s="1">
        <v>1</v>
      </c>
      <c r="C5116" s="1" t="s">
        <v>78</v>
      </c>
      <c r="D5116" s="1" t="s">
        <v>103</v>
      </c>
      <c r="E5116" s="1" t="s">
        <v>9385</v>
      </c>
      <c r="F5116" s="1" t="s">
        <v>129</v>
      </c>
      <c r="G5116" s="1" t="s">
        <v>72</v>
      </c>
      <c r="H5116" s="1" t="s">
        <v>127</v>
      </c>
      <c r="I5116" s="1" t="s">
        <v>22</v>
      </c>
      <c r="J5116" s="1" t="s">
        <v>128</v>
      </c>
      <c r="K5116" s="1">
        <v>43156.418692129599</v>
      </c>
      <c r="L5116" s="1">
        <v>43156.431250000001</v>
      </c>
      <c r="M5116" s="1">
        <v>0.3</v>
      </c>
      <c r="N5116" s="1">
        <v>0</v>
      </c>
      <c r="O5116" s="1">
        <v>2005.59</v>
      </c>
      <c r="P5116" s="1">
        <v>0</v>
      </c>
      <c r="Q5116" s="1">
        <v>0</v>
      </c>
      <c r="R5116" s="1">
        <v>0</v>
      </c>
      <c r="S5116" s="1">
        <v>601.67699999999991</v>
      </c>
      <c r="T5116" s="1">
        <v>0</v>
      </c>
      <c r="U5116" s="1">
        <v>0</v>
      </c>
    </row>
    <row r="5117" spans="1:21" x14ac:dyDescent="0.3">
      <c r="A5117" s="1" t="s">
        <v>9406</v>
      </c>
      <c r="B5117" s="1">
        <v>1</v>
      </c>
      <c r="C5117" s="1" t="s">
        <v>78</v>
      </c>
      <c r="D5117" s="1" t="s">
        <v>103</v>
      </c>
      <c r="E5117" s="1" t="s">
        <v>9407</v>
      </c>
      <c r="F5117" s="1" t="s">
        <v>129</v>
      </c>
      <c r="G5117" s="1" t="s">
        <v>72</v>
      </c>
      <c r="H5117" s="1" t="s">
        <v>127</v>
      </c>
      <c r="I5117" s="1" t="s">
        <v>22</v>
      </c>
      <c r="J5117" s="1" t="s">
        <v>128</v>
      </c>
      <c r="K5117" s="1">
        <v>43156.395347222198</v>
      </c>
      <c r="L5117" s="1">
        <v>43156.415972222203</v>
      </c>
      <c r="M5117" s="1">
        <v>0.48299999999999998</v>
      </c>
      <c r="N5117" s="1">
        <v>0</v>
      </c>
      <c r="O5117" s="1">
        <v>7799.53</v>
      </c>
      <c r="P5117" s="1">
        <v>0</v>
      </c>
      <c r="Q5117" s="1">
        <v>0</v>
      </c>
      <c r="R5117" s="1">
        <v>0</v>
      </c>
      <c r="S5117" s="1">
        <v>3767.1729899999996</v>
      </c>
      <c r="T5117" s="1">
        <v>0</v>
      </c>
      <c r="U5117" s="1">
        <v>0</v>
      </c>
    </row>
    <row r="5118" spans="1:21" x14ac:dyDescent="0.3">
      <c r="A5118" s="1" t="s">
        <v>9408</v>
      </c>
      <c r="B5118" s="1">
        <v>1</v>
      </c>
      <c r="C5118" s="1" t="s">
        <v>78</v>
      </c>
      <c r="D5118" s="1" t="s">
        <v>103</v>
      </c>
      <c r="E5118" s="1" t="s">
        <v>5431</v>
      </c>
      <c r="F5118" s="1" t="s">
        <v>133</v>
      </c>
      <c r="G5118" s="1" t="s">
        <v>72</v>
      </c>
      <c r="H5118" s="1" t="s">
        <v>127</v>
      </c>
      <c r="I5118" s="1" t="s">
        <v>22</v>
      </c>
      <c r="J5118" s="1" t="s">
        <v>128</v>
      </c>
      <c r="K5118" s="1">
        <v>43156.383645833303</v>
      </c>
      <c r="L5118" s="1">
        <v>43156.501388888901</v>
      </c>
      <c r="M5118" s="1">
        <v>2.8170000000000002</v>
      </c>
      <c r="N5118" s="1">
        <v>0</v>
      </c>
      <c r="O5118" s="1">
        <v>222.84</v>
      </c>
      <c r="P5118" s="1">
        <v>0</v>
      </c>
      <c r="Q5118" s="1">
        <v>0</v>
      </c>
      <c r="R5118" s="1">
        <v>0</v>
      </c>
      <c r="S5118" s="1">
        <v>627.7402800000001</v>
      </c>
      <c r="T5118" s="1">
        <v>0</v>
      </c>
      <c r="U5118" s="1">
        <v>0</v>
      </c>
    </row>
    <row r="5119" spans="1:21" x14ac:dyDescent="0.3">
      <c r="A5119" s="1" t="s">
        <v>9409</v>
      </c>
      <c r="B5119" s="1">
        <v>1</v>
      </c>
      <c r="C5119" s="1" t="s">
        <v>78</v>
      </c>
      <c r="D5119" s="1" t="s">
        <v>103</v>
      </c>
      <c r="E5119" s="1" t="s">
        <v>9410</v>
      </c>
      <c r="F5119" s="1" t="s">
        <v>129</v>
      </c>
      <c r="G5119" s="1" t="s">
        <v>72</v>
      </c>
      <c r="H5119" s="1" t="s">
        <v>127</v>
      </c>
      <c r="I5119" s="1" t="s">
        <v>22</v>
      </c>
      <c r="J5119" s="1" t="s">
        <v>128</v>
      </c>
      <c r="K5119" s="1">
        <v>43156.341030092597</v>
      </c>
      <c r="L5119" s="1">
        <v>43156.35</v>
      </c>
      <c r="M5119" s="1">
        <v>0.2</v>
      </c>
      <c r="N5119" s="1">
        <v>92</v>
      </c>
      <c r="O5119" s="1">
        <v>18718.87</v>
      </c>
      <c r="P5119" s="1">
        <v>0</v>
      </c>
      <c r="Q5119" s="1">
        <v>0</v>
      </c>
      <c r="R5119" s="1">
        <v>18.400000000000002</v>
      </c>
      <c r="S5119" s="1">
        <v>3743.7739999999999</v>
      </c>
      <c r="T5119" s="1">
        <v>0</v>
      </c>
      <c r="U5119" s="1">
        <v>0</v>
      </c>
    </row>
    <row r="5120" spans="1:21" x14ac:dyDescent="0.3">
      <c r="A5120" s="1" t="s">
        <v>9411</v>
      </c>
      <c r="B5120" s="1">
        <v>1</v>
      </c>
      <c r="C5120" s="1" t="s">
        <v>78</v>
      </c>
      <c r="D5120" s="1" t="s">
        <v>103</v>
      </c>
      <c r="E5120" s="1" t="s">
        <v>9412</v>
      </c>
      <c r="F5120" s="1" t="s">
        <v>157</v>
      </c>
      <c r="G5120" s="1" t="s">
        <v>72</v>
      </c>
      <c r="H5120" s="1" t="s">
        <v>127</v>
      </c>
      <c r="I5120" s="1" t="s">
        <v>22</v>
      </c>
      <c r="J5120" s="1" t="s">
        <v>128</v>
      </c>
      <c r="K5120" s="1">
        <v>43156.045162037</v>
      </c>
      <c r="L5120" s="1">
        <v>43156.087500000001</v>
      </c>
      <c r="M5120" s="1">
        <v>1</v>
      </c>
      <c r="N5120" s="1">
        <v>0</v>
      </c>
      <c r="O5120" s="1">
        <v>222.84</v>
      </c>
      <c r="P5120" s="1">
        <v>0</v>
      </c>
      <c r="Q5120" s="1">
        <v>0</v>
      </c>
      <c r="R5120" s="1">
        <v>0</v>
      </c>
      <c r="S5120" s="1">
        <v>222.84</v>
      </c>
      <c r="T5120" s="1">
        <v>0</v>
      </c>
      <c r="U5120" s="1">
        <v>0</v>
      </c>
    </row>
    <row r="5121" spans="1:21" x14ac:dyDescent="0.3">
      <c r="A5121" s="1" t="s">
        <v>9413</v>
      </c>
      <c r="B5121" s="1">
        <v>1</v>
      </c>
      <c r="C5121" s="1" t="s">
        <v>78</v>
      </c>
      <c r="D5121" s="1" t="s">
        <v>103</v>
      </c>
      <c r="E5121" s="1" t="s">
        <v>9414</v>
      </c>
      <c r="F5121" s="1" t="s">
        <v>129</v>
      </c>
      <c r="G5121" s="1" t="s">
        <v>72</v>
      </c>
      <c r="H5121" s="1" t="s">
        <v>127</v>
      </c>
      <c r="I5121" s="1" t="s">
        <v>22</v>
      </c>
      <c r="J5121" s="1" t="s">
        <v>128</v>
      </c>
      <c r="K5121" s="1">
        <v>43156.024907407402</v>
      </c>
      <c r="L5121" s="1">
        <v>43156.038194444402</v>
      </c>
      <c r="M5121" s="1">
        <v>0.317</v>
      </c>
      <c r="N5121" s="1">
        <v>34</v>
      </c>
      <c r="O5121" s="1">
        <v>4902.5600000000004</v>
      </c>
      <c r="P5121" s="1">
        <v>0</v>
      </c>
      <c r="Q5121" s="1">
        <v>0</v>
      </c>
      <c r="R5121" s="1">
        <v>10.778</v>
      </c>
      <c r="S5121" s="1">
        <v>1554.1115200000002</v>
      </c>
      <c r="T5121" s="1">
        <v>0</v>
      </c>
      <c r="U5121" s="1">
        <v>0</v>
      </c>
    </row>
    <row r="5122" spans="1:21" x14ac:dyDescent="0.3">
      <c r="A5122" s="1" t="s">
        <v>9415</v>
      </c>
      <c r="B5122" s="1">
        <v>1</v>
      </c>
      <c r="C5122" s="1" t="s">
        <v>78</v>
      </c>
      <c r="D5122" s="1" t="s">
        <v>103</v>
      </c>
      <c r="E5122" s="1" t="s">
        <v>9416</v>
      </c>
      <c r="F5122" s="1" t="s">
        <v>129</v>
      </c>
      <c r="G5122" s="1" t="s">
        <v>72</v>
      </c>
      <c r="H5122" s="1" t="s">
        <v>127</v>
      </c>
      <c r="I5122" s="1" t="s">
        <v>22</v>
      </c>
      <c r="J5122" s="1" t="s">
        <v>128</v>
      </c>
      <c r="K5122" s="1">
        <v>43156.003657407397</v>
      </c>
      <c r="L5122" s="1">
        <v>43156.011805555601</v>
      </c>
      <c r="M5122" s="1">
        <v>0.183</v>
      </c>
      <c r="N5122" s="1">
        <v>40</v>
      </c>
      <c r="O5122" s="1">
        <v>6239.62</v>
      </c>
      <c r="P5122" s="1">
        <v>0</v>
      </c>
      <c r="Q5122" s="1">
        <v>0</v>
      </c>
      <c r="R5122" s="1">
        <v>7.32</v>
      </c>
      <c r="S5122" s="1">
        <v>1141.8504599999999</v>
      </c>
      <c r="T5122" s="1">
        <v>0</v>
      </c>
      <c r="U5122" s="1">
        <v>0</v>
      </c>
    </row>
    <row r="5123" spans="1:21" x14ac:dyDescent="0.3">
      <c r="A5123" s="1" t="s">
        <v>9417</v>
      </c>
      <c r="B5123" s="1">
        <v>1</v>
      </c>
      <c r="C5123" s="1" t="s">
        <v>78</v>
      </c>
      <c r="D5123" s="1" t="s">
        <v>103</v>
      </c>
      <c r="E5123" s="1" t="s">
        <v>9418</v>
      </c>
      <c r="F5123" s="1" t="s">
        <v>129</v>
      </c>
      <c r="G5123" s="1" t="s">
        <v>72</v>
      </c>
      <c r="H5123" s="1" t="s">
        <v>127</v>
      </c>
      <c r="I5123" s="1" t="s">
        <v>22</v>
      </c>
      <c r="J5123" s="1" t="s">
        <v>128</v>
      </c>
      <c r="K5123" s="1">
        <v>43155.9920949074</v>
      </c>
      <c r="L5123" s="1">
        <v>43156.041666666701</v>
      </c>
      <c r="M5123" s="1">
        <v>1.1830000000000001</v>
      </c>
      <c r="N5123" s="1">
        <v>1</v>
      </c>
      <c r="O5123" s="1">
        <v>9805.1200000000008</v>
      </c>
      <c r="P5123" s="1">
        <v>0</v>
      </c>
      <c r="Q5123" s="1">
        <v>0</v>
      </c>
      <c r="R5123" s="1">
        <v>1.1830000000000001</v>
      </c>
      <c r="S5123" s="1">
        <v>11599.456960000001</v>
      </c>
      <c r="T5123" s="1">
        <v>0</v>
      </c>
      <c r="U5123" s="1">
        <v>0</v>
      </c>
    </row>
    <row r="5124" spans="1:21" x14ac:dyDescent="0.3">
      <c r="A5124" s="1" t="s">
        <v>9419</v>
      </c>
      <c r="B5124" s="1">
        <v>1</v>
      </c>
      <c r="C5124" s="1" t="s">
        <v>78</v>
      </c>
      <c r="D5124" s="1" t="s">
        <v>103</v>
      </c>
      <c r="E5124" s="1" t="s">
        <v>9420</v>
      </c>
      <c r="F5124" s="1" t="s">
        <v>129</v>
      </c>
      <c r="G5124" s="1" t="s">
        <v>72</v>
      </c>
      <c r="H5124" s="1" t="s">
        <v>127</v>
      </c>
      <c r="I5124" s="1" t="s">
        <v>22</v>
      </c>
      <c r="J5124" s="1" t="s">
        <v>128</v>
      </c>
      <c r="K5124" s="1">
        <v>43155.982905092598</v>
      </c>
      <c r="L5124" s="1">
        <v>43155.996527777803</v>
      </c>
      <c r="M5124" s="1">
        <v>0.317</v>
      </c>
      <c r="N5124" s="1">
        <v>180</v>
      </c>
      <c r="O5124" s="1">
        <v>36546.36</v>
      </c>
      <c r="P5124" s="1">
        <v>0</v>
      </c>
      <c r="Q5124" s="1">
        <v>0</v>
      </c>
      <c r="R5124" s="1">
        <v>57.06</v>
      </c>
      <c r="S5124" s="1">
        <v>11585.196120000001</v>
      </c>
      <c r="T5124" s="1">
        <v>0</v>
      </c>
      <c r="U5124" s="1">
        <v>0</v>
      </c>
    </row>
    <row r="5125" spans="1:21" x14ac:dyDescent="0.3">
      <c r="A5125" s="1" t="s">
        <v>9421</v>
      </c>
      <c r="B5125" s="1">
        <v>1</v>
      </c>
      <c r="C5125" s="1" t="s">
        <v>78</v>
      </c>
      <c r="D5125" s="1" t="s">
        <v>103</v>
      </c>
      <c r="E5125" s="1" t="s">
        <v>9422</v>
      </c>
      <c r="F5125" s="1" t="s">
        <v>157</v>
      </c>
      <c r="G5125" s="1" t="s">
        <v>72</v>
      </c>
      <c r="H5125" s="1" t="s">
        <v>127</v>
      </c>
      <c r="I5125" s="1" t="s">
        <v>22</v>
      </c>
      <c r="J5125" s="1" t="s">
        <v>128</v>
      </c>
      <c r="K5125" s="1">
        <v>43155.973842592597</v>
      </c>
      <c r="L5125" s="1">
        <v>43155.998611111099</v>
      </c>
      <c r="M5125" s="1">
        <v>0.58299999999999996</v>
      </c>
      <c r="N5125" s="1">
        <v>15</v>
      </c>
      <c r="O5125" s="1">
        <v>7353.84</v>
      </c>
      <c r="P5125" s="1">
        <v>0</v>
      </c>
      <c r="Q5125" s="1">
        <v>0</v>
      </c>
      <c r="R5125" s="1">
        <v>8.7449999999999992</v>
      </c>
      <c r="S5125" s="1">
        <v>4287.2887199999996</v>
      </c>
      <c r="T5125" s="1">
        <v>0</v>
      </c>
      <c r="U5125" s="1">
        <v>0</v>
      </c>
    </row>
    <row r="5126" spans="1:21" x14ac:dyDescent="0.3">
      <c r="A5126" s="1" t="s">
        <v>9423</v>
      </c>
      <c r="B5126" s="1">
        <v>1</v>
      </c>
      <c r="C5126" s="1" t="s">
        <v>78</v>
      </c>
      <c r="D5126" s="1" t="s">
        <v>103</v>
      </c>
      <c r="E5126" s="1" t="s">
        <v>9424</v>
      </c>
      <c r="F5126" s="1" t="s">
        <v>133</v>
      </c>
      <c r="G5126" s="1" t="s">
        <v>72</v>
      </c>
      <c r="H5126" s="1" t="s">
        <v>127</v>
      </c>
      <c r="I5126" s="1" t="s">
        <v>22</v>
      </c>
      <c r="J5126" s="1" t="s">
        <v>128</v>
      </c>
      <c r="K5126" s="1">
        <v>43155.809733796297</v>
      </c>
      <c r="L5126" s="1">
        <v>43155.873611111099</v>
      </c>
      <c r="M5126" s="1">
        <v>1.5169999999999999</v>
      </c>
      <c r="N5126" s="1">
        <v>0</v>
      </c>
      <c r="O5126" s="1">
        <v>0</v>
      </c>
      <c r="P5126" s="1">
        <v>0</v>
      </c>
      <c r="Q5126" s="1">
        <v>222.84</v>
      </c>
      <c r="R5126" s="1">
        <v>0</v>
      </c>
      <c r="S5126" s="1">
        <v>0</v>
      </c>
      <c r="T5126" s="1">
        <v>0</v>
      </c>
      <c r="U5126" s="1">
        <v>338.04827999999998</v>
      </c>
    </row>
    <row r="5127" spans="1:21" x14ac:dyDescent="0.3">
      <c r="A5127" s="1" t="s">
        <v>9425</v>
      </c>
      <c r="B5127" s="1">
        <v>1</v>
      </c>
      <c r="C5127" s="1" t="s">
        <v>78</v>
      </c>
      <c r="D5127" s="1" t="s">
        <v>103</v>
      </c>
      <c r="E5127" s="1" t="s">
        <v>9426</v>
      </c>
      <c r="F5127" s="1" t="s">
        <v>133</v>
      </c>
      <c r="G5127" s="1" t="s">
        <v>72</v>
      </c>
      <c r="H5127" s="1" t="s">
        <v>127</v>
      </c>
      <c r="I5127" s="1" t="s">
        <v>22</v>
      </c>
      <c r="J5127" s="1" t="s">
        <v>128</v>
      </c>
      <c r="K5127" s="1">
        <v>43155.767418981501</v>
      </c>
      <c r="L5127" s="1">
        <v>43155.8256944444</v>
      </c>
      <c r="M5127" s="1">
        <v>1.383</v>
      </c>
      <c r="N5127" s="1">
        <v>0</v>
      </c>
      <c r="O5127" s="1">
        <v>2674.12</v>
      </c>
      <c r="P5127" s="1">
        <v>0</v>
      </c>
      <c r="Q5127" s="1">
        <v>0</v>
      </c>
      <c r="R5127" s="1">
        <v>0</v>
      </c>
      <c r="S5127" s="1">
        <v>3698.3079600000001</v>
      </c>
      <c r="T5127" s="1">
        <v>0</v>
      </c>
      <c r="U5127" s="1">
        <v>0</v>
      </c>
    </row>
    <row r="5128" spans="1:21" x14ac:dyDescent="0.3">
      <c r="A5128" s="1" t="s">
        <v>9427</v>
      </c>
      <c r="B5128" s="1">
        <v>1</v>
      </c>
      <c r="C5128" s="1" t="s">
        <v>78</v>
      </c>
      <c r="D5128" s="1" t="s">
        <v>103</v>
      </c>
      <c r="E5128" s="1" t="s">
        <v>9428</v>
      </c>
      <c r="F5128" s="1" t="s">
        <v>133</v>
      </c>
      <c r="G5128" s="1" t="s">
        <v>72</v>
      </c>
      <c r="H5128" s="1" t="s">
        <v>127</v>
      </c>
      <c r="I5128" s="1" t="s">
        <v>22</v>
      </c>
      <c r="J5128" s="1" t="s">
        <v>128</v>
      </c>
      <c r="K5128" s="1">
        <v>43155.659861111097</v>
      </c>
      <c r="L5128" s="1">
        <v>43155.7722222222</v>
      </c>
      <c r="M5128" s="1">
        <v>2.6829999999999998</v>
      </c>
      <c r="N5128" s="1">
        <v>35</v>
      </c>
      <c r="O5128" s="1">
        <v>5793.94</v>
      </c>
      <c r="P5128" s="1">
        <v>0</v>
      </c>
      <c r="Q5128" s="1">
        <v>0</v>
      </c>
      <c r="R5128" s="1">
        <v>93.905000000000001</v>
      </c>
      <c r="S5128" s="1">
        <v>15545.141019999997</v>
      </c>
      <c r="T5128" s="1">
        <v>0</v>
      </c>
      <c r="U5128" s="1">
        <v>0</v>
      </c>
    </row>
    <row r="5129" spans="1:21" x14ac:dyDescent="0.3">
      <c r="A5129" s="1" t="s">
        <v>9429</v>
      </c>
      <c r="B5129" s="1">
        <v>1</v>
      </c>
      <c r="C5129" s="1" t="s">
        <v>78</v>
      </c>
      <c r="D5129" s="1" t="s">
        <v>103</v>
      </c>
      <c r="E5129" s="1" t="s">
        <v>9430</v>
      </c>
      <c r="F5129" s="1" t="s">
        <v>134</v>
      </c>
      <c r="G5129" s="1" t="s">
        <v>72</v>
      </c>
      <c r="H5129" s="1" t="s">
        <v>127</v>
      </c>
      <c r="I5129" s="1" t="s">
        <v>22</v>
      </c>
      <c r="J5129" s="1" t="s">
        <v>130</v>
      </c>
      <c r="K5129" s="1">
        <v>43154.395949074104</v>
      </c>
      <c r="L5129" s="1">
        <v>43154.625694444403</v>
      </c>
      <c r="M5129" s="1">
        <v>5.5</v>
      </c>
      <c r="N5129" s="1">
        <v>0</v>
      </c>
      <c r="O5129" s="1">
        <v>891.37</v>
      </c>
      <c r="P5129" s="1">
        <v>0</v>
      </c>
      <c r="Q5129" s="1">
        <v>0</v>
      </c>
      <c r="R5129" s="1">
        <v>0</v>
      </c>
      <c r="S5129" s="1">
        <v>4902.5349999999999</v>
      </c>
      <c r="T5129" s="1">
        <v>0</v>
      </c>
      <c r="U5129" s="1">
        <v>0</v>
      </c>
    </row>
    <row r="5130" spans="1:21" x14ac:dyDescent="0.3">
      <c r="A5130" s="1" t="s">
        <v>9431</v>
      </c>
      <c r="B5130" s="1">
        <v>1</v>
      </c>
      <c r="C5130" s="1" t="s">
        <v>78</v>
      </c>
      <c r="D5130" s="1" t="s">
        <v>103</v>
      </c>
      <c r="E5130" s="1" t="s">
        <v>9432</v>
      </c>
      <c r="F5130" s="1" t="s">
        <v>133</v>
      </c>
      <c r="G5130" s="1" t="s">
        <v>72</v>
      </c>
      <c r="H5130" s="1" t="s">
        <v>127</v>
      </c>
      <c r="I5130" s="1" t="s">
        <v>22</v>
      </c>
      <c r="J5130" s="1" t="s">
        <v>128</v>
      </c>
      <c r="K5130" s="1">
        <v>43153.9383101852</v>
      </c>
      <c r="L5130" s="1">
        <v>43153.988194444399</v>
      </c>
      <c r="M5130" s="1">
        <v>1.1830000000000001</v>
      </c>
      <c r="N5130" s="1">
        <v>0</v>
      </c>
      <c r="O5130" s="1">
        <v>0</v>
      </c>
      <c r="P5130" s="1">
        <v>0</v>
      </c>
      <c r="Q5130" s="1">
        <v>222.84</v>
      </c>
      <c r="R5130" s="1">
        <v>0</v>
      </c>
      <c r="S5130" s="1">
        <v>0</v>
      </c>
      <c r="T5130" s="1">
        <v>0</v>
      </c>
      <c r="U5130" s="1">
        <v>263.61972000000003</v>
      </c>
    </row>
    <row r="5131" spans="1:21" x14ac:dyDescent="0.3">
      <c r="A5131" s="1" t="s">
        <v>9433</v>
      </c>
      <c r="B5131" s="1">
        <v>1</v>
      </c>
      <c r="C5131" s="1" t="s">
        <v>78</v>
      </c>
      <c r="D5131" s="1" t="s">
        <v>103</v>
      </c>
      <c r="E5131" s="1" t="s">
        <v>9434</v>
      </c>
      <c r="F5131" s="1" t="s">
        <v>134</v>
      </c>
      <c r="G5131" s="1" t="s">
        <v>72</v>
      </c>
      <c r="H5131" s="1" t="s">
        <v>127</v>
      </c>
      <c r="I5131" s="1" t="s">
        <v>22</v>
      </c>
      <c r="J5131" s="1" t="s">
        <v>130</v>
      </c>
      <c r="K5131" s="1">
        <v>43153.412650462997</v>
      </c>
      <c r="L5131" s="1">
        <v>43153.558333333298</v>
      </c>
      <c r="M5131" s="1">
        <v>3.4830000000000001</v>
      </c>
      <c r="N5131" s="1">
        <v>22</v>
      </c>
      <c r="O5131" s="1">
        <v>2451.2800000000002</v>
      </c>
      <c r="P5131" s="1">
        <v>0</v>
      </c>
      <c r="Q5131" s="1">
        <v>0</v>
      </c>
      <c r="R5131" s="1">
        <v>76.626000000000005</v>
      </c>
      <c r="S5131" s="1">
        <v>8537.8082400000003</v>
      </c>
      <c r="T5131" s="1">
        <v>0</v>
      </c>
      <c r="U5131" s="1">
        <v>0</v>
      </c>
    </row>
    <row r="5132" spans="1:21" x14ac:dyDescent="0.3">
      <c r="A5132" s="1" t="s">
        <v>9435</v>
      </c>
      <c r="B5132" s="1">
        <v>1</v>
      </c>
      <c r="C5132" s="1" t="s">
        <v>78</v>
      </c>
      <c r="D5132" s="1" t="s">
        <v>103</v>
      </c>
      <c r="E5132" s="1" t="s">
        <v>9436</v>
      </c>
      <c r="F5132" s="1" t="s">
        <v>129</v>
      </c>
      <c r="G5132" s="1" t="s">
        <v>72</v>
      </c>
      <c r="H5132" s="1" t="s">
        <v>127</v>
      </c>
      <c r="I5132" s="1" t="s">
        <v>22</v>
      </c>
      <c r="J5132" s="1" t="s">
        <v>128</v>
      </c>
      <c r="K5132" s="1">
        <v>43153.394953703697</v>
      </c>
      <c r="L5132" s="1">
        <v>43153.415972222203</v>
      </c>
      <c r="M5132" s="1">
        <v>0.5</v>
      </c>
      <c r="N5132" s="1">
        <v>0</v>
      </c>
      <c r="O5132" s="1">
        <v>0</v>
      </c>
      <c r="P5132" s="1">
        <v>3</v>
      </c>
      <c r="Q5132" s="1">
        <v>0</v>
      </c>
      <c r="R5132" s="1">
        <v>0</v>
      </c>
      <c r="S5132" s="1">
        <v>0</v>
      </c>
      <c r="T5132" s="1">
        <v>1.5</v>
      </c>
      <c r="U5132" s="1">
        <v>0</v>
      </c>
    </row>
    <row r="5133" spans="1:21" x14ac:dyDescent="0.3">
      <c r="A5133" s="1" t="s">
        <v>9437</v>
      </c>
      <c r="B5133" s="1">
        <v>1</v>
      </c>
      <c r="C5133" s="1" t="s">
        <v>78</v>
      </c>
      <c r="D5133" s="1" t="s">
        <v>103</v>
      </c>
      <c r="E5133" s="1" t="s">
        <v>9438</v>
      </c>
      <c r="F5133" s="1" t="s">
        <v>134</v>
      </c>
      <c r="G5133" s="1" t="s">
        <v>72</v>
      </c>
      <c r="H5133" s="1" t="s">
        <v>127</v>
      </c>
      <c r="I5133" s="1" t="s">
        <v>22</v>
      </c>
      <c r="J5133" s="1" t="s">
        <v>130</v>
      </c>
      <c r="K5133" s="1">
        <v>43153.386770833298</v>
      </c>
      <c r="L5133" s="1">
        <v>43153.486111111102</v>
      </c>
      <c r="M5133" s="1">
        <v>2.383</v>
      </c>
      <c r="N5133" s="1">
        <v>0</v>
      </c>
      <c r="O5133" s="1">
        <v>222.84</v>
      </c>
      <c r="P5133" s="1">
        <v>0</v>
      </c>
      <c r="Q5133" s="1">
        <v>0</v>
      </c>
      <c r="R5133" s="1">
        <v>0</v>
      </c>
      <c r="S5133" s="1">
        <v>531.02772000000004</v>
      </c>
      <c r="T5133" s="1">
        <v>0</v>
      </c>
      <c r="U5133" s="1">
        <v>0</v>
      </c>
    </row>
    <row r="5134" spans="1:21" x14ac:dyDescent="0.3">
      <c r="A5134" s="1" t="s">
        <v>9439</v>
      </c>
      <c r="B5134" s="1">
        <v>1</v>
      </c>
      <c r="C5134" s="1" t="s">
        <v>78</v>
      </c>
      <c r="D5134" s="1" t="s">
        <v>103</v>
      </c>
      <c r="E5134" s="1" t="s">
        <v>9440</v>
      </c>
      <c r="F5134" s="1" t="s">
        <v>133</v>
      </c>
      <c r="G5134" s="1" t="s">
        <v>72</v>
      </c>
      <c r="H5134" s="1" t="s">
        <v>127</v>
      </c>
      <c r="I5134" s="1" t="s">
        <v>22</v>
      </c>
      <c r="J5134" s="1" t="s">
        <v>128</v>
      </c>
      <c r="K5134" s="1">
        <v>43152.963587963</v>
      </c>
      <c r="L5134" s="1">
        <v>43152.998611111099</v>
      </c>
      <c r="M5134" s="1">
        <v>0.83299999999999996</v>
      </c>
      <c r="N5134" s="1">
        <v>0</v>
      </c>
      <c r="O5134" s="1">
        <v>0</v>
      </c>
      <c r="P5134" s="1">
        <v>0</v>
      </c>
      <c r="Q5134" s="1">
        <v>222.84</v>
      </c>
      <c r="R5134" s="1">
        <v>0</v>
      </c>
      <c r="S5134" s="1">
        <v>0</v>
      </c>
      <c r="T5134" s="1">
        <v>0</v>
      </c>
      <c r="U5134" s="1">
        <v>185.62572</v>
      </c>
    </row>
    <row r="5135" spans="1:21" x14ac:dyDescent="0.3">
      <c r="A5135" s="1" t="s">
        <v>9441</v>
      </c>
      <c r="B5135" s="1">
        <v>1</v>
      </c>
      <c r="C5135" s="1" t="s">
        <v>78</v>
      </c>
      <c r="D5135" s="1" t="s">
        <v>103</v>
      </c>
      <c r="E5135" s="1" t="s">
        <v>9442</v>
      </c>
      <c r="F5135" s="1" t="s">
        <v>157</v>
      </c>
      <c r="G5135" s="1" t="s">
        <v>72</v>
      </c>
      <c r="H5135" s="1" t="s">
        <v>127</v>
      </c>
      <c r="I5135" s="1" t="s">
        <v>22</v>
      </c>
      <c r="J5135" s="1" t="s">
        <v>128</v>
      </c>
      <c r="K5135" s="1">
        <v>43152.658645833297</v>
      </c>
      <c r="L5135" s="1">
        <v>43152.676388888904</v>
      </c>
      <c r="M5135" s="1">
        <v>0.41699999999999998</v>
      </c>
      <c r="N5135" s="1">
        <v>0</v>
      </c>
      <c r="O5135" s="1">
        <v>2674.12</v>
      </c>
      <c r="P5135" s="1">
        <v>0</v>
      </c>
      <c r="Q5135" s="1">
        <v>0</v>
      </c>
      <c r="R5135" s="1">
        <v>0</v>
      </c>
      <c r="S5135" s="1">
        <v>1115.1080399999998</v>
      </c>
      <c r="T5135" s="1">
        <v>0</v>
      </c>
      <c r="U5135" s="1">
        <v>0</v>
      </c>
    </row>
    <row r="5136" spans="1:21" x14ac:dyDescent="0.3">
      <c r="A5136" s="1" t="s">
        <v>9443</v>
      </c>
      <c r="B5136" s="1">
        <v>1</v>
      </c>
      <c r="C5136" s="1" t="s">
        <v>78</v>
      </c>
      <c r="D5136" s="1" t="s">
        <v>103</v>
      </c>
      <c r="E5136" s="1" t="s">
        <v>9444</v>
      </c>
      <c r="F5136" s="1" t="s">
        <v>157</v>
      </c>
      <c r="G5136" s="1" t="s">
        <v>72</v>
      </c>
      <c r="H5136" s="1" t="s">
        <v>127</v>
      </c>
      <c r="I5136" s="1" t="s">
        <v>22</v>
      </c>
      <c r="J5136" s="1" t="s">
        <v>128</v>
      </c>
      <c r="K5136" s="1">
        <v>43152.498611111099</v>
      </c>
      <c r="L5136" s="1">
        <v>43152.584027777797</v>
      </c>
      <c r="M5136" s="1">
        <v>2.0499999999999998</v>
      </c>
      <c r="N5136" s="1">
        <v>0</v>
      </c>
      <c r="O5136" s="1">
        <v>0</v>
      </c>
      <c r="P5136" s="1">
        <v>10</v>
      </c>
      <c r="Q5136" s="1">
        <v>1782.75</v>
      </c>
      <c r="R5136" s="1">
        <v>0</v>
      </c>
      <c r="S5136" s="1">
        <v>0</v>
      </c>
      <c r="T5136" s="1">
        <v>20.5</v>
      </c>
      <c r="U5136" s="1">
        <v>3654.6374999999998</v>
      </c>
    </row>
    <row r="5137" spans="1:21" x14ac:dyDescent="0.3">
      <c r="A5137" s="1" t="s">
        <v>9445</v>
      </c>
      <c r="B5137" s="1">
        <v>1</v>
      </c>
      <c r="C5137" s="1" t="s">
        <v>78</v>
      </c>
      <c r="D5137" s="1" t="s">
        <v>103</v>
      </c>
      <c r="E5137" s="1" t="s">
        <v>9434</v>
      </c>
      <c r="F5137" s="1" t="s">
        <v>157</v>
      </c>
      <c r="G5137" s="1" t="s">
        <v>72</v>
      </c>
      <c r="H5137" s="1" t="s">
        <v>127</v>
      </c>
      <c r="I5137" s="1" t="s">
        <v>22</v>
      </c>
      <c r="J5137" s="1" t="s">
        <v>128</v>
      </c>
      <c r="K5137" s="1">
        <v>43152.466712963003</v>
      </c>
      <c r="L5137" s="1">
        <v>43152.484722222202</v>
      </c>
      <c r="M5137" s="1">
        <v>0.41699999999999998</v>
      </c>
      <c r="N5137" s="1">
        <v>22</v>
      </c>
      <c r="O5137" s="1">
        <v>2451.2800000000002</v>
      </c>
      <c r="P5137" s="1">
        <v>0</v>
      </c>
      <c r="Q5137" s="1">
        <v>0</v>
      </c>
      <c r="R5137" s="1">
        <v>9.1739999999999995</v>
      </c>
      <c r="S5137" s="1">
        <v>1022.18376</v>
      </c>
      <c r="T5137" s="1">
        <v>0</v>
      </c>
      <c r="U5137" s="1">
        <v>0</v>
      </c>
    </row>
    <row r="5138" spans="1:21" x14ac:dyDescent="0.3">
      <c r="A5138" s="1" t="s">
        <v>9446</v>
      </c>
      <c r="B5138" s="1">
        <v>1</v>
      </c>
      <c r="C5138" s="1" t="s">
        <v>78</v>
      </c>
      <c r="D5138" s="1" t="s">
        <v>103</v>
      </c>
      <c r="E5138" s="1" t="s">
        <v>9447</v>
      </c>
      <c r="F5138" s="1" t="s">
        <v>134</v>
      </c>
      <c r="G5138" s="1" t="s">
        <v>72</v>
      </c>
      <c r="H5138" s="1" t="s">
        <v>127</v>
      </c>
      <c r="I5138" s="1" t="s">
        <v>22</v>
      </c>
      <c r="J5138" s="1" t="s">
        <v>130</v>
      </c>
      <c r="K5138" s="1">
        <v>43152.384965277801</v>
      </c>
      <c r="L5138" s="1">
        <v>43152.577083333301</v>
      </c>
      <c r="M5138" s="1">
        <v>4.5999999999999996</v>
      </c>
      <c r="N5138" s="1">
        <v>22</v>
      </c>
      <c r="O5138" s="1">
        <v>2451.2800000000002</v>
      </c>
      <c r="P5138" s="1">
        <v>0</v>
      </c>
      <c r="Q5138" s="1">
        <v>0</v>
      </c>
      <c r="R5138" s="1">
        <v>101.19999999999999</v>
      </c>
      <c r="S5138" s="1">
        <v>11275.888000000001</v>
      </c>
      <c r="T5138" s="1">
        <v>0</v>
      </c>
      <c r="U5138" s="1">
        <v>0</v>
      </c>
    </row>
    <row r="5139" spans="1:21" x14ac:dyDescent="0.3">
      <c r="A5139" s="1" t="s">
        <v>9448</v>
      </c>
      <c r="B5139" s="1">
        <v>1</v>
      </c>
      <c r="C5139" s="1" t="s">
        <v>78</v>
      </c>
      <c r="D5139" s="1" t="s">
        <v>103</v>
      </c>
      <c r="E5139" s="1" t="s">
        <v>9449</v>
      </c>
      <c r="F5139" s="1" t="s">
        <v>157</v>
      </c>
      <c r="G5139" s="1" t="s">
        <v>72</v>
      </c>
      <c r="H5139" s="1" t="s">
        <v>127</v>
      </c>
      <c r="I5139" s="1" t="s">
        <v>22</v>
      </c>
      <c r="J5139" s="1" t="s">
        <v>128</v>
      </c>
      <c r="K5139" s="1">
        <v>43151.420856481498</v>
      </c>
      <c r="L5139" s="1">
        <v>43151.4819444444</v>
      </c>
      <c r="M5139" s="1">
        <v>1.45</v>
      </c>
      <c r="N5139" s="1">
        <v>0</v>
      </c>
      <c r="O5139" s="1">
        <v>2674.12</v>
      </c>
      <c r="P5139" s="1">
        <v>0</v>
      </c>
      <c r="Q5139" s="1">
        <v>0</v>
      </c>
      <c r="R5139" s="1">
        <v>0</v>
      </c>
      <c r="S5139" s="1">
        <v>3877.4739999999997</v>
      </c>
      <c r="T5139" s="1">
        <v>0</v>
      </c>
      <c r="U5139" s="1">
        <v>0</v>
      </c>
    </row>
    <row r="5140" spans="1:21" x14ac:dyDescent="0.3">
      <c r="A5140" s="1" t="s">
        <v>9450</v>
      </c>
      <c r="B5140" s="1">
        <v>1</v>
      </c>
      <c r="C5140" s="1" t="s">
        <v>78</v>
      </c>
      <c r="D5140" s="1" t="s">
        <v>103</v>
      </c>
      <c r="E5140" s="1" t="s">
        <v>9451</v>
      </c>
      <c r="F5140" s="1" t="s">
        <v>157</v>
      </c>
      <c r="G5140" s="1" t="s">
        <v>72</v>
      </c>
      <c r="H5140" s="1" t="s">
        <v>127</v>
      </c>
      <c r="I5140" s="1" t="s">
        <v>22</v>
      </c>
      <c r="J5140" s="1" t="s">
        <v>128</v>
      </c>
      <c r="K5140" s="1">
        <v>43150.894664351901</v>
      </c>
      <c r="L5140" s="1">
        <v>43150.945138888899</v>
      </c>
      <c r="M5140" s="1">
        <v>1.2</v>
      </c>
      <c r="N5140" s="1">
        <v>0</v>
      </c>
      <c r="O5140" s="1">
        <v>3119.81</v>
      </c>
      <c r="P5140" s="1">
        <v>0</v>
      </c>
      <c r="Q5140" s="1">
        <v>0</v>
      </c>
      <c r="R5140" s="1">
        <v>0</v>
      </c>
      <c r="S5140" s="1">
        <v>3743.7719999999999</v>
      </c>
      <c r="T5140" s="1">
        <v>0</v>
      </c>
      <c r="U5140" s="1">
        <v>0</v>
      </c>
    </row>
    <row r="5141" spans="1:21" x14ac:dyDescent="0.3">
      <c r="A5141" s="1" t="s">
        <v>9452</v>
      </c>
      <c r="B5141" s="1">
        <v>1</v>
      </c>
      <c r="C5141" s="1" t="s">
        <v>78</v>
      </c>
      <c r="D5141" s="1" t="s">
        <v>103</v>
      </c>
      <c r="E5141" s="1" t="s">
        <v>9453</v>
      </c>
      <c r="F5141" s="1" t="s">
        <v>157</v>
      </c>
      <c r="G5141" s="1" t="s">
        <v>72</v>
      </c>
      <c r="H5141" s="1" t="s">
        <v>127</v>
      </c>
      <c r="I5141" s="1" t="s">
        <v>22</v>
      </c>
      <c r="J5141" s="1" t="s">
        <v>128</v>
      </c>
      <c r="K5141" s="1">
        <v>43150.740370370397</v>
      </c>
      <c r="L5141" s="1">
        <v>43150.831250000003</v>
      </c>
      <c r="M5141" s="1">
        <v>2.1669999999999998</v>
      </c>
      <c r="N5141" s="1">
        <v>0</v>
      </c>
      <c r="O5141" s="1">
        <v>1337.06</v>
      </c>
      <c r="P5141" s="1">
        <v>0</v>
      </c>
      <c r="Q5141" s="1">
        <v>0</v>
      </c>
      <c r="R5141" s="1">
        <v>0</v>
      </c>
      <c r="S5141" s="1">
        <v>2897.4090199999996</v>
      </c>
      <c r="T5141" s="1">
        <v>0</v>
      </c>
      <c r="U5141" s="1">
        <v>0</v>
      </c>
    </row>
    <row r="5142" spans="1:21" x14ac:dyDescent="0.3">
      <c r="A5142" s="1" t="s">
        <v>9454</v>
      </c>
      <c r="B5142" s="1">
        <v>1</v>
      </c>
      <c r="C5142" s="1" t="s">
        <v>78</v>
      </c>
      <c r="D5142" s="1" t="s">
        <v>103</v>
      </c>
      <c r="E5142" s="1" t="s">
        <v>9449</v>
      </c>
      <c r="F5142" s="1" t="s">
        <v>157</v>
      </c>
      <c r="G5142" s="1" t="s">
        <v>72</v>
      </c>
      <c r="H5142" s="1" t="s">
        <v>127</v>
      </c>
      <c r="I5142" s="1" t="s">
        <v>22</v>
      </c>
      <c r="J5142" s="1" t="s">
        <v>128</v>
      </c>
      <c r="K5142" s="1">
        <v>43150.726030092599</v>
      </c>
      <c r="L5142" s="1">
        <v>43150.749305555597</v>
      </c>
      <c r="M5142" s="1">
        <v>0.55000000000000004</v>
      </c>
      <c r="N5142" s="1">
        <v>0</v>
      </c>
      <c r="O5142" s="1">
        <v>2674.12</v>
      </c>
      <c r="P5142" s="1">
        <v>0</v>
      </c>
      <c r="Q5142" s="1">
        <v>0</v>
      </c>
      <c r="R5142" s="1">
        <v>0</v>
      </c>
      <c r="S5142" s="1">
        <v>1470.7660000000001</v>
      </c>
      <c r="T5142" s="1">
        <v>0</v>
      </c>
      <c r="U5142" s="1">
        <v>0</v>
      </c>
    </row>
    <row r="5143" spans="1:21" x14ac:dyDescent="0.3">
      <c r="A5143" s="1" t="s">
        <v>9455</v>
      </c>
      <c r="B5143" s="1">
        <v>1</v>
      </c>
      <c r="C5143" s="1" t="s">
        <v>78</v>
      </c>
      <c r="D5143" s="1" t="s">
        <v>103</v>
      </c>
      <c r="E5143" s="1" t="s">
        <v>9456</v>
      </c>
      <c r="F5143" s="1" t="s">
        <v>157</v>
      </c>
      <c r="G5143" s="1" t="s">
        <v>72</v>
      </c>
      <c r="H5143" s="1" t="s">
        <v>127</v>
      </c>
      <c r="I5143" s="1" t="s">
        <v>22</v>
      </c>
      <c r="J5143" s="1" t="s">
        <v>128</v>
      </c>
      <c r="K5143" s="1">
        <v>43150.675509259301</v>
      </c>
      <c r="L5143" s="1">
        <v>43150.684027777803</v>
      </c>
      <c r="M5143" s="1">
        <v>0.2</v>
      </c>
      <c r="N5143" s="1">
        <v>0</v>
      </c>
      <c r="O5143" s="1">
        <v>1559.91</v>
      </c>
      <c r="P5143" s="1">
        <v>0</v>
      </c>
      <c r="Q5143" s="1">
        <v>0</v>
      </c>
      <c r="R5143" s="1">
        <v>0</v>
      </c>
      <c r="S5143" s="1">
        <v>311.98200000000003</v>
      </c>
      <c r="T5143" s="1">
        <v>0</v>
      </c>
      <c r="U5143" s="1">
        <v>0</v>
      </c>
    </row>
    <row r="5144" spans="1:21" x14ac:dyDescent="0.3">
      <c r="A5144" s="1" t="s">
        <v>9457</v>
      </c>
      <c r="B5144" s="1">
        <v>1</v>
      </c>
      <c r="C5144" s="1" t="s">
        <v>78</v>
      </c>
      <c r="D5144" s="1" t="s">
        <v>103</v>
      </c>
      <c r="E5144" s="1" t="s">
        <v>5274</v>
      </c>
      <c r="F5144" s="1" t="s">
        <v>133</v>
      </c>
      <c r="G5144" s="1" t="s">
        <v>72</v>
      </c>
      <c r="H5144" s="1" t="s">
        <v>127</v>
      </c>
      <c r="I5144" s="1" t="s">
        <v>22</v>
      </c>
      <c r="J5144" s="1" t="s">
        <v>128</v>
      </c>
      <c r="K5144" s="1">
        <v>43150.177199074104</v>
      </c>
      <c r="L5144" s="1">
        <v>43150.206944444399</v>
      </c>
      <c r="M5144" s="1">
        <v>0.7</v>
      </c>
      <c r="N5144" s="1">
        <v>0</v>
      </c>
      <c r="O5144" s="1">
        <v>0</v>
      </c>
      <c r="P5144" s="1">
        <v>0</v>
      </c>
      <c r="Q5144" s="1">
        <v>222.84</v>
      </c>
      <c r="R5144" s="1">
        <v>0</v>
      </c>
      <c r="S5144" s="1">
        <v>0</v>
      </c>
      <c r="T5144" s="1">
        <v>0</v>
      </c>
      <c r="U5144" s="1">
        <v>155.988</v>
      </c>
    </row>
    <row r="5145" spans="1:21" x14ac:dyDescent="0.3">
      <c r="A5145" s="1" t="s">
        <v>9458</v>
      </c>
      <c r="B5145" s="1">
        <v>1</v>
      </c>
      <c r="C5145" s="1" t="s">
        <v>78</v>
      </c>
      <c r="D5145" s="1" t="s">
        <v>103</v>
      </c>
      <c r="E5145" s="1" t="s">
        <v>9449</v>
      </c>
      <c r="F5145" s="1" t="s">
        <v>133</v>
      </c>
      <c r="G5145" s="1" t="s">
        <v>72</v>
      </c>
      <c r="H5145" s="1" t="s">
        <v>127</v>
      </c>
      <c r="I5145" s="1" t="s">
        <v>22</v>
      </c>
      <c r="J5145" s="1" t="s">
        <v>128</v>
      </c>
      <c r="K5145" s="1">
        <v>43150.168252314797</v>
      </c>
      <c r="L5145" s="1">
        <v>43150.188194444403</v>
      </c>
      <c r="M5145" s="1">
        <v>0.46700000000000003</v>
      </c>
      <c r="N5145" s="1">
        <v>0</v>
      </c>
      <c r="O5145" s="1">
        <v>2674.12</v>
      </c>
      <c r="P5145" s="1">
        <v>0</v>
      </c>
      <c r="Q5145" s="1">
        <v>0</v>
      </c>
      <c r="R5145" s="1">
        <v>0</v>
      </c>
      <c r="S5145" s="1">
        <v>1248.81404</v>
      </c>
      <c r="T5145" s="1">
        <v>0</v>
      </c>
      <c r="U5145" s="1">
        <v>0</v>
      </c>
    </row>
    <row r="5146" spans="1:21" x14ac:dyDescent="0.3">
      <c r="A5146" s="1" t="s">
        <v>9459</v>
      </c>
      <c r="B5146" s="1">
        <v>1</v>
      </c>
      <c r="C5146" s="1" t="s">
        <v>78</v>
      </c>
      <c r="D5146" s="1" t="s">
        <v>103</v>
      </c>
      <c r="E5146" s="1" t="s">
        <v>9460</v>
      </c>
      <c r="F5146" s="1" t="s">
        <v>133</v>
      </c>
      <c r="G5146" s="1" t="s">
        <v>72</v>
      </c>
      <c r="H5146" s="1" t="s">
        <v>127</v>
      </c>
      <c r="I5146" s="1" t="s">
        <v>22</v>
      </c>
      <c r="J5146" s="1" t="s">
        <v>128</v>
      </c>
      <c r="K5146" s="1">
        <v>43150.1401736111</v>
      </c>
      <c r="L5146" s="1">
        <v>43150.1694444444</v>
      </c>
      <c r="M5146" s="1">
        <v>0.7</v>
      </c>
      <c r="N5146" s="1">
        <v>56</v>
      </c>
      <c r="O5146" s="1">
        <v>2228.44</v>
      </c>
      <c r="P5146" s="1">
        <v>0</v>
      </c>
      <c r="Q5146" s="1">
        <v>0</v>
      </c>
      <c r="R5146" s="1">
        <v>39.199999999999996</v>
      </c>
      <c r="S5146" s="1">
        <v>1559.9079999999999</v>
      </c>
      <c r="T5146" s="1">
        <v>0</v>
      </c>
      <c r="U5146" s="1">
        <v>0</v>
      </c>
    </row>
    <row r="5147" spans="1:21" x14ac:dyDescent="0.3">
      <c r="A5147" s="1" t="s">
        <v>9461</v>
      </c>
      <c r="B5147" s="1">
        <v>1</v>
      </c>
      <c r="C5147" s="1" t="s">
        <v>78</v>
      </c>
      <c r="D5147" s="1" t="s">
        <v>103</v>
      </c>
      <c r="E5147" s="1" t="s">
        <v>9434</v>
      </c>
      <c r="F5147" s="1" t="s">
        <v>133</v>
      </c>
      <c r="G5147" s="1" t="s">
        <v>72</v>
      </c>
      <c r="H5147" s="1" t="s">
        <v>127</v>
      </c>
      <c r="I5147" s="1" t="s">
        <v>22</v>
      </c>
      <c r="J5147" s="1" t="s">
        <v>128</v>
      </c>
      <c r="K5147" s="1">
        <v>43149.789699074099</v>
      </c>
      <c r="L5147" s="1">
        <v>43149.864583333299</v>
      </c>
      <c r="M5147" s="1">
        <v>1.7829999999999999</v>
      </c>
      <c r="N5147" s="1">
        <v>22</v>
      </c>
      <c r="O5147" s="1">
        <v>2451.2800000000002</v>
      </c>
      <c r="P5147" s="1">
        <v>0</v>
      </c>
      <c r="Q5147" s="1">
        <v>0</v>
      </c>
      <c r="R5147" s="1">
        <v>39.225999999999999</v>
      </c>
      <c r="S5147" s="1">
        <v>4370.6322399999999</v>
      </c>
      <c r="T5147" s="1">
        <v>0</v>
      </c>
      <c r="U5147" s="1">
        <v>0</v>
      </c>
    </row>
    <row r="5148" spans="1:21" x14ac:dyDescent="0.3">
      <c r="A5148" s="1" t="s">
        <v>9462</v>
      </c>
      <c r="B5148" s="1">
        <v>1</v>
      </c>
      <c r="C5148" s="1" t="s">
        <v>78</v>
      </c>
      <c r="D5148" s="1" t="s">
        <v>103</v>
      </c>
      <c r="E5148" s="1" t="s">
        <v>5330</v>
      </c>
      <c r="F5148" s="1" t="s">
        <v>134</v>
      </c>
      <c r="G5148" s="1" t="s">
        <v>72</v>
      </c>
      <c r="H5148" s="1" t="s">
        <v>127</v>
      </c>
      <c r="I5148" s="1" t="s">
        <v>22</v>
      </c>
      <c r="J5148" s="1" t="s">
        <v>130</v>
      </c>
      <c r="K5148" s="1">
        <v>43149.389641203699</v>
      </c>
      <c r="L5148" s="1">
        <v>43149.461805555598</v>
      </c>
      <c r="M5148" s="1">
        <v>1.7170000000000001</v>
      </c>
      <c r="N5148" s="1">
        <v>55</v>
      </c>
      <c r="O5148" s="1">
        <v>10473.65</v>
      </c>
      <c r="P5148" s="1">
        <v>0</v>
      </c>
      <c r="Q5148" s="1">
        <v>0</v>
      </c>
      <c r="R5148" s="1">
        <v>94.435000000000002</v>
      </c>
      <c r="S5148" s="1">
        <v>17983.25705</v>
      </c>
      <c r="T5148" s="1">
        <v>0</v>
      </c>
      <c r="U5148" s="1">
        <v>0</v>
      </c>
    </row>
    <row r="5149" spans="1:21" x14ac:dyDescent="0.3">
      <c r="A5149" s="1" t="s">
        <v>9463</v>
      </c>
      <c r="B5149" s="1">
        <v>1</v>
      </c>
      <c r="C5149" s="1" t="s">
        <v>78</v>
      </c>
      <c r="D5149" s="1" t="s">
        <v>103</v>
      </c>
      <c r="E5149" s="1" t="s">
        <v>9464</v>
      </c>
      <c r="F5149" s="1" t="s">
        <v>129</v>
      </c>
      <c r="G5149" s="1" t="s">
        <v>72</v>
      </c>
      <c r="H5149" s="1" t="s">
        <v>127</v>
      </c>
      <c r="I5149" s="1" t="s">
        <v>22</v>
      </c>
      <c r="J5149" s="1" t="s">
        <v>128</v>
      </c>
      <c r="K5149" s="1">
        <v>43149.3616203704</v>
      </c>
      <c r="L5149" s="1">
        <v>43149.370138888902</v>
      </c>
      <c r="M5149" s="1">
        <v>0.2</v>
      </c>
      <c r="N5149" s="1">
        <v>48</v>
      </c>
      <c r="O5149" s="1">
        <v>5125.3999999999996</v>
      </c>
      <c r="P5149" s="1">
        <v>0</v>
      </c>
      <c r="Q5149" s="1">
        <v>0</v>
      </c>
      <c r="R5149" s="1">
        <v>9.6000000000000014</v>
      </c>
      <c r="S5149" s="1">
        <v>1025.08</v>
      </c>
      <c r="T5149" s="1">
        <v>0</v>
      </c>
      <c r="U5149" s="1">
        <v>0</v>
      </c>
    </row>
    <row r="5150" spans="1:21" x14ac:dyDescent="0.3">
      <c r="A5150" s="1" t="s">
        <v>9465</v>
      </c>
      <c r="B5150" s="1">
        <v>1</v>
      </c>
      <c r="C5150" s="1" t="s">
        <v>78</v>
      </c>
      <c r="D5150" s="1" t="s">
        <v>103</v>
      </c>
      <c r="E5150" s="1" t="s">
        <v>9466</v>
      </c>
      <c r="F5150" s="1" t="s">
        <v>134</v>
      </c>
      <c r="G5150" s="1" t="s">
        <v>72</v>
      </c>
      <c r="H5150" s="1" t="s">
        <v>127</v>
      </c>
      <c r="I5150" s="1" t="s">
        <v>22</v>
      </c>
      <c r="J5150" s="1" t="s">
        <v>130</v>
      </c>
      <c r="K5150" s="1">
        <v>43147.660763888904</v>
      </c>
      <c r="L5150" s="1">
        <v>43147.768750000003</v>
      </c>
      <c r="M5150" s="1">
        <v>2.5830000000000002</v>
      </c>
      <c r="N5150" s="1">
        <v>11</v>
      </c>
      <c r="O5150" s="1">
        <v>2896.97</v>
      </c>
      <c r="P5150" s="1">
        <v>0</v>
      </c>
      <c r="Q5150" s="1">
        <v>0</v>
      </c>
      <c r="R5150" s="1">
        <v>28.413000000000004</v>
      </c>
      <c r="S5150" s="1">
        <v>7482.8735100000004</v>
      </c>
      <c r="T5150" s="1">
        <v>0</v>
      </c>
      <c r="U5150" s="1">
        <v>0</v>
      </c>
    </row>
    <row r="5151" spans="1:21" x14ac:dyDescent="0.3">
      <c r="A5151" s="1" t="s">
        <v>9467</v>
      </c>
      <c r="B5151" s="1">
        <v>1</v>
      </c>
      <c r="C5151" s="1" t="s">
        <v>78</v>
      </c>
      <c r="D5151" s="1" t="s">
        <v>103</v>
      </c>
      <c r="E5151" s="1" t="s">
        <v>9468</v>
      </c>
      <c r="F5151" s="1" t="s">
        <v>134</v>
      </c>
      <c r="G5151" s="1" t="s">
        <v>72</v>
      </c>
      <c r="H5151" s="1" t="s">
        <v>127</v>
      </c>
      <c r="I5151" s="1" t="s">
        <v>22</v>
      </c>
      <c r="J5151" s="1" t="s">
        <v>130</v>
      </c>
      <c r="K5151" s="1">
        <v>43147.381759259297</v>
      </c>
      <c r="L5151" s="1">
        <v>43147.659722222197</v>
      </c>
      <c r="M5151" s="1">
        <v>6.6669999999999998</v>
      </c>
      <c r="N5151" s="1">
        <v>13</v>
      </c>
      <c r="O5151" s="1">
        <v>2451.2800000000002</v>
      </c>
      <c r="P5151" s="1">
        <v>0</v>
      </c>
      <c r="Q5151" s="1">
        <v>0</v>
      </c>
      <c r="R5151" s="1">
        <v>86.670999999999992</v>
      </c>
      <c r="S5151" s="1">
        <v>16342.683760000002</v>
      </c>
      <c r="T5151" s="1">
        <v>0</v>
      </c>
      <c r="U5151" s="1">
        <v>0</v>
      </c>
    </row>
    <row r="5152" spans="1:21" x14ac:dyDescent="0.3">
      <c r="A5152" s="1" t="s">
        <v>9469</v>
      </c>
      <c r="B5152" s="1">
        <v>1</v>
      </c>
      <c r="C5152" s="1" t="s">
        <v>78</v>
      </c>
      <c r="D5152" s="1" t="s">
        <v>103</v>
      </c>
      <c r="E5152" s="1" t="s">
        <v>9470</v>
      </c>
      <c r="F5152" s="1" t="s">
        <v>157</v>
      </c>
      <c r="G5152" s="1" t="s">
        <v>72</v>
      </c>
      <c r="H5152" s="1" t="s">
        <v>127</v>
      </c>
      <c r="I5152" s="1" t="s">
        <v>22</v>
      </c>
      <c r="J5152" s="1" t="s">
        <v>128</v>
      </c>
      <c r="K5152" s="1">
        <v>43147.343136574098</v>
      </c>
      <c r="L5152" s="1">
        <v>43147.365277777797</v>
      </c>
      <c r="M5152" s="1">
        <v>0.51700000000000002</v>
      </c>
      <c r="N5152" s="1">
        <v>0</v>
      </c>
      <c r="O5152" s="1">
        <v>2005.59</v>
      </c>
      <c r="P5152" s="1">
        <v>0</v>
      </c>
      <c r="Q5152" s="1">
        <v>0</v>
      </c>
      <c r="R5152" s="1">
        <v>0</v>
      </c>
      <c r="S5152" s="1">
        <v>1036.89003</v>
      </c>
      <c r="T5152" s="1">
        <v>0</v>
      </c>
      <c r="U5152" s="1">
        <v>0</v>
      </c>
    </row>
    <row r="5153" spans="1:21" x14ac:dyDescent="0.3">
      <c r="A5153" s="1" t="s">
        <v>9471</v>
      </c>
      <c r="B5153" s="1">
        <v>1</v>
      </c>
      <c r="C5153" s="1" t="s">
        <v>78</v>
      </c>
      <c r="D5153" s="1" t="s">
        <v>103</v>
      </c>
      <c r="E5153" s="1" t="s">
        <v>9472</v>
      </c>
      <c r="F5153" s="1" t="s">
        <v>157</v>
      </c>
      <c r="G5153" s="1" t="s">
        <v>72</v>
      </c>
      <c r="H5153" s="1" t="s">
        <v>127</v>
      </c>
      <c r="I5153" s="1" t="s">
        <v>22</v>
      </c>
      <c r="J5153" s="1" t="s">
        <v>128</v>
      </c>
      <c r="K5153" s="1">
        <v>43147.339201388902</v>
      </c>
      <c r="L5153" s="1">
        <v>43147.383333333302</v>
      </c>
      <c r="M5153" s="1">
        <v>1.05</v>
      </c>
      <c r="N5153" s="1">
        <v>0</v>
      </c>
      <c r="O5153" s="1">
        <v>0</v>
      </c>
      <c r="P5153" s="1">
        <v>1</v>
      </c>
      <c r="Q5153" s="1">
        <v>891.37</v>
      </c>
      <c r="R5153" s="1">
        <v>0</v>
      </c>
      <c r="S5153" s="1">
        <v>0</v>
      </c>
      <c r="T5153" s="1">
        <v>1.05</v>
      </c>
      <c r="U5153" s="1">
        <v>935.93850000000009</v>
      </c>
    </row>
    <row r="5154" spans="1:21" x14ac:dyDescent="0.3">
      <c r="A5154" s="1" t="s">
        <v>9473</v>
      </c>
      <c r="B5154" s="1">
        <v>1</v>
      </c>
      <c r="C5154" s="1" t="s">
        <v>78</v>
      </c>
      <c r="D5154" s="1" t="s">
        <v>103</v>
      </c>
      <c r="E5154" s="1" t="s">
        <v>9474</v>
      </c>
      <c r="F5154" s="1" t="s">
        <v>133</v>
      </c>
      <c r="G5154" s="1" t="s">
        <v>72</v>
      </c>
      <c r="H5154" s="1" t="s">
        <v>127</v>
      </c>
      <c r="I5154" s="1" t="s">
        <v>22</v>
      </c>
      <c r="J5154" s="1" t="s">
        <v>128</v>
      </c>
      <c r="K5154" s="1">
        <v>43147.181053240703</v>
      </c>
      <c r="L5154" s="1">
        <v>43147.197222222203</v>
      </c>
      <c r="M5154" s="1">
        <v>0.38300000000000001</v>
      </c>
      <c r="N5154" s="1">
        <v>0</v>
      </c>
      <c r="O5154" s="1">
        <v>0</v>
      </c>
      <c r="P5154" s="1">
        <v>0</v>
      </c>
      <c r="Q5154" s="1">
        <v>1114.22</v>
      </c>
      <c r="R5154" s="1">
        <v>0</v>
      </c>
      <c r="S5154" s="1">
        <v>0</v>
      </c>
      <c r="T5154" s="1">
        <v>0</v>
      </c>
      <c r="U5154" s="1">
        <v>426.74626000000001</v>
      </c>
    </row>
    <row r="5155" spans="1:21" x14ac:dyDescent="0.3">
      <c r="A5155" s="1" t="s">
        <v>9475</v>
      </c>
      <c r="B5155" s="1">
        <v>1</v>
      </c>
      <c r="C5155" s="1" t="s">
        <v>78</v>
      </c>
      <c r="D5155" s="1" t="s">
        <v>103</v>
      </c>
      <c r="E5155" s="1" t="s">
        <v>9476</v>
      </c>
      <c r="F5155" s="1" t="s">
        <v>133</v>
      </c>
      <c r="G5155" s="1" t="s">
        <v>72</v>
      </c>
      <c r="H5155" s="1" t="s">
        <v>127</v>
      </c>
      <c r="I5155" s="1" t="s">
        <v>22</v>
      </c>
      <c r="J5155" s="1" t="s">
        <v>128</v>
      </c>
      <c r="K5155" s="1">
        <v>43147.1769444444</v>
      </c>
      <c r="L5155" s="1">
        <v>43147.211111111101</v>
      </c>
      <c r="M5155" s="1">
        <v>0.81699999999999995</v>
      </c>
      <c r="N5155" s="1">
        <v>0</v>
      </c>
      <c r="O5155" s="1">
        <v>0</v>
      </c>
      <c r="P5155" s="1">
        <v>0</v>
      </c>
      <c r="Q5155" s="1">
        <v>222.84</v>
      </c>
      <c r="R5155" s="1">
        <v>0</v>
      </c>
      <c r="S5155" s="1">
        <v>0</v>
      </c>
      <c r="T5155" s="1">
        <v>0</v>
      </c>
      <c r="U5155" s="1">
        <v>182.06027999999998</v>
      </c>
    </row>
    <row r="5156" spans="1:21" x14ac:dyDescent="0.3">
      <c r="A5156" s="1" t="s">
        <v>9477</v>
      </c>
      <c r="B5156" s="1">
        <v>1</v>
      </c>
      <c r="C5156" s="1" t="s">
        <v>78</v>
      </c>
      <c r="D5156" s="1" t="s">
        <v>103</v>
      </c>
      <c r="E5156" s="1" t="s">
        <v>9478</v>
      </c>
      <c r="F5156" s="1" t="s">
        <v>133</v>
      </c>
      <c r="G5156" s="1" t="s">
        <v>72</v>
      </c>
      <c r="H5156" s="1" t="s">
        <v>127</v>
      </c>
      <c r="I5156" s="1" t="s">
        <v>22</v>
      </c>
      <c r="J5156" s="1" t="s">
        <v>128</v>
      </c>
      <c r="K5156" s="1">
        <v>43147.131574074097</v>
      </c>
      <c r="L5156" s="1">
        <v>43147.189583333296</v>
      </c>
      <c r="M5156" s="1">
        <v>1.383</v>
      </c>
      <c r="N5156" s="1">
        <v>10</v>
      </c>
      <c r="O5156" s="1">
        <v>7353.84</v>
      </c>
      <c r="P5156" s="1">
        <v>0</v>
      </c>
      <c r="Q5156" s="1">
        <v>0</v>
      </c>
      <c r="R5156" s="1">
        <v>13.83</v>
      </c>
      <c r="S5156" s="1">
        <v>10170.360720000001</v>
      </c>
      <c r="T5156" s="1">
        <v>0</v>
      </c>
      <c r="U5156" s="1">
        <v>0</v>
      </c>
    </row>
    <row r="5157" spans="1:21" x14ac:dyDescent="0.3">
      <c r="A5157" s="1" t="s">
        <v>9479</v>
      </c>
      <c r="B5157" s="1">
        <v>1</v>
      </c>
      <c r="C5157" s="1" t="s">
        <v>78</v>
      </c>
      <c r="D5157" s="1" t="s">
        <v>103</v>
      </c>
      <c r="E5157" s="1" t="s">
        <v>9480</v>
      </c>
      <c r="F5157" s="1" t="s">
        <v>157</v>
      </c>
      <c r="G5157" s="1" t="s">
        <v>72</v>
      </c>
      <c r="H5157" s="1" t="s">
        <v>127</v>
      </c>
      <c r="I5157" s="1" t="s">
        <v>22</v>
      </c>
      <c r="J5157" s="1" t="s">
        <v>128</v>
      </c>
      <c r="K5157" s="1">
        <v>43146.753923611097</v>
      </c>
      <c r="L5157" s="1">
        <v>43146.7993055556</v>
      </c>
      <c r="M5157" s="1">
        <v>1.083</v>
      </c>
      <c r="N5157" s="1">
        <v>0</v>
      </c>
      <c r="O5157" s="1">
        <v>0</v>
      </c>
      <c r="P5157" s="1">
        <v>0</v>
      </c>
      <c r="Q5157" s="1">
        <v>445.69</v>
      </c>
      <c r="R5157" s="1">
        <v>0</v>
      </c>
      <c r="S5157" s="1">
        <v>0</v>
      </c>
      <c r="T5157" s="1">
        <v>0</v>
      </c>
      <c r="U5157" s="1">
        <v>482.68226999999996</v>
      </c>
    </row>
    <row r="5158" spans="1:21" x14ac:dyDescent="0.3">
      <c r="A5158" s="1" t="s">
        <v>9481</v>
      </c>
      <c r="B5158" s="1">
        <v>1</v>
      </c>
      <c r="C5158" s="1" t="s">
        <v>78</v>
      </c>
      <c r="D5158" s="1" t="s">
        <v>103</v>
      </c>
      <c r="E5158" s="1" t="s">
        <v>9482</v>
      </c>
      <c r="F5158" s="1" t="s">
        <v>133</v>
      </c>
      <c r="G5158" s="1" t="s">
        <v>72</v>
      </c>
      <c r="H5158" s="1" t="s">
        <v>127</v>
      </c>
      <c r="I5158" s="1" t="s">
        <v>22</v>
      </c>
      <c r="J5158" s="1" t="s">
        <v>128</v>
      </c>
      <c r="K5158" s="1">
        <v>43144.636354166701</v>
      </c>
      <c r="L5158" s="1">
        <v>43144.661805555603</v>
      </c>
      <c r="M5158" s="1">
        <v>0.6</v>
      </c>
      <c r="N5158" s="1">
        <v>0</v>
      </c>
      <c r="O5158" s="1">
        <v>0</v>
      </c>
      <c r="P5158" s="1">
        <v>5</v>
      </c>
      <c r="Q5158" s="1">
        <v>0</v>
      </c>
      <c r="R5158" s="1">
        <v>0</v>
      </c>
      <c r="S5158" s="1">
        <v>0</v>
      </c>
      <c r="T5158" s="1">
        <v>3</v>
      </c>
      <c r="U5158" s="1">
        <v>0</v>
      </c>
    </row>
    <row r="5159" spans="1:21" x14ac:dyDescent="0.3">
      <c r="A5159" s="1" t="s">
        <v>9483</v>
      </c>
      <c r="B5159" s="1">
        <v>1</v>
      </c>
      <c r="C5159" s="1" t="s">
        <v>78</v>
      </c>
      <c r="D5159" s="1" t="s">
        <v>103</v>
      </c>
      <c r="E5159" s="1" t="s">
        <v>9484</v>
      </c>
      <c r="F5159" s="1" t="s">
        <v>157</v>
      </c>
      <c r="G5159" s="1" t="s">
        <v>72</v>
      </c>
      <c r="H5159" s="1" t="s">
        <v>127</v>
      </c>
      <c r="I5159" s="1" t="s">
        <v>22</v>
      </c>
      <c r="J5159" s="1" t="s">
        <v>128</v>
      </c>
      <c r="K5159" s="1">
        <v>43144.538553240702</v>
      </c>
      <c r="L5159" s="1">
        <v>43144.646527777797</v>
      </c>
      <c r="M5159" s="1">
        <v>2.5830000000000002</v>
      </c>
      <c r="N5159" s="1">
        <v>0</v>
      </c>
      <c r="O5159" s="1">
        <v>0</v>
      </c>
      <c r="P5159" s="1">
        <v>0</v>
      </c>
      <c r="Q5159" s="1">
        <v>222.84</v>
      </c>
      <c r="R5159" s="1">
        <v>0</v>
      </c>
      <c r="S5159" s="1">
        <v>0</v>
      </c>
      <c r="T5159" s="1">
        <v>0</v>
      </c>
      <c r="U5159" s="1">
        <v>575.59572000000003</v>
      </c>
    </row>
    <row r="5160" spans="1:21" x14ac:dyDescent="0.3">
      <c r="A5160" s="1" t="s">
        <v>9485</v>
      </c>
      <c r="B5160" s="1">
        <v>1</v>
      </c>
      <c r="C5160" s="1" t="s">
        <v>78</v>
      </c>
      <c r="D5160" s="1" t="s">
        <v>103</v>
      </c>
      <c r="E5160" s="1" t="s">
        <v>5282</v>
      </c>
      <c r="F5160" s="1" t="s">
        <v>134</v>
      </c>
      <c r="G5160" s="1" t="s">
        <v>72</v>
      </c>
      <c r="H5160" s="1" t="s">
        <v>127</v>
      </c>
      <c r="I5160" s="1" t="s">
        <v>22</v>
      </c>
      <c r="J5160" s="1" t="s">
        <v>130</v>
      </c>
      <c r="K5160" s="1">
        <v>43144.379722222198</v>
      </c>
      <c r="L5160" s="1">
        <v>43144.732638888898</v>
      </c>
      <c r="M5160" s="1">
        <v>8.4670000000000005</v>
      </c>
      <c r="N5160" s="1">
        <v>0</v>
      </c>
      <c r="O5160" s="1">
        <v>0</v>
      </c>
      <c r="P5160" s="1">
        <v>6</v>
      </c>
      <c r="Q5160" s="1">
        <v>891.37</v>
      </c>
      <c r="R5160" s="1">
        <v>0</v>
      </c>
      <c r="S5160" s="1">
        <v>0</v>
      </c>
      <c r="T5160" s="1">
        <v>50.802000000000007</v>
      </c>
      <c r="U5160" s="1">
        <v>7547.2297900000003</v>
      </c>
    </row>
    <row r="5161" spans="1:21" x14ac:dyDescent="0.3">
      <c r="A5161" s="1" t="s">
        <v>9486</v>
      </c>
      <c r="B5161" s="1">
        <v>1</v>
      </c>
      <c r="C5161" s="1" t="s">
        <v>78</v>
      </c>
      <c r="D5161" s="1" t="s">
        <v>103</v>
      </c>
      <c r="E5161" s="1" t="s">
        <v>9487</v>
      </c>
      <c r="F5161" s="1" t="s">
        <v>157</v>
      </c>
      <c r="G5161" s="1" t="s">
        <v>72</v>
      </c>
      <c r="H5161" s="1" t="s">
        <v>127</v>
      </c>
      <c r="I5161" s="1" t="s">
        <v>22</v>
      </c>
      <c r="J5161" s="1" t="s">
        <v>128</v>
      </c>
      <c r="K5161" s="1">
        <v>43144.271481481497</v>
      </c>
      <c r="L5161" s="1">
        <v>43144.329166666699</v>
      </c>
      <c r="M5161" s="1">
        <v>1.383</v>
      </c>
      <c r="N5161" s="1">
        <v>0</v>
      </c>
      <c r="O5161" s="1">
        <v>1782.75</v>
      </c>
      <c r="P5161" s="1">
        <v>0</v>
      </c>
      <c r="Q5161" s="1">
        <v>0</v>
      </c>
      <c r="R5161" s="1">
        <v>0</v>
      </c>
      <c r="S5161" s="1">
        <v>2465.5432500000002</v>
      </c>
      <c r="T5161" s="1">
        <v>0</v>
      </c>
      <c r="U5161" s="1">
        <v>0</v>
      </c>
    </row>
    <row r="5162" spans="1:21" x14ac:dyDescent="0.3">
      <c r="A5162" s="1" t="s">
        <v>9488</v>
      </c>
      <c r="B5162" s="1">
        <v>1</v>
      </c>
      <c r="C5162" s="1" t="s">
        <v>78</v>
      </c>
      <c r="D5162" s="1" t="s">
        <v>103</v>
      </c>
      <c r="E5162" s="1" t="s">
        <v>9487</v>
      </c>
      <c r="F5162" s="1" t="s">
        <v>157</v>
      </c>
      <c r="G5162" s="1" t="s">
        <v>72</v>
      </c>
      <c r="H5162" s="1" t="s">
        <v>127</v>
      </c>
      <c r="I5162" s="1" t="s">
        <v>22</v>
      </c>
      <c r="J5162" s="1" t="s">
        <v>128</v>
      </c>
      <c r="K5162" s="1">
        <v>43144.147303240701</v>
      </c>
      <c r="L5162" s="1">
        <v>43144.154861111099</v>
      </c>
      <c r="M5162" s="1">
        <v>0.16700000000000001</v>
      </c>
      <c r="N5162" s="1">
        <v>0</v>
      </c>
      <c r="O5162" s="1">
        <v>1782.75</v>
      </c>
      <c r="P5162" s="1">
        <v>0</v>
      </c>
      <c r="Q5162" s="1">
        <v>0</v>
      </c>
      <c r="R5162" s="1">
        <v>0</v>
      </c>
      <c r="S5162" s="1">
        <v>297.71925000000005</v>
      </c>
      <c r="T5162" s="1">
        <v>0</v>
      </c>
      <c r="U5162" s="1">
        <v>0</v>
      </c>
    </row>
    <row r="5163" spans="1:21" x14ac:dyDescent="0.3">
      <c r="A5163" s="1" t="s">
        <v>9489</v>
      </c>
      <c r="B5163" s="1">
        <v>1</v>
      </c>
      <c r="C5163" s="1" t="s">
        <v>78</v>
      </c>
      <c r="D5163" s="1" t="s">
        <v>103</v>
      </c>
      <c r="E5163" s="1" t="s">
        <v>9490</v>
      </c>
      <c r="F5163" s="1" t="s">
        <v>134</v>
      </c>
      <c r="G5163" s="1" t="s">
        <v>72</v>
      </c>
      <c r="H5163" s="1" t="s">
        <v>127</v>
      </c>
      <c r="I5163" s="1" t="s">
        <v>22</v>
      </c>
      <c r="J5163" s="1" t="s">
        <v>130</v>
      </c>
      <c r="K5163" s="1">
        <v>43143.744918981502</v>
      </c>
      <c r="L5163" s="1">
        <v>43143.783333333296</v>
      </c>
      <c r="M5163" s="1">
        <v>0.91700000000000004</v>
      </c>
      <c r="N5163" s="1">
        <v>55</v>
      </c>
      <c r="O5163" s="1">
        <v>10473.65</v>
      </c>
      <c r="P5163" s="1">
        <v>0</v>
      </c>
      <c r="Q5163" s="1">
        <v>0</v>
      </c>
      <c r="R5163" s="1">
        <v>50.435000000000002</v>
      </c>
      <c r="S5163" s="1">
        <v>9604.3370500000001</v>
      </c>
      <c r="T5163" s="1">
        <v>0</v>
      </c>
      <c r="U5163" s="1">
        <v>0</v>
      </c>
    </row>
    <row r="5164" spans="1:21" x14ac:dyDescent="0.3">
      <c r="A5164" s="1" t="s">
        <v>9491</v>
      </c>
      <c r="B5164" s="1">
        <v>1</v>
      </c>
      <c r="C5164" s="1" t="s">
        <v>78</v>
      </c>
      <c r="D5164" s="1" t="s">
        <v>103</v>
      </c>
      <c r="E5164" s="1" t="s">
        <v>9490</v>
      </c>
      <c r="F5164" s="1" t="s">
        <v>134</v>
      </c>
      <c r="G5164" s="1" t="s">
        <v>72</v>
      </c>
      <c r="H5164" s="1" t="s">
        <v>127</v>
      </c>
      <c r="I5164" s="1" t="s">
        <v>22</v>
      </c>
      <c r="J5164" s="1" t="s">
        <v>130</v>
      </c>
      <c r="K5164" s="1">
        <v>43143.635763888902</v>
      </c>
      <c r="L5164" s="1">
        <v>43143.783333333296</v>
      </c>
      <c r="M5164" s="1">
        <v>3.5329999999999999</v>
      </c>
      <c r="N5164" s="1">
        <v>55</v>
      </c>
      <c r="O5164" s="1">
        <v>10473.65</v>
      </c>
      <c r="P5164" s="1">
        <v>0</v>
      </c>
      <c r="Q5164" s="1">
        <v>0</v>
      </c>
      <c r="R5164" s="1">
        <v>194.315</v>
      </c>
      <c r="S5164" s="1">
        <v>37003.405449999998</v>
      </c>
      <c r="T5164" s="1">
        <v>0</v>
      </c>
      <c r="U5164" s="1">
        <v>0</v>
      </c>
    </row>
    <row r="5165" spans="1:21" x14ac:dyDescent="0.3">
      <c r="A5165" s="1" t="s">
        <v>9492</v>
      </c>
      <c r="B5165" s="1">
        <v>1</v>
      </c>
      <c r="C5165" s="1" t="s">
        <v>78</v>
      </c>
      <c r="D5165" s="1" t="s">
        <v>103</v>
      </c>
      <c r="E5165" s="1" t="s">
        <v>5320</v>
      </c>
      <c r="F5165" s="1" t="s">
        <v>157</v>
      </c>
      <c r="G5165" s="1" t="s">
        <v>72</v>
      </c>
      <c r="H5165" s="1" t="s">
        <v>127</v>
      </c>
      <c r="I5165" s="1" t="s">
        <v>22</v>
      </c>
      <c r="J5165" s="1" t="s">
        <v>128</v>
      </c>
      <c r="K5165" s="1">
        <v>43143.5632175926</v>
      </c>
      <c r="L5165" s="1">
        <v>43143.658333333296</v>
      </c>
      <c r="M5165" s="1">
        <v>2.2669999999999999</v>
      </c>
      <c r="N5165" s="1">
        <v>0</v>
      </c>
      <c r="O5165" s="1">
        <v>0</v>
      </c>
      <c r="P5165" s="1">
        <v>6</v>
      </c>
      <c r="Q5165" s="1">
        <v>891.37</v>
      </c>
      <c r="R5165" s="1">
        <v>0</v>
      </c>
      <c r="S5165" s="1">
        <v>0</v>
      </c>
      <c r="T5165" s="1">
        <v>13.602</v>
      </c>
      <c r="U5165" s="1">
        <v>2020.73579</v>
      </c>
    </row>
    <row r="5166" spans="1:21" x14ac:dyDescent="0.3">
      <c r="A5166" s="1" t="s">
        <v>9493</v>
      </c>
      <c r="B5166" s="1">
        <v>1</v>
      </c>
      <c r="C5166" s="1" t="s">
        <v>78</v>
      </c>
      <c r="D5166" s="1" t="s">
        <v>103</v>
      </c>
      <c r="E5166" s="1" t="s">
        <v>9490</v>
      </c>
      <c r="F5166" s="1" t="s">
        <v>134</v>
      </c>
      <c r="G5166" s="1" t="s">
        <v>72</v>
      </c>
      <c r="H5166" s="1" t="s">
        <v>127</v>
      </c>
      <c r="I5166" s="1" t="s">
        <v>22</v>
      </c>
      <c r="J5166" s="1" t="s">
        <v>130</v>
      </c>
      <c r="K5166" s="1">
        <v>43142.729953703703</v>
      </c>
      <c r="L5166" s="1">
        <v>43142.763888888898</v>
      </c>
      <c r="M5166" s="1">
        <v>0.8</v>
      </c>
      <c r="N5166" s="1">
        <v>55</v>
      </c>
      <c r="O5166" s="1">
        <v>10473.65</v>
      </c>
      <c r="P5166" s="1">
        <v>0</v>
      </c>
      <c r="Q5166" s="1">
        <v>0</v>
      </c>
      <c r="R5166" s="1">
        <v>44</v>
      </c>
      <c r="S5166" s="1">
        <v>8378.92</v>
      </c>
      <c r="T5166" s="1">
        <v>0</v>
      </c>
      <c r="U5166" s="1">
        <v>0</v>
      </c>
    </row>
    <row r="5167" spans="1:21" x14ac:dyDescent="0.3">
      <c r="A5167" s="1" t="s">
        <v>9494</v>
      </c>
      <c r="B5167" s="1">
        <v>1</v>
      </c>
      <c r="C5167" s="1" t="s">
        <v>78</v>
      </c>
      <c r="D5167" s="1" t="s">
        <v>103</v>
      </c>
      <c r="E5167" s="1" t="s">
        <v>9495</v>
      </c>
      <c r="F5167" s="1" t="s">
        <v>134</v>
      </c>
      <c r="G5167" s="1" t="s">
        <v>72</v>
      </c>
      <c r="H5167" s="1" t="s">
        <v>127</v>
      </c>
      <c r="I5167" s="1" t="s">
        <v>22</v>
      </c>
      <c r="J5167" s="1" t="s">
        <v>130</v>
      </c>
      <c r="K5167" s="1">
        <v>43142.401608796303</v>
      </c>
      <c r="L5167" s="1">
        <v>43142.762499999997</v>
      </c>
      <c r="M5167" s="1">
        <v>8.65</v>
      </c>
      <c r="N5167" s="1">
        <v>55</v>
      </c>
      <c r="O5167" s="1">
        <v>10473.65</v>
      </c>
      <c r="P5167" s="1">
        <v>0</v>
      </c>
      <c r="Q5167" s="1">
        <v>0</v>
      </c>
      <c r="R5167" s="1">
        <v>475.75</v>
      </c>
      <c r="S5167" s="1">
        <v>90597.072499999995</v>
      </c>
      <c r="T5167" s="1">
        <v>0</v>
      </c>
      <c r="U5167" s="1">
        <v>0</v>
      </c>
    </row>
    <row r="5168" spans="1:21" x14ac:dyDescent="0.3">
      <c r="A5168" s="1" t="s">
        <v>9496</v>
      </c>
      <c r="B5168" s="1">
        <v>1</v>
      </c>
      <c r="C5168" s="1" t="s">
        <v>78</v>
      </c>
      <c r="D5168" s="1" t="s">
        <v>103</v>
      </c>
      <c r="E5168" s="1" t="s">
        <v>9497</v>
      </c>
      <c r="F5168" s="1" t="s">
        <v>158</v>
      </c>
      <c r="G5168" s="1" t="s">
        <v>72</v>
      </c>
      <c r="H5168" s="1" t="s">
        <v>127</v>
      </c>
      <c r="I5168" s="1" t="s">
        <v>22</v>
      </c>
      <c r="J5168" s="1" t="s">
        <v>128</v>
      </c>
      <c r="K5168" s="1">
        <v>43141.511261574102</v>
      </c>
      <c r="L5168" s="1">
        <v>43141.670138888898</v>
      </c>
      <c r="M5168" s="1">
        <v>3.8</v>
      </c>
      <c r="N5168" s="1">
        <v>0</v>
      </c>
      <c r="O5168" s="1">
        <v>0</v>
      </c>
      <c r="P5168" s="1">
        <v>0</v>
      </c>
      <c r="Q5168" s="1">
        <v>445.69</v>
      </c>
      <c r="R5168" s="1">
        <v>0</v>
      </c>
      <c r="S5168" s="1">
        <v>0</v>
      </c>
      <c r="T5168" s="1">
        <v>0</v>
      </c>
      <c r="U5168" s="1">
        <v>1693.6219999999998</v>
      </c>
    </row>
    <row r="5169" spans="1:21" x14ac:dyDescent="0.3">
      <c r="A5169" s="1" t="s">
        <v>9498</v>
      </c>
      <c r="B5169" s="1">
        <v>1</v>
      </c>
      <c r="C5169" s="1" t="s">
        <v>78</v>
      </c>
      <c r="D5169" s="1" t="s">
        <v>103</v>
      </c>
      <c r="E5169" s="1" t="s">
        <v>9499</v>
      </c>
      <c r="F5169" s="1" t="s">
        <v>139</v>
      </c>
      <c r="G5169" s="1" t="s">
        <v>72</v>
      </c>
      <c r="H5169" s="1" t="s">
        <v>127</v>
      </c>
      <c r="I5169" s="1" t="s">
        <v>22</v>
      </c>
      <c r="J5169" s="1" t="s">
        <v>128</v>
      </c>
      <c r="K5169" s="1">
        <v>43140.602905092601</v>
      </c>
      <c r="L5169" s="1">
        <v>43140.943055555603</v>
      </c>
      <c r="M5169" s="1">
        <v>8.15</v>
      </c>
      <c r="N5169" s="1">
        <v>0</v>
      </c>
      <c r="O5169" s="1">
        <v>0</v>
      </c>
      <c r="P5169" s="1">
        <v>0</v>
      </c>
      <c r="Q5169" s="1">
        <v>891.37</v>
      </c>
      <c r="R5169" s="1">
        <v>0</v>
      </c>
      <c r="S5169" s="1">
        <v>0</v>
      </c>
      <c r="T5169" s="1">
        <v>0</v>
      </c>
      <c r="U5169" s="1">
        <v>7264.6655000000001</v>
      </c>
    </row>
    <row r="5170" spans="1:21" x14ac:dyDescent="0.3">
      <c r="A5170" s="1" t="s">
        <v>9500</v>
      </c>
      <c r="B5170" s="1">
        <v>1</v>
      </c>
      <c r="C5170" s="1" t="s">
        <v>78</v>
      </c>
      <c r="D5170" s="1" t="s">
        <v>103</v>
      </c>
      <c r="E5170" s="1" t="s">
        <v>9460</v>
      </c>
      <c r="F5170" s="1" t="s">
        <v>133</v>
      </c>
      <c r="G5170" s="1" t="s">
        <v>72</v>
      </c>
      <c r="H5170" s="1" t="s">
        <v>127</v>
      </c>
      <c r="I5170" s="1" t="s">
        <v>22</v>
      </c>
      <c r="J5170" s="1" t="s">
        <v>128</v>
      </c>
      <c r="K5170" s="1">
        <v>43140.598553240699</v>
      </c>
      <c r="L5170" s="1">
        <v>43140.619444444397</v>
      </c>
      <c r="M5170" s="1">
        <v>0.5</v>
      </c>
      <c r="N5170" s="1">
        <v>56</v>
      </c>
      <c r="O5170" s="1">
        <v>2228.44</v>
      </c>
      <c r="P5170" s="1">
        <v>0</v>
      </c>
      <c r="Q5170" s="1">
        <v>0</v>
      </c>
      <c r="R5170" s="1">
        <v>28</v>
      </c>
      <c r="S5170" s="1">
        <v>1114.22</v>
      </c>
      <c r="T5170" s="1">
        <v>0</v>
      </c>
      <c r="U5170" s="1">
        <v>0</v>
      </c>
    </row>
    <row r="5171" spans="1:21" x14ac:dyDescent="0.3">
      <c r="A5171" s="1" t="s">
        <v>9501</v>
      </c>
      <c r="B5171" s="1">
        <v>1</v>
      </c>
      <c r="C5171" s="1" t="s">
        <v>78</v>
      </c>
      <c r="D5171" s="1" t="s">
        <v>103</v>
      </c>
      <c r="E5171" s="1" t="s">
        <v>9502</v>
      </c>
      <c r="F5171" s="1" t="s">
        <v>133</v>
      </c>
      <c r="G5171" s="1" t="s">
        <v>72</v>
      </c>
      <c r="H5171" s="1" t="s">
        <v>127</v>
      </c>
      <c r="I5171" s="1" t="s">
        <v>22</v>
      </c>
      <c r="J5171" s="1" t="s">
        <v>128</v>
      </c>
      <c r="K5171" s="1">
        <v>43140.585717592599</v>
      </c>
      <c r="L5171" s="1">
        <v>43140.602083333302</v>
      </c>
      <c r="M5171" s="1">
        <v>0.38300000000000001</v>
      </c>
      <c r="N5171" s="1">
        <v>0</v>
      </c>
      <c r="O5171" s="1">
        <v>0</v>
      </c>
      <c r="P5171" s="1">
        <v>0</v>
      </c>
      <c r="Q5171" s="1">
        <v>222.84</v>
      </c>
      <c r="R5171" s="1">
        <v>0</v>
      </c>
      <c r="S5171" s="1">
        <v>0</v>
      </c>
      <c r="T5171" s="1">
        <v>0</v>
      </c>
      <c r="U5171" s="1">
        <v>85.34772000000001</v>
      </c>
    </row>
    <row r="5172" spans="1:21" x14ac:dyDescent="0.3">
      <c r="A5172" s="1" t="s">
        <v>9503</v>
      </c>
      <c r="B5172" s="1">
        <v>1</v>
      </c>
      <c r="C5172" s="1" t="s">
        <v>78</v>
      </c>
      <c r="D5172" s="1" t="s">
        <v>103</v>
      </c>
      <c r="E5172" s="1" t="s">
        <v>9504</v>
      </c>
      <c r="F5172" s="1" t="s">
        <v>133</v>
      </c>
      <c r="G5172" s="1" t="s">
        <v>72</v>
      </c>
      <c r="H5172" s="1" t="s">
        <v>127</v>
      </c>
      <c r="I5172" s="1" t="s">
        <v>22</v>
      </c>
      <c r="J5172" s="1" t="s">
        <v>128</v>
      </c>
      <c r="K5172" s="1">
        <v>43140.443553240701</v>
      </c>
      <c r="L5172" s="1">
        <v>43140.4819444444</v>
      </c>
      <c r="M5172" s="1">
        <v>0.91700000000000004</v>
      </c>
      <c r="N5172" s="1">
        <v>0</v>
      </c>
      <c r="O5172" s="1">
        <v>0</v>
      </c>
      <c r="P5172" s="1">
        <v>12</v>
      </c>
      <c r="Q5172" s="1">
        <v>445.69</v>
      </c>
      <c r="R5172" s="1">
        <v>0</v>
      </c>
      <c r="S5172" s="1">
        <v>0</v>
      </c>
      <c r="T5172" s="1">
        <v>11.004000000000001</v>
      </c>
      <c r="U5172" s="1">
        <v>408.69773000000004</v>
      </c>
    </row>
    <row r="5173" spans="1:21" x14ac:dyDescent="0.3">
      <c r="A5173" s="1" t="s">
        <v>9505</v>
      </c>
      <c r="B5173" s="1">
        <v>1</v>
      </c>
      <c r="C5173" s="1" t="s">
        <v>78</v>
      </c>
      <c r="D5173" s="1" t="s">
        <v>103</v>
      </c>
      <c r="E5173" s="1" t="s">
        <v>5324</v>
      </c>
      <c r="F5173" s="1" t="s">
        <v>134</v>
      </c>
      <c r="G5173" s="1" t="s">
        <v>72</v>
      </c>
      <c r="H5173" s="1" t="s">
        <v>127</v>
      </c>
      <c r="I5173" s="1" t="s">
        <v>22</v>
      </c>
      <c r="J5173" s="1" t="s">
        <v>130</v>
      </c>
      <c r="K5173" s="1">
        <v>43140.377442129597</v>
      </c>
      <c r="L5173" s="1">
        <v>43140.743750000001</v>
      </c>
      <c r="M5173" s="1">
        <v>8.7829999999999995</v>
      </c>
      <c r="N5173" s="1">
        <v>36</v>
      </c>
      <c r="O5173" s="1">
        <v>4011.19</v>
      </c>
      <c r="P5173" s="1">
        <v>0</v>
      </c>
      <c r="Q5173" s="1">
        <v>0</v>
      </c>
      <c r="R5173" s="1">
        <v>316.18799999999999</v>
      </c>
      <c r="S5173" s="1">
        <v>35230.281770000001</v>
      </c>
      <c r="T5173" s="1">
        <v>0</v>
      </c>
      <c r="U5173" s="1">
        <v>0</v>
      </c>
    </row>
    <row r="5174" spans="1:21" x14ac:dyDescent="0.3">
      <c r="A5174" s="1" t="s">
        <v>9506</v>
      </c>
      <c r="B5174" s="1">
        <v>1</v>
      </c>
      <c r="C5174" s="1" t="s">
        <v>78</v>
      </c>
      <c r="D5174" s="1" t="s">
        <v>103</v>
      </c>
      <c r="E5174" s="1" t="s">
        <v>9507</v>
      </c>
      <c r="F5174" s="1" t="s">
        <v>157</v>
      </c>
      <c r="G5174" s="1" t="s">
        <v>72</v>
      </c>
      <c r="H5174" s="1" t="s">
        <v>127</v>
      </c>
      <c r="I5174" s="1" t="s">
        <v>22</v>
      </c>
      <c r="J5174" s="1" t="s">
        <v>128</v>
      </c>
      <c r="K5174" s="1">
        <v>43139.708460648202</v>
      </c>
      <c r="L5174" s="1">
        <v>43139.756249999999</v>
      </c>
      <c r="M5174" s="1">
        <v>1.133</v>
      </c>
      <c r="N5174" s="1">
        <v>0</v>
      </c>
      <c r="O5174" s="1">
        <v>0</v>
      </c>
      <c r="P5174" s="1">
        <v>13</v>
      </c>
      <c r="Q5174" s="1">
        <v>1337.06</v>
      </c>
      <c r="R5174" s="1">
        <v>0</v>
      </c>
      <c r="S5174" s="1">
        <v>0</v>
      </c>
      <c r="T5174" s="1">
        <v>14.728999999999999</v>
      </c>
      <c r="U5174" s="1">
        <v>1514.8889799999999</v>
      </c>
    </row>
    <row r="5175" spans="1:21" x14ac:dyDescent="0.3">
      <c r="A5175" s="1" t="s">
        <v>9508</v>
      </c>
      <c r="B5175" s="1">
        <v>1</v>
      </c>
      <c r="C5175" s="1" t="s">
        <v>78</v>
      </c>
      <c r="D5175" s="1" t="s">
        <v>103</v>
      </c>
      <c r="E5175" s="1" t="s">
        <v>5431</v>
      </c>
      <c r="F5175" s="1" t="s">
        <v>133</v>
      </c>
      <c r="G5175" s="1" t="s">
        <v>72</v>
      </c>
      <c r="H5175" s="1" t="s">
        <v>127</v>
      </c>
      <c r="I5175" s="1" t="s">
        <v>22</v>
      </c>
      <c r="J5175" s="1" t="s">
        <v>128</v>
      </c>
      <c r="K5175" s="1">
        <v>43135.897511574098</v>
      </c>
      <c r="L5175" s="1">
        <v>43135.905555555597</v>
      </c>
      <c r="M5175" s="1">
        <v>0.183</v>
      </c>
      <c r="N5175" s="1">
        <v>0</v>
      </c>
      <c r="O5175" s="1">
        <v>222.84</v>
      </c>
      <c r="P5175" s="1">
        <v>0</v>
      </c>
      <c r="Q5175" s="1">
        <v>0</v>
      </c>
      <c r="R5175" s="1">
        <v>0</v>
      </c>
      <c r="S5175" s="1">
        <v>40.779719999999998</v>
      </c>
      <c r="T5175" s="1">
        <v>0</v>
      </c>
      <c r="U5175" s="1">
        <v>0</v>
      </c>
    </row>
    <row r="5176" spans="1:21" x14ac:dyDescent="0.3">
      <c r="A5176" s="1" t="s">
        <v>9509</v>
      </c>
      <c r="B5176" s="1">
        <v>1</v>
      </c>
      <c r="C5176" s="1" t="s">
        <v>78</v>
      </c>
      <c r="D5176" s="1" t="s">
        <v>103</v>
      </c>
      <c r="E5176" s="1" t="s">
        <v>5381</v>
      </c>
      <c r="F5176" s="1" t="s">
        <v>133</v>
      </c>
      <c r="G5176" s="1" t="s">
        <v>72</v>
      </c>
      <c r="H5176" s="1" t="s">
        <v>127</v>
      </c>
      <c r="I5176" s="1" t="s">
        <v>22</v>
      </c>
      <c r="J5176" s="1" t="s">
        <v>128</v>
      </c>
      <c r="K5176" s="1">
        <v>43134.766979166699</v>
      </c>
      <c r="L5176" s="1">
        <v>43134.819444444402</v>
      </c>
      <c r="M5176" s="1">
        <v>1.25</v>
      </c>
      <c r="N5176" s="1">
        <v>0</v>
      </c>
      <c r="O5176" s="1">
        <v>0</v>
      </c>
      <c r="P5176" s="1">
        <v>0</v>
      </c>
      <c r="Q5176" s="1">
        <v>222.84</v>
      </c>
      <c r="R5176" s="1">
        <v>0</v>
      </c>
      <c r="S5176" s="1">
        <v>0</v>
      </c>
      <c r="T5176" s="1">
        <v>0</v>
      </c>
      <c r="U5176" s="1">
        <v>278.55</v>
      </c>
    </row>
    <row r="5177" spans="1:21" x14ac:dyDescent="0.3">
      <c r="A5177" s="1" t="s">
        <v>9510</v>
      </c>
      <c r="B5177" s="1">
        <v>1</v>
      </c>
      <c r="C5177" s="1" t="s">
        <v>78</v>
      </c>
      <c r="D5177" s="1" t="s">
        <v>103</v>
      </c>
      <c r="E5177" s="1" t="s">
        <v>5444</v>
      </c>
      <c r="F5177" s="1" t="s">
        <v>133</v>
      </c>
      <c r="G5177" s="1" t="s">
        <v>72</v>
      </c>
      <c r="H5177" s="1" t="s">
        <v>127</v>
      </c>
      <c r="I5177" s="1" t="s">
        <v>22</v>
      </c>
      <c r="J5177" s="1" t="s">
        <v>128</v>
      </c>
      <c r="K5177" s="1">
        <v>43134.602986111102</v>
      </c>
      <c r="L5177" s="1">
        <v>43134.668055555601</v>
      </c>
      <c r="M5177" s="1">
        <v>1.55</v>
      </c>
      <c r="N5177" s="1">
        <v>0</v>
      </c>
      <c r="O5177" s="1">
        <v>0</v>
      </c>
      <c r="P5177" s="1">
        <v>3</v>
      </c>
      <c r="Q5177" s="1">
        <v>0</v>
      </c>
      <c r="R5177" s="1">
        <v>0</v>
      </c>
      <c r="S5177" s="1">
        <v>0</v>
      </c>
      <c r="T5177" s="1">
        <v>4.6500000000000004</v>
      </c>
      <c r="U5177" s="1">
        <v>0</v>
      </c>
    </row>
    <row r="5178" spans="1:21" x14ac:dyDescent="0.3">
      <c r="A5178" s="1" t="s">
        <v>9511</v>
      </c>
      <c r="B5178" s="1">
        <v>1</v>
      </c>
      <c r="C5178" s="1" t="s">
        <v>78</v>
      </c>
      <c r="D5178" s="1" t="s">
        <v>103</v>
      </c>
      <c r="E5178" s="1" t="s">
        <v>9512</v>
      </c>
      <c r="F5178" s="1" t="s">
        <v>139</v>
      </c>
      <c r="G5178" s="1" t="s">
        <v>72</v>
      </c>
      <c r="H5178" s="1" t="s">
        <v>127</v>
      </c>
      <c r="I5178" s="1" t="s">
        <v>22</v>
      </c>
      <c r="J5178" s="1" t="s">
        <v>128</v>
      </c>
      <c r="K5178" s="1">
        <v>43132.506585648101</v>
      </c>
      <c r="L5178" s="1">
        <v>43132.5534722222</v>
      </c>
      <c r="M5178" s="1">
        <v>1.117</v>
      </c>
      <c r="N5178" s="1">
        <v>0</v>
      </c>
      <c r="O5178" s="1">
        <v>222.84</v>
      </c>
      <c r="P5178" s="1">
        <v>0</v>
      </c>
      <c r="Q5178" s="1">
        <v>0</v>
      </c>
      <c r="R5178" s="1">
        <v>0</v>
      </c>
      <c r="S5178" s="1">
        <v>248.91228000000001</v>
      </c>
      <c r="T5178" s="1">
        <v>0</v>
      </c>
      <c r="U5178" s="1">
        <v>0</v>
      </c>
    </row>
    <row r="5179" spans="1:21" x14ac:dyDescent="0.3">
      <c r="A5179" s="1" t="s">
        <v>9513</v>
      </c>
      <c r="B5179" s="1">
        <v>1</v>
      </c>
      <c r="C5179" s="1" t="s">
        <v>78</v>
      </c>
      <c r="D5179" s="1" t="s">
        <v>103</v>
      </c>
      <c r="E5179" s="1" t="s">
        <v>9514</v>
      </c>
      <c r="F5179" s="1" t="s">
        <v>134</v>
      </c>
      <c r="G5179" s="1" t="s">
        <v>72</v>
      </c>
      <c r="H5179" s="1" t="s">
        <v>127</v>
      </c>
      <c r="I5179" s="1" t="s">
        <v>22</v>
      </c>
      <c r="J5179" s="1" t="s">
        <v>130</v>
      </c>
      <c r="K5179" s="1">
        <v>43132.461805555598</v>
      </c>
      <c r="L5179" s="1">
        <v>43132.543055555601</v>
      </c>
      <c r="M5179" s="1">
        <v>1.95</v>
      </c>
      <c r="N5179" s="1">
        <v>0</v>
      </c>
      <c r="O5179" s="1">
        <v>0</v>
      </c>
      <c r="P5179" s="1">
        <v>8</v>
      </c>
      <c r="Q5179" s="1">
        <v>445.69</v>
      </c>
      <c r="R5179" s="1">
        <v>0</v>
      </c>
      <c r="S5179" s="1">
        <v>0</v>
      </c>
      <c r="T5179" s="1">
        <v>15.6</v>
      </c>
      <c r="U5179" s="1">
        <v>869.09550000000002</v>
      </c>
    </row>
    <row r="5180" spans="1:21" x14ac:dyDescent="0.3">
      <c r="A5180" s="1" t="s">
        <v>9515</v>
      </c>
      <c r="B5180" s="1">
        <v>1</v>
      </c>
      <c r="C5180" s="1" t="s">
        <v>78</v>
      </c>
      <c r="D5180" s="1" t="s">
        <v>103</v>
      </c>
      <c r="E5180" s="1" t="s">
        <v>9516</v>
      </c>
      <c r="F5180" s="1" t="s">
        <v>157</v>
      </c>
      <c r="G5180" s="1" t="s">
        <v>72</v>
      </c>
      <c r="H5180" s="1" t="s">
        <v>127</v>
      </c>
      <c r="I5180" s="1" t="s">
        <v>22</v>
      </c>
      <c r="J5180" s="1" t="s">
        <v>128</v>
      </c>
      <c r="K5180" s="1">
        <v>43132.435532407399</v>
      </c>
      <c r="L5180" s="1">
        <v>43132.439583333296</v>
      </c>
      <c r="M5180" s="1">
        <v>8.3000000000000004E-2</v>
      </c>
      <c r="N5180" s="1">
        <v>0</v>
      </c>
      <c r="O5180" s="1">
        <v>1114.22</v>
      </c>
      <c r="P5180" s="1">
        <v>0</v>
      </c>
      <c r="Q5180" s="1">
        <v>0</v>
      </c>
      <c r="R5180" s="1">
        <v>0</v>
      </c>
      <c r="S5180" s="1">
        <v>92.480260000000001</v>
      </c>
      <c r="T5180" s="1">
        <v>0</v>
      </c>
      <c r="U5180" s="1">
        <v>0</v>
      </c>
    </row>
    <row r="5181" spans="1:21" x14ac:dyDescent="0.3">
      <c r="A5181" s="1" t="s">
        <v>9517</v>
      </c>
      <c r="B5181" s="1">
        <v>1</v>
      </c>
      <c r="C5181" s="1" t="s">
        <v>78</v>
      </c>
      <c r="D5181" s="1" t="s">
        <v>97</v>
      </c>
      <c r="E5181" s="1" t="s">
        <v>9518</v>
      </c>
      <c r="F5181" s="1" t="s">
        <v>133</v>
      </c>
      <c r="G5181" s="1" t="s">
        <v>72</v>
      </c>
      <c r="H5181" s="1" t="s">
        <v>127</v>
      </c>
      <c r="I5181" s="1" t="s">
        <v>22</v>
      </c>
      <c r="J5181" s="1" t="s">
        <v>128</v>
      </c>
      <c r="K5181" s="1">
        <v>43159.523495370398</v>
      </c>
      <c r="L5181" s="1">
        <v>43159.634722222203</v>
      </c>
      <c r="M5181" s="1">
        <v>2.6669999999999998</v>
      </c>
      <c r="N5181" s="1">
        <v>0</v>
      </c>
      <c r="O5181" s="1">
        <v>133.5</v>
      </c>
      <c r="P5181" s="1">
        <v>0</v>
      </c>
      <c r="Q5181" s="1">
        <v>0</v>
      </c>
      <c r="R5181" s="1">
        <v>0</v>
      </c>
      <c r="S5181" s="1">
        <v>356.04449999999997</v>
      </c>
      <c r="T5181" s="1">
        <v>0</v>
      </c>
      <c r="U5181" s="1">
        <v>0</v>
      </c>
    </row>
    <row r="5182" spans="1:21" x14ac:dyDescent="0.3">
      <c r="A5182" s="1" t="s">
        <v>9519</v>
      </c>
      <c r="B5182" s="1">
        <v>1</v>
      </c>
      <c r="C5182" s="1" t="s">
        <v>78</v>
      </c>
      <c r="D5182" s="1" t="s">
        <v>97</v>
      </c>
      <c r="E5182" s="1" t="s">
        <v>9520</v>
      </c>
      <c r="F5182" s="1" t="s">
        <v>144</v>
      </c>
      <c r="G5182" s="1" t="s">
        <v>72</v>
      </c>
      <c r="H5182" s="1" t="s">
        <v>127</v>
      </c>
      <c r="I5182" s="1" t="s">
        <v>22</v>
      </c>
      <c r="J5182" s="1" t="s">
        <v>128</v>
      </c>
      <c r="K5182" s="1">
        <v>43159.503171296303</v>
      </c>
      <c r="L5182" s="1">
        <v>43159.6472222222</v>
      </c>
      <c r="M5182" s="1">
        <v>3.45</v>
      </c>
      <c r="N5182" s="1">
        <v>0</v>
      </c>
      <c r="O5182" s="1">
        <v>267.01</v>
      </c>
      <c r="P5182" s="1">
        <v>0</v>
      </c>
      <c r="Q5182" s="1">
        <v>0</v>
      </c>
      <c r="R5182" s="1">
        <v>0</v>
      </c>
      <c r="S5182" s="1">
        <v>921.18450000000007</v>
      </c>
      <c r="T5182" s="1">
        <v>0</v>
      </c>
      <c r="U5182" s="1">
        <v>0</v>
      </c>
    </row>
    <row r="5183" spans="1:21" x14ac:dyDescent="0.3">
      <c r="A5183" s="1" t="s">
        <v>9521</v>
      </c>
      <c r="B5183" s="1">
        <v>1</v>
      </c>
      <c r="C5183" s="1" t="s">
        <v>78</v>
      </c>
      <c r="D5183" s="1" t="s">
        <v>97</v>
      </c>
      <c r="E5183" s="1" t="s">
        <v>5512</v>
      </c>
      <c r="F5183" s="1" t="s">
        <v>133</v>
      </c>
      <c r="G5183" s="1" t="s">
        <v>72</v>
      </c>
      <c r="H5183" s="1" t="s">
        <v>127</v>
      </c>
      <c r="I5183" s="1" t="s">
        <v>22</v>
      </c>
      <c r="J5183" s="1" t="s">
        <v>128</v>
      </c>
      <c r="K5183" s="1">
        <v>43159.415127314802</v>
      </c>
      <c r="L5183" s="1">
        <v>43159.487500000003</v>
      </c>
      <c r="M5183" s="1">
        <v>1.7330000000000001</v>
      </c>
      <c r="N5183" s="1">
        <v>0</v>
      </c>
      <c r="O5183" s="1">
        <v>133.5</v>
      </c>
      <c r="P5183" s="1">
        <v>0</v>
      </c>
      <c r="Q5183" s="1">
        <v>0</v>
      </c>
      <c r="R5183" s="1">
        <v>0</v>
      </c>
      <c r="S5183" s="1">
        <v>231.35550000000001</v>
      </c>
      <c r="T5183" s="1">
        <v>0</v>
      </c>
      <c r="U5183" s="1">
        <v>0</v>
      </c>
    </row>
    <row r="5184" spans="1:21" x14ac:dyDescent="0.3">
      <c r="A5184" s="1" t="s">
        <v>9522</v>
      </c>
      <c r="B5184" s="1">
        <v>1</v>
      </c>
      <c r="C5184" s="1" t="s">
        <v>78</v>
      </c>
      <c r="D5184" s="1" t="s">
        <v>97</v>
      </c>
      <c r="E5184" s="1" t="s">
        <v>9523</v>
      </c>
      <c r="F5184" s="1" t="s">
        <v>158</v>
      </c>
      <c r="G5184" s="1" t="s">
        <v>72</v>
      </c>
      <c r="H5184" s="1" t="s">
        <v>127</v>
      </c>
      <c r="I5184" s="1" t="s">
        <v>22</v>
      </c>
      <c r="J5184" s="1" t="s">
        <v>128</v>
      </c>
      <c r="K5184" s="1">
        <v>43158.863206018497</v>
      </c>
      <c r="L5184" s="1">
        <v>43158.886805555601</v>
      </c>
      <c r="M5184" s="1">
        <v>0.55000000000000004</v>
      </c>
      <c r="N5184" s="1">
        <v>1</v>
      </c>
      <c r="O5184" s="1">
        <v>267.01</v>
      </c>
      <c r="P5184" s="1">
        <v>0</v>
      </c>
      <c r="Q5184" s="1">
        <v>0</v>
      </c>
      <c r="R5184" s="1">
        <v>0.55000000000000004</v>
      </c>
      <c r="S5184" s="1">
        <v>146.85550000000001</v>
      </c>
      <c r="T5184" s="1">
        <v>0</v>
      </c>
      <c r="U5184" s="1">
        <v>0</v>
      </c>
    </row>
    <row r="5185" spans="1:21" x14ac:dyDescent="0.3">
      <c r="A5185" s="1" t="s">
        <v>9524</v>
      </c>
      <c r="B5185" s="1">
        <v>1</v>
      </c>
      <c r="C5185" s="1" t="s">
        <v>78</v>
      </c>
      <c r="D5185" s="1" t="s">
        <v>97</v>
      </c>
      <c r="E5185" s="1" t="s">
        <v>9523</v>
      </c>
      <c r="F5185" s="1" t="s">
        <v>158</v>
      </c>
      <c r="G5185" s="1" t="s">
        <v>72</v>
      </c>
      <c r="H5185" s="1" t="s">
        <v>127</v>
      </c>
      <c r="I5185" s="1" t="s">
        <v>22</v>
      </c>
      <c r="J5185" s="1" t="s">
        <v>128</v>
      </c>
      <c r="K5185" s="1">
        <v>43158.781458333302</v>
      </c>
      <c r="L5185" s="1">
        <v>43158.85</v>
      </c>
      <c r="M5185" s="1">
        <v>1.633</v>
      </c>
      <c r="N5185" s="1">
        <v>1</v>
      </c>
      <c r="O5185" s="1">
        <v>267.01</v>
      </c>
      <c r="P5185" s="1">
        <v>0</v>
      </c>
      <c r="Q5185" s="1">
        <v>0</v>
      </c>
      <c r="R5185" s="1">
        <v>1.633</v>
      </c>
      <c r="S5185" s="1">
        <v>436.02733000000001</v>
      </c>
      <c r="T5185" s="1">
        <v>0</v>
      </c>
      <c r="U5185" s="1">
        <v>0</v>
      </c>
    </row>
    <row r="5186" spans="1:21" x14ac:dyDescent="0.3">
      <c r="B5186" s="1">
        <v>1</v>
      </c>
      <c r="C5186" s="1" t="s">
        <v>78</v>
      </c>
      <c r="D5186" s="1" t="s">
        <v>97</v>
      </c>
      <c r="E5186" s="1" t="s">
        <v>9525</v>
      </c>
      <c r="F5186" s="1" t="s">
        <v>135</v>
      </c>
      <c r="G5186" s="1" t="s">
        <v>72</v>
      </c>
      <c r="H5186" s="1" t="s">
        <v>127</v>
      </c>
      <c r="I5186" s="1" t="s">
        <v>22</v>
      </c>
      <c r="J5186" s="1" t="s">
        <v>128</v>
      </c>
      <c r="K5186" s="1">
        <v>43158.598587963003</v>
      </c>
      <c r="L5186" s="1">
        <v>43158.758333333302</v>
      </c>
      <c r="M5186" s="1">
        <v>3.8330000000000002</v>
      </c>
      <c r="N5186" s="1">
        <v>0</v>
      </c>
      <c r="O5186" s="1">
        <v>5340.19</v>
      </c>
      <c r="P5186" s="1">
        <v>0</v>
      </c>
      <c r="Q5186" s="1">
        <v>0</v>
      </c>
      <c r="R5186" s="1">
        <v>0</v>
      </c>
      <c r="S5186" s="1">
        <v>20468.948270000001</v>
      </c>
      <c r="T5186" s="1">
        <v>0</v>
      </c>
      <c r="U5186" s="1">
        <v>0</v>
      </c>
    </row>
    <row r="5187" spans="1:21" x14ac:dyDescent="0.3">
      <c r="A5187" s="1" t="s">
        <v>9526</v>
      </c>
      <c r="B5187" s="1">
        <v>1</v>
      </c>
      <c r="C5187" s="1" t="s">
        <v>78</v>
      </c>
      <c r="D5187" s="1" t="s">
        <v>97</v>
      </c>
      <c r="E5187" s="1" t="s">
        <v>5495</v>
      </c>
      <c r="F5187" s="1" t="s">
        <v>132</v>
      </c>
      <c r="G5187" s="1" t="s">
        <v>72</v>
      </c>
      <c r="H5187" s="1" t="s">
        <v>127</v>
      </c>
      <c r="I5187" s="1" t="s">
        <v>22</v>
      </c>
      <c r="J5187" s="1" t="s">
        <v>130</v>
      </c>
      <c r="K5187" s="1">
        <v>43157.425752314797</v>
      </c>
      <c r="L5187" s="1">
        <v>43157.465972222199</v>
      </c>
      <c r="M5187" s="1">
        <v>0.95</v>
      </c>
      <c r="N5187" s="1">
        <v>0</v>
      </c>
      <c r="O5187" s="1">
        <v>133.5</v>
      </c>
      <c r="P5187" s="1">
        <v>0</v>
      </c>
      <c r="Q5187" s="1">
        <v>0</v>
      </c>
      <c r="R5187" s="1">
        <v>0</v>
      </c>
      <c r="S5187" s="1">
        <v>126.82499999999999</v>
      </c>
      <c r="T5187" s="1">
        <v>0</v>
      </c>
      <c r="U5187" s="1">
        <v>0</v>
      </c>
    </row>
    <row r="5188" spans="1:21" x14ac:dyDescent="0.3">
      <c r="A5188" s="1" t="s">
        <v>9527</v>
      </c>
      <c r="B5188" s="1">
        <v>1</v>
      </c>
      <c r="C5188" s="1" t="s">
        <v>78</v>
      </c>
      <c r="D5188" s="1" t="s">
        <v>97</v>
      </c>
      <c r="E5188" s="1" t="s">
        <v>9528</v>
      </c>
      <c r="F5188" s="1" t="s">
        <v>135</v>
      </c>
      <c r="G5188" s="1" t="s">
        <v>72</v>
      </c>
      <c r="H5188" s="1" t="s">
        <v>127</v>
      </c>
      <c r="I5188" s="1" t="s">
        <v>22</v>
      </c>
      <c r="J5188" s="1" t="s">
        <v>128</v>
      </c>
      <c r="K5188" s="1">
        <v>43155.5961805556</v>
      </c>
      <c r="L5188" s="1">
        <v>43155.931944444397</v>
      </c>
      <c r="M5188" s="1">
        <v>8.0500000000000007</v>
      </c>
      <c r="N5188" s="1">
        <v>0</v>
      </c>
      <c r="O5188" s="1">
        <v>3337.62</v>
      </c>
      <c r="P5188" s="1">
        <v>0</v>
      </c>
      <c r="Q5188" s="1">
        <v>0</v>
      </c>
      <c r="R5188" s="1">
        <v>0</v>
      </c>
      <c r="S5188" s="1">
        <v>26867.841</v>
      </c>
      <c r="T5188" s="1">
        <v>0</v>
      </c>
      <c r="U5188" s="1">
        <v>0</v>
      </c>
    </row>
    <row r="5189" spans="1:21" x14ac:dyDescent="0.3">
      <c r="A5189" s="1" t="s">
        <v>9529</v>
      </c>
      <c r="B5189" s="1">
        <v>1</v>
      </c>
      <c r="C5189" s="1" t="s">
        <v>78</v>
      </c>
      <c r="D5189" s="1" t="s">
        <v>97</v>
      </c>
      <c r="E5189" s="1" t="s">
        <v>5578</v>
      </c>
      <c r="F5189" s="1" t="s">
        <v>139</v>
      </c>
      <c r="G5189" s="1" t="s">
        <v>72</v>
      </c>
      <c r="H5189" s="1" t="s">
        <v>127</v>
      </c>
      <c r="I5189" s="1" t="s">
        <v>22</v>
      </c>
      <c r="J5189" s="1" t="s">
        <v>128</v>
      </c>
      <c r="K5189" s="1">
        <v>43154.325162036999</v>
      </c>
      <c r="L5189" s="1">
        <v>43154.457638888904</v>
      </c>
      <c r="M5189" s="1">
        <v>3.1669999999999998</v>
      </c>
      <c r="N5189" s="1">
        <v>0</v>
      </c>
      <c r="O5189" s="1">
        <v>801.03</v>
      </c>
      <c r="P5189" s="1">
        <v>0</v>
      </c>
      <c r="Q5189" s="1">
        <v>0</v>
      </c>
      <c r="R5189" s="1">
        <v>0</v>
      </c>
      <c r="S5189" s="1">
        <v>2536.8620099999998</v>
      </c>
      <c r="T5189" s="1">
        <v>0</v>
      </c>
      <c r="U5189" s="1">
        <v>0</v>
      </c>
    </row>
    <row r="5190" spans="1:21" x14ac:dyDescent="0.3">
      <c r="A5190" s="1" t="s">
        <v>9530</v>
      </c>
      <c r="B5190" s="1">
        <v>1</v>
      </c>
      <c r="C5190" s="1" t="s">
        <v>78</v>
      </c>
      <c r="D5190" s="1" t="s">
        <v>97</v>
      </c>
      <c r="E5190" s="1" t="s">
        <v>5578</v>
      </c>
      <c r="F5190" s="1" t="s">
        <v>140</v>
      </c>
      <c r="G5190" s="1" t="s">
        <v>72</v>
      </c>
      <c r="H5190" s="1" t="s">
        <v>127</v>
      </c>
      <c r="I5190" s="1" t="s">
        <v>22</v>
      </c>
      <c r="J5190" s="1" t="s">
        <v>128</v>
      </c>
      <c r="K5190" s="1">
        <v>43153.8023958333</v>
      </c>
      <c r="L5190" s="1">
        <v>43153.888888888898</v>
      </c>
      <c r="M5190" s="1">
        <v>2.0670000000000002</v>
      </c>
      <c r="N5190" s="1">
        <v>0</v>
      </c>
      <c r="O5190" s="1">
        <v>934.53</v>
      </c>
      <c r="P5190" s="1">
        <v>0</v>
      </c>
      <c r="Q5190" s="1">
        <v>0</v>
      </c>
      <c r="R5190" s="1">
        <v>0</v>
      </c>
      <c r="S5190" s="1">
        <v>1931.6735100000001</v>
      </c>
      <c r="T5190" s="1">
        <v>0</v>
      </c>
      <c r="U5190" s="1">
        <v>0</v>
      </c>
    </row>
    <row r="5191" spans="1:21" x14ac:dyDescent="0.3">
      <c r="A5191" s="1" t="s">
        <v>9531</v>
      </c>
      <c r="B5191" s="1">
        <v>1</v>
      </c>
      <c r="C5191" s="1" t="s">
        <v>78</v>
      </c>
      <c r="D5191" s="1" t="s">
        <v>97</v>
      </c>
      <c r="E5191" s="1" t="s">
        <v>9532</v>
      </c>
      <c r="F5191" s="1" t="s">
        <v>140</v>
      </c>
      <c r="G5191" s="1" t="s">
        <v>72</v>
      </c>
      <c r="H5191" s="1" t="s">
        <v>127</v>
      </c>
      <c r="I5191" s="1" t="s">
        <v>22</v>
      </c>
      <c r="J5191" s="1" t="s">
        <v>128</v>
      </c>
      <c r="K5191" s="1">
        <v>43153.704849537004</v>
      </c>
      <c r="L5191" s="1">
        <v>43154.005555555603</v>
      </c>
      <c r="M5191" s="1">
        <v>7.2169999999999996</v>
      </c>
      <c r="N5191" s="1">
        <v>1</v>
      </c>
      <c r="O5191" s="1">
        <v>934.53</v>
      </c>
      <c r="P5191" s="1">
        <v>0</v>
      </c>
      <c r="Q5191" s="1">
        <v>0</v>
      </c>
      <c r="R5191" s="1">
        <v>7.2169999999999996</v>
      </c>
      <c r="S5191" s="1">
        <v>6744.5030099999994</v>
      </c>
      <c r="T5191" s="1">
        <v>0</v>
      </c>
      <c r="U5191" s="1">
        <v>0</v>
      </c>
    </row>
    <row r="5192" spans="1:21" x14ac:dyDescent="0.3">
      <c r="A5192" s="1" t="s">
        <v>9533</v>
      </c>
      <c r="B5192" s="1">
        <v>1</v>
      </c>
      <c r="C5192" s="1" t="s">
        <v>78</v>
      </c>
      <c r="D5192" s="1" t="s">
        <v>97</v>
      </c>
      <c r="E5192" s="1" t="s">
        <v>9534</v>
      </c>
      <c r="F5192" s="1" t="s">
        <v>132</v>
      </c>
      <c r="G5192" s="1" t="s">
        <v>72</v>
      </c>
      <c r="H5192" s="1" t="s">
        <v>127</v>
      </c>
      <c r="I5192" s="1" t="s">
        <v>22</v>
      </c>
      <c r="J5192" s="1" t="s">
        <v>130</v>
      </c>
      <c r="K5192" s="1">
        <v>43153.482546296298</v>
      </c>
      <c r="L5192" s="1">
        <v>43153.707638888904</v>
      </c>
      <c r="M5192" s="1">
        <v>5.4</v>
      </c>
      <c r="N5192" s="1">
        <v>0</v>
      </c>
      <c r="O5192" s="1">
        <v>133.5</v>
      </c>
      <c r="P5192" s="1">
        <v>0</v>
      </c>
      <c r="Q5192" s="1">
        <v>0</v>
      </c>
      <c r="R5192" s="1">
        <v>0</v>
      </c>
      <c r="S5192" s="1">
        <v>720.90000000000009</v>
      </c>
      <c r="T5192" s="1">
        <v>0</v>
      </c>
      <c r="U5192" s="1">
        <v>0</v>
      </c>
    </row>
    <row r="5193" spans="1:21" x14ac:dyDescent="0.3">
      <c r="A5193" s="1" t="s">
        <v>9535</v>
      </c>
      <c r="B5193" s="1">
        <v>1</v>
      </c>
      <c r="C5193" s="1" t="s">
        <v>78</v>
      </c>
      <c r="D5193" s="1" t="s">
        <v>97</v>
      </c>
      <c r="E5193" s="1" t="s">
        <v>9536</v>
      </c>
      <c r="F5193" s="1" t="s">
        <v>157</v>
      </c>
      <c r="G5193" s="1" t="s">
        <v>72</v>
      </c>
      <c r="H5193" s="1" t="s">
        <v>127</v>
      </c>
      <c r="I5193" s="1" t="s">
        <v>22</v>
      </c>
      <c r="J5193" s="1" t="s">
        <v>128</v>
      </c>
      <c r="K5193" s="1">
        <v>43153.143344907403</v>
      </c>
      <c r="L5193" s="1">
        <v>43153.275000000001</v>
      </c>
      <c r="M5193" s="1">
        <v>3.15</v>
      </c>
      <c r="N5193" s="1">
        <v>0</v>
      </c>
      <c r="O5193" s="1">
        <v>2002.57</v>
      </c>
      <c r="P5193" s="1">
        <v>0</v>
      </c>
      <c r="Q5193" s="1">
        <v>0</v>
      </c>
      <c r="R5193" s="1">
        <v>0</v>
      </c>
      <c r="S5193" s="1">
        <v>6308.0954999999994</v>
      </c>
      <c r="T5193" s="1">
        <v>0</v>
      </c>
      <c r="U5193" s="1">
        <v>0</v>
      </c>
    </row>
    <row r="5194" spans="1:21" x14ac:dyDescent="0.3">
      <c r="A5194" s="1" t="s">
        <v>9537</v>
      </c>
      <c r="B5194" s="1">
        <v>1</v>
      </c>
      <c r="C5194" s="1" t="s">
        <v>78</v>
      </c>
      <c r="D5194" s="1" t="s">
        <v>97</v>
      </c>
      <c r="E5194" s="1" t="s">
        <v>9536</v>
      </c>
      <c r="F5194" s="1" t="s">
        <v>135</v>
      </c>
      <c r="G5194" s="1" t="s">
        <v>72</v>
      </c>
      <c r="H5194" s="1" t="s">
        <v>127</v>
      </c>
      <c r="I5194" s="1" t="s">
        <v>22</v>
      </c>
      <c r="J5194" s="1" t="s">
        <v>128</v>
      </c>
      <c r="K5194" s="1">
        <v>43152.290821759299</v>
      </c>
      <c r="L5194" s="1">
        <v>43152.443749999999</v>
      </c>
      <c r="M5194" s="1">
        <v>3.6669999999999998</v>
      </c>
      <c r="N5194" s="1">
        <v>0</v>
      </c>
      <c r="O5194" s="1">
        <v>2002.57</v>
      </c>
      <c r="P5194" s="1">
        <v>0</v>
      </c>
      <c r="Q5194" s="1">
        <v>0</v>
      </c>
      <c r="R5194" s="1">
        <v>0</v>
      </c>
      <c r="S5194" s="1">
        <v>7343.4241899999997</v>
      </c>
      <c r="T5194" s="1">
        <v>0</v>
      </c>
      <c r="U5194" s="1">
        <v>0</v>
      </c>
    </row>
    <row r="5195" spans="1:21" x14ac:dyDescent="0.3">
      <c r="A5195" s="1" t="s">
        <v>9538</v>
      </c>
      <c r="B5195" s="1">
        <v>1</v>
      </c>
      <c r="C5195" s="1" t="s">
        <v>78</v>
      </c>
      <c r="D5195" s="1" t="s">
        <v>97</v>
      </c>
      <c r="E5195" s="1" t="s">
        <v>9539</v>
      </c>
      <c r="F5195" s="1" t="s">
        <v>157</v>
      </c>
      <c r="G5195" s="1" t="s">
        <v>72</v>
      </c>
      <c r="H5195" s="1" t="s">
        <v>127</v>
      </c>
      <c r="I5195" s="1" t="s">
        <v>22</v>
      </c>
      <c r="J5195" s="1" t="s">
        <v>128</v>
      </c>
      <c r="K5195" s="1">
        <v>43147.525405092601</v>
      </c>
      <c r="L5195" s="1">
        <v>43147.5402777778</v>
      </c>
      <c r="M5195" s="1">
        <v>0.35</v>
      </c>
      <c r="N5195" s="1">
        <v>0</v>
      </c>
      <c r="O5195" s="1">
        <v>8010.29</v>
      </c>
      <c r="P5195" s="1">
        <v>0</v>
      </c>
      <c r="Q5195" s="1">
        <v>0</v>
      </c>
      <c r="R5195" s="1">
        <v>0</v>
      </c>
      <c r="S5195" s="1">
        <v>2803.6014999999998</v>
      </c>
      <c r="T5195" s="1">
        <v>0</v>
      </c>
      <c r="U5195" s="1">
        <v>0</v>
      </c>
    </row>
    <row r="5196" spans="1:21" x14ac:dyDescent="0.3">
      <c r="A5196" s="1" t="s">
        <v>9540</v>
      </c>
      <c r="B5196" s="1">
        <v>1</v>
      </c>
      <c r="C5196" s="1" t="s">
        <v>78</v>
      </c>
      <c r="D5196" s="1" t="s">
        <v>97</v>
      </c>
      <c r="E5196" s="1" t="s">
        <v>9541</v>
      </c>
      <c r="F5196" s="1" t="s">
        <v>134</v>
      </c>
      <c r="G5196" s="1" t="s">
        <v>72</v>
      </c>
      <c r="H5196" s="1" t="s">
        <v>127</v>
      </c>
      <c r="I5196" s="1" t="s">
        <v>22</v>
      </c>
      <c r="J5196" s="1" t="s">
        <v>130</v>
      </c>
      <c r="K5196" s="1">
        <v>43147.399953703702</v>
      </c>
      <c r="L5196" s="1">
        <v>43147.465972222199</v>
      </c>
      <c r="M5196" s="1">
        <v>1.583</v>
      </c>
      <c r="N5196" s="1">
        <v>0</v>
      </c>
      <c r="O5196" s="1">
        <v>133.5</v>
      </c>
      <c r="P5196" s="1">
        <v>0</v>
      </c>
      <c r="Q5196" s="1">
        <v>0</v>
      </c>
      <c r="R5196" s="1">
        <v>0</v>
      </c>
      <c r="S5196" s="1">
        <v>211.3305</v>
      </c>
      <c r="T5196" s="1">
        <v>0</v>
      </c>
      <c r="U5196" s="1">
        <v>0</v>
      </c>
    </row>
    <row r="5197" spans="1:21" x14ac:dyDescent="0.3">
      <c r="A5197" s="1" t="s">
        <v>9542</v>
      </c>
      <c r="B5197" s="1">
        <v>1</v>
      </c>
      <c r="C5197" s="1" t="s">
        <v>78</v>
      </c>
      <c r="D5197" s="1" t="s">
        <v>97</v>
      </c>
      <c r="E5197" s="1" t="s">
        <v>9543</v>
      </c>
      <c r="F5197" s="1" t="s">
        <v>145</v>
      </c>
      <c r="G5197" s="1" t="s">
        <v>72</v>
      </c>
      <c r="H5197" s="1" t="s">
        <v>127</v>
      </c>
      <c r="I5197" s="1" t="s">
        <v>22</v>
      </c>
      <c r="J5197" s="1" t="s">
        <v>128</v>
      </c>
      <c r="K5197" s="1">
        <v>43146.885092592602</v>
      </c>
      <c r="L5197" s="1">
        <v>43146.936111111099</v>
      </c>
      <c r="M5197" s="1">
        <v>1.2170000000000001</v>
      </c>
      <c r="N5197" s="1">
        <v>0</v>
      </c>
      <c r="O5197" s="1">
        <v>2002.57</v>
      </c>
      <c r="P5197" s="1">
        <v>0</v>
      </c>
      <c r="Q5197" s="1">
        <v>0</v>
      </c>
      <c r="R5197" s="1">
        <v>0</v>
      </c>
      <c r="S5197" s="1">
        <v>2437.1276900000003</v>
      </c>
      <c r="T5197" s="1">
        <v>0</v>
      </c>
      <c r="U5197" s="1">
        <v>0</v>
      </c>
    </row>
    <row r="5198" spans="1:21" x14ac:dyDescent="0.3">
      <c r="A5198" s="1" t="s">
        <v>9544</v>
      </c>
      <c r="B5198" s="1">
        <v>1</v>
      </c>
      <c r="C5198" s="1" t="s">
        <v>78</v>
      </c>
      <c r="D5198" s="1" t="s">
        <v>97</v>
      </c>
      <c r="E5198" s="1" t="s">
        <v>9545</v>
      </c>
      <c r="F5198" s="1" t="s">
        <v>145</v>
      </c>
      <c r="G5198" s="1" t="s">
        <v>72</v>
      </c>
      <c r="H5198" s="1" t="s">
        <v>127</v>
      </c>
      <c r="I5198" s="1" t="s">
        <v>22</v>
      </c>
      <c r="J5198" s="1" t="s">
        <v>128</v>
      </c>
      <c r="K5198" s="1">
        <v>43146.208275463003</v>
      </c>
      <c r="L5198" s="1">
        <v>43146.359722222202</v>
      </c>
      <c r="M5198" s="1">
        <v>3.633</v>
      </c>
      <c r="N5198" s="1">
        <v>0</v>
      </c>
      <c r="O5198" s="1">
        <v>1335.05</v>
      </c>
      <c r="P5198" s="1">
        <v>0</v>
      </c>
      <c r="Q5198" s="1">
        <v>0</v>
      </c>
      <c r="R5198" s="1">
        <v>0</v>
      </c>
      <c r="S5198" s="1">
        <v>4850.2366499999998</v>
      </c>
      <c r="T5198" s="1">
        <v>0</v>
      </c>
      <c r="U5198" s="1">
        <v>0</v>
      </c>
    </row>
    <row r="5199" spans="1:21" x14ac:dyDescent="0.3">
      <c r="A5199" s="1" t="s">
        <v>9546</v>
      </c>
      <c r="B5199" s="1">
        <v>1</v>
      </c>
      <c r="C5199" s="1" t="s">
        <v>78</v>
      </c>
      <c r="D5199" s="1" t="s">
        <v>97</v>
      </c>
      <c r="E5199" s="1" t="s">
        <v>5487</v>
      </c>
      <c r="F5199" s="1" t="s">
        <v>133</v>
      </c>
      <c r="G5199" s="1" t="s">
        <v>72</v>
      </c>
      <c r="H5199" s="1" t="s">
        <v>127</v>
      </c>
      <c r="I5199" s="1" t="s">
        <v>22</v>
      </c>
      <c r="J5199" s="1" t="s">
        <v>128</v>
      </c>
      <c r="K5199" s="1">
        <v>43145.368344907401</v>
      </c>
      <c r="L5199" s="1">
        <v>43145.452777777798</v>
      </c>
      <c r="M5199" s="1">
        <v>2.0169999999999999</v>
      </c>
      <c r="N5199" s="1">
        <v>0</v>
      </c>
      <c r="O5199" s="1">
        <v>133.5</v>
      </c>
      <c r="P5199" s="1">
        <v>0</v>
      </c>
      <c r="Q5199" s="1">
        <v>0</v>
      </c>
      <c r="R5199" s="1">
        <v>0</v>
      </c>
      <c r="S5199" s="1">
        <v>269.26949999999999</v>
      </c>
      <c r="T5199" s="1">
        <v>0</v>
      </c>
      <c r="U5199" s="1">
        <v>0</v>
      </c>
    </row>
    <row r="5200" spans="1:21" x14ac:dyDescent="0.3">
      <c r="A5200" s="1" t="s">
        <v>9547</v>
      </c>
      <c r="B5200" s="1">
        <v>1</v>
      </c>
      <c r="C5200" s="1" t="s">
        <v>78</v>
      </c>
      <c r="D5200" s="1" t="s">
        <v>97</v>
      </c>
      <c r="E5200" s="1" t="s">
        <v>5531</v>
      </c>
      <c r="F5200" s="1" t="s">
        <v>131</v>
      </c>
      <c r="G5200" s="1" t="s">
        <v>72</v>
      </c>
      <c r="H5200" s="1" t="s">
        <v>127</v>
      </c>
      <c r="I5200" s="1" t="s">
        <v>22</v>
      </c>
      <c r="J5200" s="1" t="s">
        <v>130</v>
      </c>
      <c r="K5200" s="1">
        <v>43144.495694444398</v>
      </c>
      <c r="L5200" s="1">
        <v>43144.508333333302</v>
      </c>
      <c r="M5200" s="1">
        <v>0.3</v>
      </c>
      <c r="N5200" s="1">
        <v>0</v>
      </c>
      <c r="O5200" s="1">
        <v>133.5</v>
      </c>
      <c r="P5200" s="1">
        <v>0</v>
      </c>
      <c r="Q5200" s="1">
        <v>0</v>
      </c>
      <c r="R5200" s="1">
        <v>0</v>
      </c>
      <c r="S5200" s="1">
        <v>40.049999999999997</v>
      </c>
      <c r="T5200" s="1">
        <v>0</v>
      </c>
      <c r="U5200" s="1">
        <v>0</v>
      </c>
    </row>
    <row r="5201" spans="1:21" x14ac:dyDescent="0.3">
      <c r="A5201" s="1" t="s">
        <v>9548</v>
      </c>
      <c r="B5201" s="1">
        <v>1</v>
      </c>
      <c r="C5201" s="1" t="s">
        <v>78</v>
      </c>
      <c r="D5201" s="1" t="s">
        <v>97</v>
      </c>
      <c r="E5201" s="1" t="s">
        <v>5535</v>
      </c>
      <c r="F5201" s="1" t="s">
        <v>131</v>
      </c>
      <c r="G5201" s="1" t="s">
        <v>72</v>
      </c>
      <c r="H5201" s="1" t="s">
        <v>127</v>
      </c>
      <c r="I5201" s="1" t="s">
        <v>22</v>
      </c>
      <c r="J5201" s="1" t="s">
        <v>130</v>
      </c>
      <c r="K5201" s="1">
        <v>43144.4932638889</v>
      </c>
      <c r="L5201" s="1">
        <v>43144.506944444402</v>
      </c>
      <c r="M5201" s="1">
        <v>0.317</v>
      </c>
      <c r="N5201" s="1">
        <v>0</v>
      </c>
      <c r="O5201" s="1">
        <v>133.5</v>
      </c>
      <c r="P5201" s="1">
        <v>0</v>
      </c>
      <c r="Q5201" s="1">
        <v>0</v>
      </c>
      <c r="R5201" s="1">
        <v>0</v>
      </c>
      <c r="S5201" s="1">
        <v>42.319499999999998</v>
      </c>
      <c r="T5201" s="1">
        <v>0</v>
      </c>
      <c r="U5201" s="1">
        <v>0</v>
      </c>
    </row>
    <row r="5202" spans="1:21" x14ac:dyDescent="0.3">
      <c r="A5202" s="1" t="s">
        <v>9549</v>
      </c>
      <c r="B5202" s="1">
        <v>1</v>
      </c>
      <c r="C5202" s="1" t="s">
        <v>78</v>
      </c>
      <c r="D5202" s="1" t="s">
        <v>97</v>
      </c>
      <c r="E5202" s="1" t="s">
        <v>5487</v>
      </c>
      <c r="F5202" s="1" t="s">
        <v>157</v>
      </c>
      <c r="G5202" s="1" t="s">
        <v>72</v>
      </c>
      <c r="H5202" s="1" t="s">
        <v>127</v>
      </c>
      <c r="I5202" s="1" t="s">
        <v>22</v>
      </c>
      <c r="J5202" s="1" t="s">
        <v>128</v>
      </c>
      <c r="K5202" s="1">
        <v>43143.512557870403</v>
      </c>
      <c r="L5202" s="1">
        <v>43143.572222222203</v>
      </c>
      <c r="M5202" s="1">
        <v>1.417</v>
      </c>
      <c r="N5202" s="1">
        <v>0</v>
      </c>
      <c r="O5202" s="1">
        <v>133.5</v>
      </c>
      <c r="P5202" s="1">
        <v>0</v>
      </c>
      <c r="Q5202" s="1">
        <v>0</v>
      </c>
      <c r="R5202" s="1">
        <v>0</v>
      </c>
      <c r="S5202" s="1">
        <v>189.1695</v>
      </c>
      <c r="T5202" s="1">
        <v>0</v>
      </c>
      <c r="U5202" s="1">
        <v>0</v>
      </c>
    </row>
    <row r="5203" spans="1:21" x14ac:dyDescent="0.3">
      <c r="A5203" s="1" t="s">
        <v>9550</v>
      </c>
      <c r="B5203" s="1">
        <v>1</v>
      </c>
      <c r="C5203" s="1" t="s">
        <v>78</v>
      </c>
      <c r="D5203" s="1" t="s">
        <v>97</v>
      </c>
      <c r="E5203" s="1" t="s">
        <v>9543</v>
      </c>
      <c r="F5203" s="1" t="s">
        <v>139</v>
      </c>
      <c r="G5203" s="1" t="s">
        <v>72</v>
      </c>
      <c r="H5203" s="1" t="s">
        <v>127</v>
      </c>
      <c r="I5203" s="1" t="s">
        <v>22</v>
      </c>
      <c r="J5203" s="1" t="s">
        <v>128</v>
      </c>
      <c r="K5203" s="1">
        <v>43143.504305555602</v>
      </c>
      <c r="L5203" s="1">
        <v>43143.736111111102</v>
      </c>
      <c r="M5203" s="1">
        <v>5.55</v>
      </c>
      <c r="N5203" s="1">
        <v>0</v>
      </c>
      <c r="O5203" s="1">
        <v>133.5</v>
      </c>
      <c r="P5203" s="1">
        <v>0</v>
      </c>
      <c r="Q5203" s="1">
        <v>0</v>
      </c>
      <c r="R5203" s="1">
        <v>0</v>
      </c>
      <c r="S5203" s="1">
        <v>740.92499999999995</v>
      </c>
      <c r="T5203" s="1">
        <v>0</v>
      </c>
      <c r="U5203" s="1">
        <v>0</v>
      </c>
    </row>
    <row r="5204" spans="1:21" x14ac:dyDescent="0.3">
      <c r="A5204" s="1" t="s">
        <v>9551</v>
      </c>
      <c r="B5204" s="1">
        <v>1</v>
      </c>
      <c r="C5204" s="1" t="s">
        <v>78</v>
      </c>
      <c r="D5204" s="1" t="s">
        <v>97</v>
      </c>
      <c r="E5204" s="1" t="s">
        <v>9552</v>
      </c>
      <c r="F5204" s="1" t="s">
        <v>135</v>
      </c>
      <c r="G5204" s="1" t="s">
        <v>72</v>
      </c>
      <c r="H5204" s="1" t="s">
        <v>127</v>
      </c>
      <c r="I5204" s="1" t="s">
        <v>22</v>
      </c>
      <c r="J5204" s="1" t="s">
        <v>128</v>
      </c>
      <c r="K5204" s="1">
        <v>43142.692708333299</v>
      </c>
      <c r="L5204" s="1">
        <v>43142.719444444403</v>
      </c>
      <c r="M5204" s="1">
        <v>0.63300000000000001</v>
      </c>
      <c r="N5204" s="1">
        <v>0</v>
      </c>
      <c r="O5204" s="1">
        <v>0</v>
      </c>
      <c r="P5204" s="1">
        <v>0</v>
      </c>
      <c r="Q5204" s="1">
        <v>667.52</v>
      </c>
      <c r="R5204" s="1">
        <v>0</v>
      </c>
      <c r="S5204" s="1">
        <v>0</v>
      </c>
      <c r="T5204" s="1">
        <v>0</v>
      </c>
      <c r="U5204" s="1">
        <v>422.54016000000001</v>
      </c>
    </row>
    <row r="5205" spans="1:21" x14ac:dyDescent="0.3">
      <c r="A5205" s="1" t="s">
        <v>9553</v>
      </c>
      <c r="B5205" s="1">
        <v>1</v>
      </c>
      <c r="C5205" s="1" t="s">
        <v>78</v>
      </c>
      <c r="D5205" s="1" t="s">
        <v>97</v>
      </c>
      <c r="E5205" s="1" t="s">
        <v>9554</v>
      </c>
      <c r="F5205" s="1" t="s">
        <v>145</v>
      </c>
      <c r="G5205" s="1" t="s">
        <v>72</v>
      </c>
      <c r="H5205" s="1" t="s">
        <v>127</v>
      </c>
      <c r="I5205" s="1" t="s">
        <v>22</v>
      </c>
      <c r="J5205" s="1" t="s">
        <v>128</v>
      </c>
      <c r="K5205" s="1">
        <v>43142.524837962999</v>
      </c>
      <c r="L5205" s="1">
        <v>43142.5493055556</v>
      </c>
      <c r="M5205" s="1">
        <v>0.58299999999999996</v>
      </c>
      <c r="N5205" s="1">
        <v>0</v>
      </c>
      <c r="O5205" s="1">
        <v>133.5</v>
      </c>
      <c r="P5205" s="1">
        <v>0</v>
      </c>
      <c r="Q5205" s="1">
        <v>0</v>
      </c>
      <c r="R5205" s="1">
        <v>0</v>
      </c>
      <c r="S5205" s="1">
        <v>77.830500000000001</v>
      </c>
      <c r="T5205" s="1">
        <v>0</v>
      </c>
      <c r="U5205" s="1">
        <v>0</v>
      </c>
    </row>
    <row r="5206" spans="1:21" x14ac:dyDescent="0.3">
      <c r="A5206" s="1" t="s">
        <v>9555</v>
      </c>
      <c r="B5206" s="1">
        <v>1</v>
      </c>
      <c r="C5206" s="1" t="s">
        <v>78</v>
      </c>
      <c r="D5206" s="1" t="s">
        <v>97</v>
      </c>
      <c r="E5206" s="1" t="s">
        <v>5531</v>
      </c>
      <c r="F5206" s="1" t="s">
        <v>145</v>
      </c>
      <c r="G5206" s="1" t="s">
        <v>72</v>
      </c>
      <c r="H5206" s="1" t="s">
        <v>127</v>
      </c>
      <c r="I5206" s="1" t="s">
        <v>22</v>
      </c>
      <c r="J5206" s="1" t="s">
        <v>128</v>
      </c>
      <c r="K5206" s="1">
        <v>43141.262407407397</v>
      </c>
      <c r="L5206" s="1">
        <v>43141.381944444402</v>
      </c>
      <c r="M5206" s="1">
        <v>2.867</v>
      </c>
      <c r="N5206" s="1">
        <v>0</v>
      </c>
      <c r="O5206" s="1">
        <v>133.5</v>
      </c>
      <c r="P5206" s="1">
        <v>0</v>
      </c>
      <c r="Q5206" s="1">
        <v>0</v>
      </c>
      <c r="R5206" s="1">
        <v>0</v>
      </c>
      <c r="S5206" s="1">
        <v>382.74450000000002</v>
      </c>
      <c r="T5206" s="1">
        <v>0</v>
      </c>
      <c r="U5206" s="1">
        <v>0</v>
      </c>
    </row>
    <row r="5207" spans="1:21" x14ac:dyDescent="0.3">
      <c r="A5207" s="1" t="s">
        <v>9556</v>
      </c>
      <c r="B5207" s="1">
        <v>1</v>
      </c>
      <c r="C5207" s="1" t="s">
        <v>78</v>
      </c>
      <c r="D5207" s="1" t="s">
        <v>97</v>
      </c>
      <c r="E5207" s="1" t="s">
        <v>9552</v>
      </c>
      <c r="F5207" s="1" t="s">
        <v>140</v>
      </c>
      <c r="G5207" s="1" t="s">
        <v>72</v>
      </c>
      <c r="H5207" s="1" t="s">
        <v>127</v>
      </c>
      <c r="I5207" s="1" t="s">
        <v>22</v>
      </c>
      <c r="J5207" s="1" t="s">
        <v>128</v>
      </c>
      <c r="K5207" s="1">
        <v>43139.415000000001</v>
      </c>
      <c r="L5207" s="1">
        <v>43139.733333333301</v>
      </c>
      <c r="M5207" s="1">
        <v>7.633</v>
      </c>
      <c r="N5207" s="1">
        <v>0</v>
      </c>
      <c r="O5207" s="1">
        <v>0</v>
      </c>
      <c r="P5207" s="1">
        <v>0</v>
      </c>
      <c r="Q5207" s="1">
        <v>667.52</v>
      </c>
      <c r="R5207" s="1">
        <v>0</v>
      </c>
      <c r="S5207" s="1">
        <v>0</v>
      </c>
      <c r="T5207" s="1">
        <v>0</v>
      </c>
      <c r="U5207" s="1">
        <v>5095.1801599999999</v>
      </c>
    </row>
    <row r="5208" spans="1:21" x14ac:dyDescent="0.3">
      <c r="A5208" s="1" t="s">
        <v>9557</v>
      </c>
      <c r="B5208" s="1">
        <v>1</v>
      </c>
      <c r="C5208" s="1" t="s">
        <v>78</v>
      </c>
      <c r="D5208" s="1" t="s">
        <v>97</v>
      </c>
      <c r="E5208" s="1" t="s">
        <v>9558</v>
      </c>
      <c r="F5208" s="1" t="s">
        <v>131</v>
      </c>
      <c r="G5208" s="1" t="s">
        <v>72</v>
      </c>
      <c r="H5208" s="1" t="s">
        <v>127</v>
      </c>
      <c r="I5208" s="1" t="s">
        <v>22</v>
      </c>
      <c r="J5208" s="1" t="s">
        <v>130</v>
      </c>
      <c r="K5208" s="1">
        <v>43139.398912037002</v>
      </c>
      <c r="L5208" s="1">
        <v>43139.425000000003</v>
      </c>
      <c r="M5208" s="1">
        <v>0.61699999999999999</v>
      </c>
      <c r="N5208" s="1">
        <v>0</v>
      </c>
      <c r="O5208" s="1">
        <v>133.5</v>
      </c>
      <c r="P5208" s="1">
        <v>0</v>
      </c>
      <c r="Q5208" s="1">
        <v>0</v>
      </c>
      <c r="R5208" s="1">
        <v>0</v>
      </c>
      <c r="S5208" s="1">
        <v>82.369500000000002</v>
      </c>
      <c r="T5208" s="1">
        <v>0</v>
      </c>
      <c r="U5208" s="1">
        <v>0</v>
      </c>
    </row>
    <row r="5209" spans="1:21" x14ac:dyDescent="0.3">
      <c r="A5209" s="1" t="s">
        <v>9559</v>
      </c>
      <c r="B5209" s="1">
        <v>1</v>
      </c>
      <c r="C5209" s="1" t="s">
        <v>78</v>
      </c>
      <c r="D5209" s="1" t="s">
        <v>97</v>
      </c>
      <c r="E5209" s="1" t="s">
        <v>5487</v>
      </c>
      <c r="F5209" s="1" t="s">
        <v>135</v>
      </c>
      <c r="G5209" s="1" t="s">
        <v>72</v>
      </c>
      <c r="H5209" s="1" t="s">
        <v>127</v>
      </c>
      <c r="I5209" s="1" t="s">
        <v>22</v>
      </c>
      <c r="J5209" s="1" t="s">
        <v>128</v>
      </c>
      <c r="K5209" s="1">
        <v>43138.441458333298</v>
      </c>
      <c r="L5209" s="1">
        <v>43138.511805555601</v>
      </c>
      <c r="M5209" s="1">
        <v>1.6830000000000001</v>
      </c>
      <c r="N5209" s="1">
        <v>1</v>
      </c>
      <c r="O5209" s="1">
        <v>934.53</v>
      </c>
      <c r="P5209" s="1">
        <v>0</v>
      </c>
      <c r="Q5209" s="1">
        <v>0</v>
      </c>
      <c r="R5209" s="1">
        <v>1.6830000000000001</v>
      </c>
      <c r="S5209" s="1">
        <v>1572.8139900000001</v>
      </c>
      <c r="T5209" s="1">
        <v>0</v>
      </c>
      <c r="U5209" s="1">
        <v>0</v>
      </c>
    </row>
    <row r="5210" spans="1:21" x14ac:dyDescent="0.3">
      <c r="A5210" s="1" t="s">
        <v>9560</v>
      </c>
      <c r="B5210" s="1">
        <v>1</v>
      </c>
      <c r="C5210" s="1" t="s">
        <v>78</v>
      </c>
      <c r="D5210" s="1" t="s">
        <v>97</v>
      </c>
      <c r="E5210" s="1" t="s">
        <v>5487</v>
      </c>
      <c r="F5210" s="1" t="s">
        <v>145</v>
      </c>
      <c r="G5210" s="1" t="s">
        <v>72</v>
      </c>
      <c r="H5210" s="1" t="s">
        <v>127</v>
      </c>
      <c r="I5210" s="1" t="s">
        <v>22</v>
      </c>
      <c r="J5210" s="1" t="s">
        <v>128</v>
      </c>
      <c r="K5210" s="1">
        <v>43138.386180555601</v>
      </c>
      <c r="L5210" s="1">
        <v>43138.438888888901</v>
      </c>
      <c r="M5210" s="1">
        <v>1.25</v>
      </c>
      <c r="N5210" s="1">
        <v>0</v>
      </c>
      <c r="O5210" s="1">
        <v>133.5</v>
      </c>
      <c r="P5210" s="1">
        <v>0</v>
      </c>
      <c r="Q5210" s="1">
        <v>0</v>
      </c>
      <c r="R5210" s="1">
        <v>0</v>
      </c>
      <c r="S5210" s="1">
        <v>166.875</v>
      </c>
      <c r="T5210" s="1">
        <v>0</v>
      </c>
      <c r="U5210" s="1">
        <v>0</v>
      </c>
    </row>
    <row r="5211" spans="1:21" x14ac:dyDescent="0.3">
      <c r="A5211" s="1" t="s">
        <v>9561</v>
      </c>
      <c r="B5211" s="1">
        <v>1</v>
      </c>
      <c r="C5211" s="1" t="s">
        <v>78</v>
      </c>
      <c r="D5211" s="1" t="s">
        <v>97</v>
      </c>
      <c r="E5211" s="1" t="s">
        <v>5599</v>
      </c>
      <c r="F5211" s="1" t="s">
        <v>133</v>
      </c>
      <c r="G5211" s="1" t="s">
        <v>72</v>
      </c>
      <c r="H5211" s="1" t="s">
        <v>127</v>
      </c>
      <c r="I5211" s="1" t="s">
        <v>22</v>
      </c>
      <c r="J5211" s="1" t="s">
        <v>128</v>
      </c>
      <c r="K5211" s="1">
        <v>43135.451018518499</v>
      </c>
      <c r="L5211" s="1">
        <v>43135.530555555597</v>
      </c>
      <c r="M5211" s="1">
        <v>1.9</v>
      </c>
      <c r="N5211" s="1">
        <v>0</v>
      </c>
      <c r="O5211" s="1">
        <v>667.52</v>
      </c>
      <c r="P5211" s="1">
        <v>0</v>
      </c>
      <c r="Q5211" s="1">
        <v>1068.04</v>
      </c>
      <c r="R5211" s="1">
        <v>0</v>
      </c>
      <c r="S5211" s="1">
        <v>1268.288</v>
      </c>
      <c r="T5211" s="1">
        <v>0</v>
      </c>
      <c r="U5211" s="1">
        <v>2029.2759999999998</v>
      </c>
    </row>
    <row r="5212" spans="1:21" x14ac:dyDescent="0.3">
      <c r="A5212" s="1" t="s">
        <v>9562</v>
      </c>
      <c r="B5212" s="1">
        <v>1</v>
      </c>
      <c r="C5212" s="1" t="s">
        <v>78</v>
      </c>
      <c r="D5212" s="1" t="s">
        <v>97</v>
      </c>
      <c r="E5212" s="1" t="s">
        <v>9563</v>
      </c>
      <c r="F5212" s="1" t="s">
        <v>135</v>
      </c>
      <c r="G5212" s="1" t="s">
        <v>72</v>
      </c>
      <c r="H5212" s="1" t="s">
        <v>127</v>
      </c>
      <c r="I5212" s="1" t="s">
        <v>22</v>
      </c>
      <c r="J5212" s="1" t="s">
        <v>128</v>
      </c>
      <c r="K5212" s="1">
        <v>43135.424745370401</v>
      </c>
      <c r="L5212" s="1">
        <v>43135.620138888902</v>
      </c>
      <c r="M5212" s="1">
        <v>4.6829999999999998</v>
      </c>
      <c r="N5212" s="1">
        <v>0</v>
      </c>
      <c r="O5212" s="1">
        <v>534.02</v>
      </c>
      <c r="P5212" s="1">
        <v>0</v>
      </c>
      <c r="Q5212" s="1">
        <v>133.5</v>
      </c>
      <c r="R5212" s="1">
        <v>0</v>
      </c>
      <c r="S5212" s="1">
        <v>2500.8156599999998</v>
      </c>
      <c r="T5212" s="1">
        <v>0</v>
      </c>
      <c r="U5212" s="1">
        <v>625.18049999999994</v>
      </c>
    </row>
    <row r="5213" spans="1:21" x14ac:dyDescent="0.3">
      <c r="A5213" s="1" t="s">
        <v>9564</v>
      </c>
      <c r="B5213" s="1">
        <v>1</v>
      </c>
      <c r="C5213" s="1" t="s">
        <v>78</v>
      </c>
      <c r="D5213" s="1" t="s">
        <v>97</v>
      </c>
      <c r="E5213" s="1" t="s">
        <v>9563</v>
      </c>
      <c r="F5213" s="1" t="s">
        <v>133</v>
      </c>
      <c r="G5213" s="1" t="s">
        <v>72</v>
      </c>
      <c r="H5213" s="1" t="s">
        <v>127</v>
      </c>
      <c r="I5213" s="1" t="s">
        <v>22</v>
      </c>
      <c r="J5213" s="1" t="s">
        <v>128</v>
      </c>
      <c r="K5213" s="1">
        <v>43134.693657407399</v>
      </c>
      <c r="L5213" s="1">
        <v>43134.8125</v>
      </c>
      <c r="M5213" s="1">
        <v>2.85</v>
      </c>
      <c r="N5213" s="1">
        <v>0</v>
      </c>
      <c r="O5213" s="1">
        <v>534.02</v>
      </c>
      <c r="P5213" s="1">
        <v>0</v>
      </c>
      <c r="Q5213" s="1">
        <v>133.5</v>
      </c>
      <c r="R5213" s="1">
        <v>0</v>
      </c>
      <c r="S5213" s="1">
        <v>1521.9570000000001</v>
      </c>
      <c r="T5213" s="1">
        <v>0</v>
      </c>
      <c r="U5213" s="1">
        <v>380.47500000000002</v>
      </c>
    </row>
    <row r="5214" spans="1:21" x14ac:dyDescent="0.3">
      <c r="A5214" s="1" t="s">
        <v>9565</v>
      </c>
      <c r="B5214" s="1">
        <v>1</v>
      </c>
      <c r="C5214" s="1" t="s">
        <v>78</v>
      </c>
      <c r="D5214" s="1" t="s">
        <v>97</v>
      </c>
      <c r="E5214" s="1" t="s">
        <v>9566</v>
      </c>
      <c r="F5214" s="1" t="s">
        <v>133</v>
      </c>
      <c r="G5214" s="1" t="s">
        <v>72</v>
      </c>
      <c r="H5214" s="1" t="s">
        <v>127</v>
      </c>
      <c r="I5214" s="1" t="s">
        <v>22</v>
      </c>
      <c r="J5214" s="1" t="s">
        <v>128</v>
      </c>
      <c r="K5214" s="1">
        <v>43134.348078703697</v>
      </c>
      <c r="L5214" s="1">
        <v>43134.394444444399</v>
      </c>
      <c r="M5214" s="1">
        <v>1.1000000000000001</v>
      </c>
      <c r="N5214" s="1">
        <v>0</v>
      </c>
      <c r="O5214" s="1">
        <v>133.5</v>
      </c>
      <c r="P5214" s="1">
        <v>0</v>
      </c>
      <c r="Q5214" s="1">
        <v>0</v>
      </c>
      <c r="R5214" s="1">
        <v>0</v>
      </c>
      <c r="S5214" s="1">
        <v>146.85000000000002</v>
      </c>
      <c r="T5214" s="1">
        <v>0</v>
      </c>
      <c r="U5214" s="1">
        <v>0</v>
      </c>
    </row>
    <row r="5215" spans="1:21" x14ac:dyDescent="0.3">
      <c r="A5215" s="1" t="s">
        <v>9567</v>
      </c>
      <c r="B5215" s="1">
        <v>1</v>
      </c>
      <c r="C5215" s="1" t="s">
        <v>78</v>
      </c>
      <c r="D5215" s="1" t="s">
        <v>97</v>
      </c>
      <c r="E5215" s="1" t="s">
        <v>5531</v>
      </c>
      <c r="F5215" s="1" t="s">
        <v>135</v>
      </c>
      <c r="G5215" s="1" t="s">
        <v>72</v>
      </c>
      <c r="H5215" s="1" t="s">
        <v>127</v>
      </c>
      <c r="I5215" s="1" t="s">
        <v>22</v>
      </c>
      <c r="J5215" s="1" t="s">
        <v>128</v>
      </c>
      <c r="K5215" s="1">
        <v>43132.318078703698</v>
      </c>
      <c r="L5215" s="1">
        <v>43132.441666666702</v>
      </c>
      <c r="M5215" s="1">
        <v>2.95</v>
      </c>
      <c r="N5215" s="1">
        <v>0</v>
      </c>
      <c r="O5215" s="1">
        <v>133.5</v>
      </c>
      <c r="P5215" s="1">
        <v>0</v>
      </c>
      <c r="Q5215" s="1">
        <v>0</v>
      </c>
      <c r="R5215" s="1">
        <v>0</v>
      </c>
      <c r="S5215" s="1">
        <v>393.82500000000005</v>
      </c>
      <c r="T5215" s="1">
        <v>0</v>
      </c>
      <c r="U5215" s="1">
        <v>0</v>
      </c>
    </row>
    <row r="5216" spans="1:21" x14ac:dyDescent="0.3">
      <c r="A5216" s="1" t="s">
        <v>9568</v>
      </c>
      <c r="B5216" s="1">
        <v>1</v>
      </c>
      <c r="C5216" s="1" t="s">
        <v>79</v>
      </c>
      <c r="D5216" s="1" t="s">
        <v>120</v>
      </c>
      <c r="E5216" s="1" t="s">
        <v>9569</v>
      </c>
      <c r="F5216" s="1" t="s">
        <v>133</v>
      </c>
      <c r="G5216" s="1" t="s">
        <v>72</v>
      </c>
      <c r="H5216" s="1" t="s">
        <v>127</v>
      </c>
      <c r="I5216" s="1" t="s">
        <v>22</v>
      </c>
      <c r="J5216" s="1" t="s">
        <v>128</v>
      </c>
      <c r="K5216" s="1">
        <v>43159.774756944404</v>
      </c>
      <c r="L5216" s="1">
        <v>43159.829861111102</v>
      </c>
      <c r="M5216" s="1">
        <v>1.3169999999999999</v>
      </c>
      <c r="N5216" s="1">
        <v>0</v>
      </c>
      <c r="O5216" s="1">
        <v>0</v>
      </c>
      <c r="P5216" s="1">
        <v>1</v>
      </c>
      <c r="Q5216" s="1">
        <v>137.38</v>
      </c>
      <c r="R5216" s="1">
        <v>0</v>
      </c>
      <c r="S5216" s="1">
        <v>0</v>
      </c>
      <c r="T5216" s="1">
        <v>1.3169999999999999</v>
      </c>
      <c r="U5216" s="1">
        <v>180.92945999999998</v>
      </c>
    </row>
    <row r="5217" spans="1:21" x14ac:dyDescent="0.3">
      <c r="A5217" s="1" t="s">
        <v>9570</v>
      </c>
      <c r="B5217" s="1">
        <v>1</v>
      </c>
      <c r="C5217" s="1" t="s">
        <v>79</v>
      </c>
      <c r="D5217" s="1" t="s">
        <v>120</v>
      </c>
      <c r="E5217" s="1" t="s">
        <v>9571</v>
      </c>
      <c r="F5217" s="1" t="s">
        <v>133</v>
      </c>
      <c r="G5217" s="1" t="s">
        <v>72</v>
      </c>
      <c r="H5217" s="1" t="s">
        <v>127</v>
      </c>
      <c r="I5217" s="1" t="s">
        <v>22</v>
      </c>
      <c r="J5217" s="1" t="s">
        <v>128</v>
      </c>
      <c r="K5217" s="1">
        <v>43159.723599536999</v>
      </c>
      <c r="L5217" s="1">
        <v>43159.881944444402</v>
      </c>
      <c r="M5217" s="1">
        <v>3.8</v>
      </c>
      <c r="N5217" s="1">
        <v>0</v>
      </c>
      <c r="O5217" s="1">
        <v>0</v>
      </c>
      <c r="P5217" s="1">
        <v>1</v>
      </c>
      <c r="Q5217" s="1">
        <v>137.38</v>
      </c>
      <c r="R5217" s="1">
        <v>0</v>
      </c>
      <c r="S5217" s="1">
        <v>0</v>
      </c>
      <c r="T5217" s="1">
        <v>3.8</v>
      </c>
      <c r="U5217" s="1">
        <v>522.04399999999998</v>
      </c>
    </row>
    <row r="5218" spans="1:21" x14ac:dyDescent="0.3">
      <c r="A5218" s="1" t="s">
        <v>9572</v>
      </c>
      <c r="B5218" s="1">
        <v>1</v>
      </c>
      <c r="C5218" s="1" t="s">
        <v>79</v>
      </c>
      <c r="D5218" s="1" t="s">
        <v>120</v>
      </c>
      <c r="E5218" s="1" t="s">
        <v>9573</v>
      </c>
      <c r="F5218" s="1" t="s">
        <v>157</v>
      </c>
      <c r="G5218" s="1" t="s">
        <v>72</v>
      </c>
      <c r="H5218" s="1" t="s">
        <v>127</v>
      </c>
      <c r="I5218" s="1" t="s">
        <v>22</v>
      </c>
      <c r="J5218" s="1" t="s">
        <v>128</v>
      </c>
      <c r="K5218" s="1">
        <v>43155.718692129602</v>
      </c>
      <c r="L5218" s="1">
        <v>43155.739583333299</v>
      </c>
      <c r="M5218" s="1">
        <v>0.5</v>
      </c>
      <c r="N5218" s="1">
        <v>13</v>
      </c>
      <c r="O5218" s="1">
        <v>4533.55</v>
      </c>
      <c r="P5218" s="1">
        <v>24</v>
      </c>
      <c r="Q5218" s="1">
        <v>1373.8</v>
      </c>
      <c r="R5218" s="1">
        <v>6.5</v>
      </c>
      <c r="S5218" s="1">
        <v>2266.7750000000001</v>
      </c>
      <c r="T5218" s="1">
        <v>12</v>
      </c>
      <c r="U5218" s="1">
        <v>686.9</v>
      </c>
    </row>
    <row r="5219" spans="1:21" x14ac:dyDescent="0.3">
      <c r="A5219" s="1" t="s">
        <v>9574</v>
      </c>
      <c r="B5219" s="1">
        <v>1</v>
      </c>
      <c r="C5219" s="1" t="s">
        <v>79</v>
      </c>
      <c r="D5219" s="1" t="s">
        <v>120</v>
      </c>
      <c r="E5219" s="1" t="s">
        <v>5614</v>
      </c>
      <c r="F5219" s="1" t="s">
        <v>157</v>
      </c>
      <c r="G5219" s="1" t="s">
        <v>72</v>
      </c>
      <c r="H5219" s="1" t="s">
        <v>127</v>
      </c>
      <c r="I5219" s="1" t="s">
        <v>22</v>
      </c>
      <c r="J5219" s="1" t="s">
        <v>128</v>
      </c>
      <c r="K5219" s="1">
        <v>43155.623194444401</v>
      </c>
      <c r="L5219" s="1">
        <v>43155.677083333299</v>
      </c>
      <c r="M5219" s="1">
        <v>1.2829999999999999</v>
      </c>
      <c r="N5219" s="1">
        <v>0</v>
      </c>
      <c r="O5219" s="1">
        <v>0</v>
      </c>
      <c r="P5219" s="1">
        <v>0</v>
      </c>
      <c r="Q5219" s="1">
        <v>137.38</v>
      </c>
      <c r="R5219" s="1">
        <v>0</v>
      </c>
      <c r="S5219" s="1">
        <v>0</v>
      </c>
      <c r="T5219" s="1">
        <v>0</v>
      </c>
      <c r="U5219" s="1">
        <v>176.25853999999998</v>
      </c>
    </row>
    <row r="5220" spans="1:21" x14ac:dyDescent="0.3">
      <c r="A5220" s="1" t="s">
        <v>9575</v>
      </c>
      <c r="B5220" s="1">
        <v>1</v>
      </c>
      <c r="C5220" s="1" t="s">
        <v>79</v>
      </c>
      <c r="D5220" s="1" t="s">
        <v>120</v>
      </c>
      <c r="E5220" s="1" t="s">
        <v>9576</v>
      </c>
      <c r="F5220" s="1" t="s">
        <v>157</v>
      </c>
      <c r="G5220" s="1" t="s">
        <v>72</v>
      </c>
      <c r="H5220" s="1" t="s">
        <v>127</v>
      </c>
      <c r="I5220" s="1" t="s">
        <v>22</v>
      </c>
      <c r="J5220" s="1" t="s">
        <v>128</v>
      </c>
      <c r="K5220" s="1">
        <v>43154.481759259303</v>
      </c>
      <c r="L5220" s="1">
        <v>43154.511805555601</v>
      </c>
      <c r="M5220" s="1">
        <v>0.71699999999999997</v>
      </c>
      <c r="N5220" s="1">
        <v>0</v>
      </c>
      <c r="O5220" s="1">
        <v>0</v>
      </c>
      <c r="P5220" s="1">
        <v>25</v>
      </c>
      <c r="Q5220" s="1">
        <v>549.52</v>
      </c>
      <c r="R5220" s="1">
        <v>0</v>
      </c>
      <c r="S5220" s="1">
        <v>0</v>
      </c>
      <c r="T5220" s="1">
        <v>17.925000000000001</v>
      </c>
      <c r="U5220" s="1">
        <v>394.00583999999998</v>
      </c>
    </row>
    <row r="5221" spans="1:21" x14ac:dyDescent="0.3">
      <c r="A5221" s="1" t="s">
        <v>9577</v>
      </c>
      <c r="B5221" s="1">
        <v>1</v>
      </c>
      <c r="C5221" s="1" t="s">
        <v>79</v>
      </c>
      <c r="D5221" s="1" t="s">
        <v>120</v>
      </c>
      <c r="E5221" s="1" t="s">
        <v>9578</v>
      </c>
      <c r="F5221" s="1" t="s">
        <v>145</v>
      </c>
      <c r="G5221" s="1" t="s">
        <v>72</v>
      </c>
      <c r="H5221" s="1" t="s">
        <v>127</v>
      </c>
      <c r="I5221" s="1" t="s">
        <v>22</v>
      </c>
      <c r="J5221" s="1" t="s">
        <v>128</v>
      </c>
      <c r="K5221" s="1">
        <v>43142.657256944403</v>
      </c>
      <c r="L5221" s="1">
        <v>43142.688888888901</v>
      </c>
      <c r="M5221" s="1">
        <v>0.75</v>
      </c>
      <c r="N5221" s="1">
        <v>0</v>
      </c>
      <c r="O5221" s="1">
        <v>0</v>
      </c>
      <c r="P5221" s="1">
        <v>0</v>
      </c>
      <c r="Q5221" s="1">
        <v>137.38</v>
      </c>
      <c r="R5221" s="1">
        <v>0</v>
      </c>
      <c r="S5221" s="1">
        <v>0</v>
      </c>
      <c r="T5221" s="1">
        <v>0</v>
      </c>
      <c r="U5221" s="1">
        <v>103.035</v>
      </c>
    </row>
    <row r="5222" spans="1:21" x14ac:dyDescent="0.3">
      <c r="A5222" s="1" t="s">
        <v>9579</v>
      </c>
      <c r="B5222" s="1">
        <v>1</v>
      </c>
      <c r="C5222" s="1" t="s">
        <v>79</v>
      </c>
      <c r="D5222" s="1" t="s">
        <v>120</v>
      </c>
      <c r="E5222" s="1" t="s">
        <v>9580</v>
      </c>
      <c r="F5222" s="1" t="s">
        <v>133</v>
      </c>
      <c r="G5222" s="1" t="s">
        <v>72</v>
      </c>
      <c r="H5222" s="1" t="s">
        <v>127</v>
      </c>
      <c r="I5222" s="1" t="s">
        <v>22</v>
      </c>
      <c r="J5222" s="1" t="s">
        <v>128</v>
      </c>
      <c r="K5222" s="1">
        <v>43142.557650463001</v>
      </c>
      <c r="L5222" s="1">
        <v>43142.578472222202</v>
      </c>
      <c r="M5222" s="1">
        <v>0.48299999999999998</v>
      </c>
      <c r="N5222" s="1">
        <v>0</v>
      </c>
      <c r="O5222" s="1">
        <v>0</v>
      </c>
      <c r="P5222" s="1">
        <v>2</v>
      </c>
      <c r="Q5222" s="1">
        <v>274.76</v>
      </c>
      <c r="R5222" s="1">
        <v>0</v>
      </c>
      <c r="S5222" s="1">
        <v>0</v>
      </c>
      <c r="T5222" s="1">
        <v>0.96599999999999997</v>
      </c>
      <c r="U5222" s="1">
        <v>132.70908</v>
      </c>
    </row>
    <row r="5223" spans="1:21" x14ac:dyDescent="0.3">
      <c r="A5223" s="1" t="s">
        <v>9581</v>
      </c>
      <c r="B5223" s="1">
        <v>1</v>
      </c>
      <c r="C5223" s="1" t="s">
        <v>79</v>
      </c>
      <c r="D5223" s="1" t="s">
        <v>120</v>
      </c>
      <c r="E5223" s="1" t="s">
        <v>9582</v>
      </c>
      <c r="F5223" s="1" t="s">
        <v>133</v>
      </c>
      <c r="G5223" s="1" t="s">
        <v>72</v>
      </c>
      <c r="H5223" s="1" t="s">
        <v>127</v>
      </c>
      <c r="I5223" s="1" t="s">
        <v>22</v>
      </c>
      <c r="J5223" s="1" t="s">
        <v>128</v>
      </c>
      <c r="K5223" s="1">
        <v>43141.724432870396</v>
      </c>
      <c r="L5223" s="1">
        <v>43141.813194444403</v>
      </c>
      <c r="M5223" s="1">
        <v>2.117</v>
      </c>
      <c r="N5223" s="1">
        <v>0</v>
      </c>
      <c r="O5223" s="1">
        <v>0</v>
      </c>
      <c r="P5223" s="1">
        <v>0</v>
      </c>
      <c r="Q5223" s="1">
        <v>137.38</v>
      </c>
      <c r="R5223" s="1">
        <v>0</v>
      </c>
      <c r="S5223" s="1">
        <v>0</v>
      </c>
      <c r="T5223" s="1">
        <v>0</v>
      </c>
      <c r="U5223" s="1">
        <v>290.83346</v>
      </c>
    </row>
    <row r="5224" spans="1:21" x14ac:dyDescent="0.3">
      <c r="A5224" s="1" t="s">
        <v>9583</v>
      </c>
      <c r="B5224" s="1">
        <v>1</v>
      </c>
      <c r="C5224" s="1" t="s">
        <v>79</v>
      </c>
      <c r="D5224" s="1" t="s">
        <v>120</v>
      </c>
      <c r="E5224" s="1" t="s">
        <v>9576</v>
      </c>
      <c r="F5224" s="1" t="s">
        <v>158</v>
      </c>
      <c r="G5224" s="1" t="s">
        <v>72</v>
      </c>
      <c r="H5224" s="1" t="s">
        <v>127</v>
      </c>
      <c r="I5224" s="1" t="s">
        <v>22</v>
      </c>
      <c r="J5224" s="1" t="s">
        <v>128</v>
      </c>
      <c r="K5224" s="1">
        <v>43138.743541666699</v>
      </c>
      <c r="L5224" s="1">
        <v>43138.870833333298</v>
      </c>
      <c r="M5224" s="1">
        <v>3.05</v>
      </c>
      <c r="N5224" s="1">
        <v>0</v>
      </c>
      <c r="O5224" s="1">
        <v>0</v>
      </c>
      <c r="P5224" s="1">
        <v>8</v>
      </c>
      <c r="Q5224" s="1">
        <v>274.76</v>
      </c>
      <c r="R5224" s="1">
        <v>0</v>
      </c>
      <c r="S5224" s="1">
        <v>0</v>
      </c>
      <c r="T5224" s="1">
        <v>24.4</v>
      </c>
      <c r="U5224" s="1">
        <v>838.01799999999992</v>
      </c>
    </row>
    <row r="5225" spans="1:21" x14ac:dyDescent="0.3">
      <c r="A5225" s="1" t="s">
        <v>9584</v>
      </c>
      <c r="B5225" s="1">
        <v>1</v>
      </c>
      <c r="C5225" s="1" t="s">
        <v>79</v>
      </c>
      <c r="D5225" s="1" t="s">
        <v>120</v>
      </c>
      <c r="E5225" s="1" t="s">
        <v>9585</v>
      </c>
      <c r="F5225" s="1" t="s">
        <v>157</v>
      </c>
      <c r="G5225" s="1" t="s">
        <v>72</v>
      </c>
      <c r="H5225" s="1" t="s">
        <v>127</v>
      </c>
      <c r="I5225" s="1" t="s">
        <v>22</v>
      </c>
      <c r="J5225" s="1" t="s">
        <v>128</v>
      </c>
      <c r="K5225" s="1">
        <v>43133.947418981501</v>
      </c>
      <c r="L5225" s="1">
        <v>43133.967361111099</v>
      </c>
      <c r="M5225" s="1">
        <v>0.46700000000000003</v>
      </c>
      <c r="N5225" s="1">
        <v>0</v>
      </c>
      <c r="O5225" s="1">
        <v>0</v>
      </c>
      <c r="P5225" s="1">
        <v>10</v>
      </c>
      <c r="Q5225" s="1">
        <v>274.76</v>
      </c>
      <c r="R5225" s="1">
        <v>0</v>
      </c>
      <c r="S5225" s="1">
        <v>0</v>
      </c>
      <c r="T5225" s="1">
        <v>4.67</v>
      </c>
      <c r="U5225" s="1">
        <v>128.31291999999999</v>
      </c>
    </row>
    <row r="5226" spans="1:21" x14ac:dyDescent="0.3">
      <c r="A5226" s="1" t="s">
        <v>9586</v>
      </c>
      <c r="B5226" s="1">
        <v>1</v>
      </c>
      <c r="C5226" s="1" t="s">
        <v>78</v>
      </c>
      <c r="D5226" s="1" t="s">
        <v>90</v>
      </c>
      <c r="E5226" s="1" t="s">
        <v>5703</v>
      </c>
      <c r="F5226" s="1" t="s">
        <v>157</v>
      </c>
      <c r="G5226" s="1" t="s">
        <v>72</v>
      </c>
      <c r="H5226" s="1" t="s">
        <v>127</v>
      </c>
      <c r="I5226" s="1" t="s">
        <v>22</v>
      </c>
      <c r="J5226" s="1" t="s">
        <v>128</v>
      </c>
      <c r="K5226" s="1">
        <v>43159.695057870398</v>
      </c>
      <c r="L5226" s="1">
        <v>43159.720138888901</v>
      </c>
      <c r="M5226" s="1">
        <v>0.6</v>
      </c>
      <c r="N5226" s="1">
        <v>20</v>
      </c>
      <c r="O5226" s="1">
        <v>2084.65</v>
      </c>
      <c r="P5226" s="1">
        <v>0</v>
      </c>
      <c r="Q5226" s="1">
        <v>0</v>
      </c>
      <c r="R5226" s="1">
        <v>12</v>
      </c>
      <c r="S5226" s="1">
        <v>1250.79</v>
      </c>
      <c r="T5226" s="1">
        <v>0</v>
      </c>
      <c r="U5226" s="1">
        <v>0</v>
      </c>
    </row>
    <row r="5227" spans="1:21" x14ac:dyDescent="0.3">
      <c r="A5227" s="1" t="s">
        <v>9587</v>
      </c>
      <c r="B5227" s="1">
        <v>1</v>
      </c>
      <c r="C5227" s="1" t="s">
        <v>78</v>
      </c>
      <c r="D5227" s="1" t="s">
        <v>90</v>
      </c>
      <c r="E5227" s="1" t="s">
        <v>9588</v>
      </c>
      <c r="F5227" s="1" t="s">
        <v>133</v>
      </c>
      <c r="G5227" s="1" t="s">
        <v>72</v>
      </c>
      <c r="H5227" s="1" t="s">
        <v>127</v>
      </c>
      <c r="I5227" s="1" t="s">
        <v>22</v>
      </c>
      <c r="J5227" s="1" t="s">
        <v>128</v>
      </c>
      <c r="K5227" s="1">
        <v>43158.874618055597</v>
      </c>
      <c r="L5227" s="1">
        <v>43158.913194444402</v>
      </c>
      <c r="M5227" s="1">
        <v>0.91700000000000004</v>
      </c>
      <c r="N5227" s="1">
        <v>17</v>
      </c>
      <c r="O5227" s="1">
        <v>1158.1400000000001</v>
      </c>
      <c r="P5227" s="1">
        <v>0</v>
      </c>
      <c r="Q5227" s="1">
        <v>0</v>
      </c>
      <c r="R5227" s="1">
        <v>15.589</v>
      </c>
      <c r="S5227" s="1">
        <v>1062.0143800000001</v>
      </c>
      <c r="T5227" s="1">
        <v>0</v>
      </c>
      <c r="U5227" s="1">
        <v>0</v>
      </c>
    </row>
    <row r="5228" spans="1:21" x14ac:dyDescent="0.3">
      <c r="A5228" s="1" t="s">
        <v>9589</v>
      </c>
      <c r="B5228" s="1">
        <v>1</v>
      </c>
      <c r="C5228" s="1" t="s">
        <v>78</v>
      </c>
      <c r="D5228" s="1" t="s">
        <v>90</v>
      </c>
      <c r="E5228" s="1" t="s">
        <v>9588</v>
      </c>
      <c r="F5228" s="1" t="s">
        <v>157</v>
      </c>
      <c r="G5228" s="1" t="s">
        <v>72</v>
      </c>
      <c r="H5228" s="1" t="s">
        <v>127</v>
      </c>
      <c r="I5228" s="1" t="s">
        <v>22</v>
      </c>
      <c r="J5228" s="1" t="s">
        <v>128</v>
      </c>
      <c r="K5228" s="1">
        <v>43157.372326388897</v>
      </c>
      <c r="L5228" s="1">
        <v>43157.404166666704</v>
      </c>
      <c r="M5228" s="1">
        <v>0.75</v>
      </c>
      <c r="N5228" s="1">
        <v>17</v>
      </c>
      <c r="O5228" s="1">
        <v>1158.1400000000001</v>
      </c>
      <c r="P5228" s="1">
        <v>0</v>
      </c>
      <c r="Q5228" s="1">
        <v>0</v>
      </c>
      <c r="R5228" s="1">
        <v>12.75</v>
      </c>
      <c r="S5228" s="1">
        <v>868.60500000000002</v>
      </c>
      <c r="T5228" s="1">
        <v>0</v>
      </c>
      <c r="U5228" s="1">
        <v>0</v>
      </c>
    </row>
    <row r="5229" spans="1:21" x14ac:dyDescent="0.3">
      <c r="A5229" s="1" t="s">
        <v>9590</v>
      </c>
      <c r="B5229" s="1">
        <v>1</v>
      </c>
      <c r="C5229" s="1" t="s">
        <v>78</v>
      </c>
      <c r="D5229" s="1" t="s">
        <v>90</v>
      </c>
      <c r="E5229" s="1" t="s">
        <v>9591</v>
      </c>
      <c r="F5229" s="1" t="s">
        <v>133</v>
      </c>
      <c r="G5229" s="1" t="s">
        <v>72</v>
      </c>
      <c r="H5229" s="1" t="s">
        <v>127</v>
      </c>
      <c r="I5229" s="1" t="s">
        <v>22</v>
      </c>
      <c r="J5229" s="1" t="s">
        <v>128</v>
      </c>
      <c r="K5229" s="1">
        <v>43155.838854166701</v>
      </c>
      <c r="L5229" s="1">
        <v>43155.939583333296</v>
      </c>
      <c r="M5229" s="1">
        <v>2.4169999999999998</v>
      </c>
      <c r="N5229" s="1">
        <v>0</v>
      </c>
      <c r="O5229" s="1">
        <v>115.81</v>
      </c>
      <c r="P5229" s="1">
        <v>0</v>
      </c>
      <c r="Q5229" s="1">
        <v>0</v>
      </c>
      <c r="R5229" s="1">
        <v>0</v>
      </c>
      <c r="S5229" s="1">
        <v>279.91276999999997</v>
      </c>
      <c r="T5229" s="1">
        <v>0</v>
      </c>
      <c r="U5229" s="1">
        <v>0</v>
      </c>
    </row>
    <row r="5230" spans="1:21" x14ac:dyDescent="0.3">
      <c r="A5230" s="1" t="s">
        <v>9592</v>
      </c>
      <c r="B5230" s="1">
        <v>1</v>
      </c>
      <c r="C5230" s="1" t="s">
        <v>78</v>
      </c>
      <c r="D5230" s="1" t="s">
        <v>90</v>
      </c>
      <c r="E5230" s="1" t="s">
        <v>5667</v>
      </c>
      <c r="F5230" s="1" t="s">
        <v>133</v>
      </c>
      <c r="G5230" s="1" t="s">
        <v>72</v>
      </c>
      <c r="H5230" s="1" t="s">
        <v>127</v>
      </c>
      <c r="I5230" s="1" t="s">
        <v>22</v>
      </c>
      <c r="J5230" s="1" t="s">
        <v>128</v>
      </c>
      <c r="K5230" s="1">
        <v>43155.661840277797</v>
      </c>
      <c r="L5230" s="1">
        <v>43155.713888888902</v>
      </c>
      <c r="M5230" s="1">
        <v>1.2330000000000001</v>
      </c>
      <c r="N5230" s="1">
        <v>20</v>
      </c>
      <c r="O5230" s="1">
        <v>2084.65</v>
      </c>
      <c r="P5230" s="1">
        <v>0</v>
      </c>
      <c r="Q5230" s="1">
        <v>0</v>
      </c>
      <c r="R5230" s="1">
        <v>24.660000000000004</v>
      </c>
      <c r="S5230" s="1">
        <v>2570.3734500000005</v>
      </c>
      <c r="T5230" s="1">
        <v>0</v>
      </c>
      <c r="U5230" s="1">
        <v>0</v>
      </c>
    </row>
    <row r="5231" spans="1:21" x14ac:dyDescent="0.3">
      <c r="A5231" s="1" t="s">
        <v>9593</v>
      </c>
      <c r="B5231" s="1">
        <v>1</v>
      </c>
      <c r="C5231" s="1" t="s">
        <v>78</v>
      </c>
      <c r="D5231" s="1" t="s">
        <v>90</v>
      </c>
      <c r="E5231" s="1" t="s">
        <v>9594</v>
      </c>
      <c r="F5231" s="1" t="s">
        <v>157</v>
      </c>
      <c r="G5231" s="1" t="s">
        <v>72</v>
      </c>
      <c r="H5231" s="1" t="s">
        <v>127</v>
      </c>
      <c r="I5231" s="1" t="s">
        <v>22</v>
      </c>
      <c r="J5231" s="1" t="s">
        <v>128</v>
      </c>
      <c r="K5231" s="1">
        <v>43155.648564814801</v>
      </c>
      <c r="L5231" s="1">
        <v>43155.654861111099</v>
      </c>
      <c r="M5231" s="1">
        <v>0.15</v>
      </c>
      <c r="N5231" s="1">
        <v>12</v>
      </c>
      <c r="O5231" s="1">
        <v>1158.1400000000001</v>
      </c>
      <c r="P5231" s="1">
        <v>0</v>
      </c>
      <c r="Q5231" s="1">
        <v>0</v>
      </c>
      <c r="R5231" s="1">
        <v>1.7999999999999998</v>
      </c>
      <c r="S5231" s="1">
        <v>173.721</v>
      </c>
      <c r="T5231" s="1">
        <v>0</v>
      </c>
      <c r="U5231" s="1">
        <v>0</v>
      </c>
    </row>
    <row r="5232" spans="1:21" x14ac:dyDescent="0.3">
      <c r="A5232" s="1" t="s">
        <v>9595</v>
      </c>
      <c r="B5232" s="1">
        <v>1</v>
      </c>
      <c r="C5232" s="1" t="s">
        <v>78</v>
      </c>
      <c r="D5232" s="1" t="s">
        <v>90</v>
      </c>
      <c r="E5232" s="1" t="s">
        <v>9596</v>
      </c>
      <c r="F5232" s="1" t="s">
        <v>133</v>
      </c>
      <c r="G5232" s="1" t="s">
        <v>72</v>
      </c>
      <c r="H5232" s="1" t="s">
        <v>127</v>
      </c>
      <c r="I5232" s="1" t="s">
        <v>22</v>
      </c>
      <c r="J5232" s="1" t="s">
        <v>128</v>
      </c>
      <c r="K5232" s="1">
        <v>43154.757037037001</v>
      </c>
      <c r="L5232" s="1">
        <v>43154.809027777803</v>
      </c>
      <c r="M5232" s="1">
        <v>1.2330000000000001</v>
      </c>
      <c r="N5232" s="1">
        <v>17</v>
      </c>
      <c r="O5232" s="1">
        <v>1158.1400000000001</v>
      </c>
      <c r="P5232" s="1">
        <v>0</v>
      </c>
      <c r="Q5232" s="1">
        <v>0</v>
      </c>
      <c r="R5232" s="1">
        <v>20.961000000000002</v>
      </c>
      <c r="S5232" s="1">
        <v>1427.9866200000001</v>
      </c>
      <c r="T5232" s="1">
        <v>0</v>
      </c>
      <c r="U5232" s="1">
        <v>0</v>
      </c>
    </row>
    <row r="5233" spans="1:21" x14ac:dyDescent="0.3">
      <c r="A5233" s="1" t="s">
        <v>9597</v>
      </c>
      <c r="B5233" s="1">
        <v>1</v>
      </c>
      <c r="C5233" s="1" t="s">
        <v>78</v>
      </c>
      <c r="D5233" s="1" t="s">
        <v>90</v>
      </c>
      <c r="E5233" s="1" t="s">
        <v>9598</v>
      </c>
      <c r="F5233" s="1" t="s">
        <v>131</v>
      </c>
      <c r="G5233" s="1" t="s">
        <v>72</v>
      </c>
      <c r="H5233" s="1" t="s">
        <v>127</v>
      </c>
      <c r="I5233" s="1" t="s">
        <v>22</v>
      </c>
      <c r="J5233" s="1" t="s">
        <v>130</v>
      </c>
      <c r="K5233" s="1">
        <v>43153.430798611102</v>
      </c>
      <c r="L5233" s="1">
        <v>43153.599305555603</v>
      </c>
      <c r="M5233" s="1">
        <v>4.0330000000000004</v>
      </c>
      <c r="N5233" s="1">
        <v>3</v>
      </c>
      <c r="O5233" s="1">
        <v>347.44</v>
      </c>
      <c r="P5233" s="1">
        <v>0</v>
      </c>
      <c r="Q5233" s="1">
        <v>0</v>
      </c>
      <c r="R5233" s="1">
        <v>12.099</v>
      </c>
      <c r="S5233" s="1">
        <v>1401.2255200000002</v>
      </c>
      <c r="T5233" s="1">
        <v>0</v>
      </c>
      <c r="U5233" s="1">
        <v>0</v>
      </c>
    </row>
    <row r="5234" spans="1:21" x14ac:dyDescent="0.3">
      <c r="A5234" s="1" t="s">
        <v>9599</v>
      </c>
      <c r="B5234" s="1">
        <v>1</v>
      </c>
      <c r="C5234" s="1" t="s">
        <v>78</v>
      </c>
      <c r="D5234" s="1" t="s">
        <v>90</v>
      </c>
      <c r="E5234" s="1" t="s">
        <v>5679</v>
      </c>
      <c r="F5234" s="1" t="s">
        <v>157</v>
      </c>
      <c r="G5234" s="1" t="s">
        <v>72</v>
      </c>
      <c r="H5234" s="1" t="s">
        <v>127</v>
      </c>
      <c r="I5234" s="1" t="s">
        <v>22</v>
      </c>
      <c r="J5234" s="1" t="s">
        <v>128</v>
      </c>
      <c r="K5234" s="1">
        <v>43149.552037037</v>
      </c>
      <c r="L5234" s="1">
        <v>43149.560416666704</v>
      </c>
      <c r="M5234" s="1">
        <v>0.2</v>
      </c>
      <c r="N5234" s="1">
        <v>0</v>
      </c>
      <c r="O5234" s="1">
        <v>115.81</v>
      </c>
      <c r="P5234" s="1">
        <v>0</v>
      </c>
      <c r="Q5234" s="1">
        <v>0</v>
      </c>
      <c r="R5234" s="1">
        <v>0</v>
      </c>
      <c r="S5234" s="1">
        <v>23.162000000000003</v>
      </c>
      <c r="T5234" s="1">
        <v>0</v>
      </c>
      <c r="U5234" s="1">
        <v>0</v>
      </c>
    </row>
    <row r="5235" spans="1:21" x14ac:dyDescent="0.3">
      <c r="A5235" s="1" t="s">
        <v>9600</v>
      </c>
      <c r="B5235" s="1">
        <v>1</v>
      </c>
      <c r="C5235" s="1" t="s">
        <v>78</v>
      </c>
      <c r="D5235" s="1" t="s">
        <v>90</v>
      </c>
      <c r="E5235" s="1" t="s">
        <v>9601</v>
      </c>
      <c r="F5235" s="1" t="s">
        <v>133</v>
      </c>
      <c r="G5235" s="1" t="s">
        <v>72</v>
      </c>
      <c r="H5235" s="1" t="s">
        <v>127</v>
      </c>
      <c r="I5235" s="1" t="s">
        <v>22</v>
      </c>
      <c r="J5235" s="1" t="s">
        <v>128</v>
      </c>
      <c r="K5235" s="1">
        <v>43145.447905092602</v>
      </c>
      <c r="L5235" s="1">
        <v>43145.6340277778</v>
      </c>
      <c r="M5235" s="1">
        <v>4.4669999999999996</v>
      </c>
      <c r="N5235" s="1">
        <v>0</v>
      </c>
      <c r="O5235" s="1">
        <v>115.81</v>
      </c>
      <c r="P5235" s="1">
        <v>0</v>
      </c>
      <c r="Q5235" s="1">
        <v>0</v>
      </c>
      <c r="R5235" s="1">
        <v>0</v>
      </c>
      <c r="S5235" s="1">
        <v>517.32326999999998</v>
      </c>
      <c r="T5235" s="1">
        <v>0</v>
      </c>
      <c r="U5235" s="1">
        <v>0</v>
      </c>
    </row>
    <row r="5236" spans="1:21" x14ac:dyDescent="0.3">
      <c r="A5236" s="1" t="s">
        <v>9602</v>
      </c>
      <c r="B5236" s="1">
        <v>1</v>
      </c>
      <c r="C5236" s="1" t="s">
        <v>78</v>
      </c>
      <c r="D5236" s="1" t="s">
        <v>90</v>
      </c>
      <c r="E5236" s="1" t="s">
        <v>9603</v>
      </c>
      <c r="F5236" s="1" t="s">
        <v>157</v>
      </c>
      <c r="G5236" s="1" t="s">
        <v>72</v>
      </c>
      <c r="H5236" s="1" t="s">
        <v>127</v>
      </c>
      <c r="I5236" s="1" t="s">
        <v>22</v>
      </c>
      <c r="J5236" s="1" t="s">
        <v>128</v>
      </c>
      <c r="K5236" s="1">
        <v>43145.360555555599</v>
      </c>
      <c r="L5236" s="1">
        <v>43145.384722222203</v>
      </c>
      <c r="M5236" s="1">
        <v>0.56699999999999995</v>
      </c>
      <c r="N5236" s="1">
        <v>14</v>
      </c>
      <c r="O5236" s="1">
        <v>2895.34</v>
      </c>
      <c r="P5236" s="1">
        <v>0</v>
      </c>
      <c r="Q5236" s="1">
        <v>0</v>
      </c>
      <c r="R5236" s="1">
        <v>7.9379999999999988</v>
      </c>
      <c r="S5236" s="1">
        <v>1641.65778</v>
      </c>
      <c r="T5236" s="1">
        <v>0</v>
      </c>
      <c r="U5236" s="1">
        <v>0</v>
      </c>
    </row>
    <row r="5237" spans="1:21" x14ac:dyDescent="0.3">
      <c r="A5237" s="1" t="s">
        <v>9604</v>
      </c>
      <c r="B5237" s="1">
        <v>1</v>
      </c>
      <c r="C5237" s="1" t="s">
        <v>78</v>
      </c>
      <c r="D5237" s="1" t="s">
        <v>90</v>
      </c>
      <c r="E5237" s="1" t="s">
        <v>9605</v>
      </c>
      <c r="F5237" s="1" t="s">
        <v>157</v>
      </c>
      <c r="G5237" s="1" t="s">
        <v>72</v>
      </c>
      <c r="H5237" s="1" t="s">
        <v>127</v>
      </c>
      <c r="I5237" s="1" t="s">
        <v>22</v>
      </c>
      <c r="J5237" s="1" t="s">
        <v>128</v>
      </c>
      <c r="K5237" s="1">
        <v>43145.283402777801</v>
      </c>
      <c r="L5237" s="1">
        <v>43145.361111111102</v>
      </c>
      <c r="M5237" s="1">
        <v>1.85</v>
      </c>
      <c r="N5237" s="1">
        <v>14</v>
      </c>
      <c r="O5237" s="1">
        <v>2895.34</v>
      </c>
      <c r="P5237" s="1">
        <v>0</v>
      </c>
      <c r="Q5237" s="1">
        <v>0</v>
      </c>
      <c r="R5237" s="1">
        <v>25.900000000000002</v>
      </c>
      <c r="S5237" s="1">
        <v>5356.3790000000008</v>
      </c>
      <c r="T5237" s="1">
        <v>0</v>
      </c>
      <c r="U5237" s="1">
        <v>0</v>
      </c>
    </row>
    <row r="5238" spans="1:21" x14ac:dyDescent="0.3">
      <c r="A5238" s="1" t="s">
        <v>9606</v>
      </c>
      <c r="B5238" s="1">
        <v>1</v>
      </c>
      <c r="C5238" s="1" t="s">
        <v>78</v>
      </c>
      <c r="D5238" s="1" t="s">
        <v>90</v>
      </c>
      <c r="E5238" s="1" t="s">
        <v>9607</v>
      </c>
      <c r="F5238" s="1" t="s">
        <v>129</v>
      </c>
      <c r="G5238" s="1" t="s">
        <v>72</v>
      </c>
      <c r="H5238" s="1" t="s">
        <v>127</v>
      </c>
      <c r="I5238" s="1" t="s">
        <v>22</v>
      </c>
      <c r="J5238" s="1" t="s">
        <v>128</v>
      </c>
      <c r="K5238" s="1">
        <v>43144.6480324074</v>
      </c>
      <c r="L5238" s="1">
        <v>43144.684027777803</v>
      </c>
      <c r="M5238" s="1">
        <v>0.85</v>
      </c>
      <c r="N5238" s="1">
        <v>0</v>
      </c>
      <c r="O5238" s="1">
        <v>810.7</v>
      </c>
      <c r="P5238" s="1">
        <v>0</v>
      </c>
      <c r="Q5238" s="1">
        <v>0</v>
      </c>
      <c r="R5238" s="1">
        <v>0</v>
      </c>
      <c r="S5238" s="1">
        <v>689.09500000000003</v>
      </c>
      <c r="T5238" s="1">
        <v>0</v>
      </c>
      <c r="U5238" s="1">
        <v>0</v>
      </c>
    </row>
    <row r="5239" spans="1:21" x14ac:dyDescent="0.3">
      <c r="A5239" s="1" t="s">
        <v>9608</v>
      </c>
      <c r="B5239" s="1">
        <v>1</v>
      </c>
      <c r="C5239" s="1" t="s">
        <v>78</v>
      </c>
      <c r="D5239" s="1" t="s">
        <v>90</v>
      </c>
      <c r="E5239" s="1" t="s">
        <v>9609</v>
      </c>
      <c r="F5239" s="1" t="s">
        <v>134</v>
      </c>
      <c r="G5239" s="1" t="s">
        <v>72</v>
      </c>
      <c r="H5239" s="1" t="s">
        <v>127</v>
      </c>
      <c r="I5239" s="1" t="s">
        <v>22</v>
      </c>
      <c r="J5239" s="1" t="s">
        <v>130</v>
      </c>
      <c r="K5239" s="1">
        <v>43143.398738425902</v>
      </c>
      <c r="L5239" s="1">
        <v>43143.818055555603</v>
      </c>
      <c r="M5239" s="1">
        <v>10.050000000000001</v>
      </c>
      <c r="N5239" s="1">
        <v>20</v>
      </c>
      <c r="O5239" s="1">
        <v>2084.65</v>
      </c>
      <c r="P5239" s="1">
        <v>0</v>
      </c>
      <c r="Q5239" s="1">
        <v>0</v>
      </c>
      <c r="R5239" s="1">
        <v>201</v>
      </c>
      <c r="S5239" s="1">
        <v>20950.732500000002</v>
      </c>
      <c r="T5239" s="1">
        <v>0</v>
      </c>
      <c r="U5239" s="1">
        <v>0</v>
      </c>
    </row>
    <row r="5240" spans="1:21" x14ac:dyDescent="0.3">
      <c r="A5240" s="1" t="s">
        <v>9610</v>
      </c>
      <c r="B5240" s="1">
        <v>1</v>
      </c>
      <c r="C5240" s="1" t="s">
        <v>78</v>
      </c>
      <c r="D5240" s="1" t="s">
        <v>90</v>
      </c>
      <c r="E5240" s="1" t="s">
        <v>5707</v>
      </c>
      <c r="F5240" s="1" t="s">
        <v>133</v>
      </c>
      <c r="G5240" s="1" t="s">
        <v>72</v>
      </c>
      <c r="H5240" s="1" t="s">
        <v>127</v>
      </c>
      <c r="I5240" s="1" t="s">
        <v>22</v>
      </c>
      <c r="J5240" s="1" t="s">
        <v>128</v>
      </c>
      <c r="K5240" s="1">
        <v>43142.606655092597</v>
      </c>
      <c r="L5240" s="1">
        <v>43142.623611111099</v>
      </c>
      <c r="M5240" s="1">
        <v>0.4</v>
      </c>
      <c r="N5240" s="1">
        <v>0</v>
      </c>
      <c r="O5240" s="1">
        <v>115.81</v>
      </c>
      <c r="P5240" s="1">
        <v>0</v>
      </c>
      <c r="Q5240" s="1">
        <v>0</v>
      </c>
      <c r="R5240" s="1">
        <v>0</v>
      </c>
      <c r="S5240" s="1">
        <v>46.324000000000005</v>
      </c>
      <c r="T5240" s="1">
        <v>0</v>
      </c>
      <c r="U5240" s="1">
        <v>0</v>
      </c>
    </row>
    <row r="5241" spans="1:21" x14ac:dyDescent="0.3">
      <c r="A5241" s="1" t="s">
        <v>9611</v>
      </c>
      <c r="B5241" s="1">
        <v>1</v>
      </c>
      <c r="C5241" s="1" t="s">
        <v>78</v>
      </c>
      <c r="D5241" s="1" t="s">
        <v>90</v>
      </c>
      <c r="E5241" s="1" t="s">
        <v>9612</v>
      </c>
      <c r="F5241" s="1" t="s">
        <v>133</v>
      </c>
      <c r="G5241" s="1" t="s">
        <v>72</v>
      </c>
      <c r="H5241" s="1" t="s">
        <v>127</v>
      </c>
      <c r="I5241" s="1" t="s">
        <v>22</v>
      </c>
      <c r="J5241" s="1" t="s">
        <v>128</v>
      </c>
      <c r="K5241" s="1">
        <v>43139.377303240697</v>
      </c>
      <c r="L5241" s="1">
        <v>43139.4375</v>
      </c>
      <c r="M5241" s="1">
        <v>1.4330000000000001</v>
      </c>
      <c r="N5241" s="1">
        <v>17</v>
      </c>
      <c r="O5241" s="1">
        <v>1158.1400000000001</v>
      </c>
      <c r="P5241" s="1">
        <v>0</v>
      </c>
      <c r="Q5241" s="1">
        <v>0</v>
      </c>
      <c r="R5241" s="1">
        <v>24.361000000000001</v>
      </c>
      <c r="S5241" s="1">
        <v>1659.6146200000003</v>
      </c>
      <c r="T5241" s="1">
        <v>0</v>
      </c>
      <c r="U5241" s="1">
        <v>0</v>
      </c>
    </row>
    <row r="5242" spans="1:21" x14ac:dyDescent="0.3">
      <c r="A5242" s="1" t="s">
        <v>9613</v>
      </c>
      <c r="B5242" s="1">
        <v>1</v>
      </c>
      <c r="C5242" s="1" t="s">
        <v>78</v>
      </c>
      <c r="D5242" s="1" t="s">
        <v>90</v>
      </c>
      <c r="E5242" s="1" t="s">
        <v>9614</v>
      </c>
      <c r="F5242" s="1" t="s">
        <v>133</v>
      </c>
      <c r="G5242" s="1" t="s">
        <v>72</v>
      </c>
      <c r="H5242" s="1" t="s">
        <v>127</v>
      </c>
      <c r="I5242" s="1" t="s">
        <v>22</v>
      </c>
      <c r="J5242" s="1" t="s">
        <v>128</v>
      </c>
      <c r="K5242" s="1">
        <v>43139.0959953704</v>
      </c>
      <c r="L5242" s="1">
        <v>43139.175000000003</v>
      </c>
      <c r="M5242" s="1">
        <v>1.883</v>
      </c>
      <c r="N5242" s="1">
        <v>0</v>
      </c>
      <c r="O5242" s="1">
        <v>115.81</v>
      </c>
      <c r="P5242" s="1">
        <v>0</v>
      </c>
      <c r="Q5242" s="1">
        <v>0</v>
      </c>
      <c r="R5242" s="1">
        <v>0</v>
      </c>
      <c r="S5242" s="1">
        <v>218.07023000000001</v>
      </c>
      <c r="T5242" s="1">
        <v>0</v>
      </c>
      <c r="U5242" s="1">
        <v>0</v>
      </c>
    </row>
    <row r="5243" spans="1:21" x14ac:dyDescent="0.3">
      <c r="A5243" s="1" t="s">
        <v>9615</v>
      </c>
      <c r="B5243" s="1">
        <v>1</v>
      </c>
      <c r="C5243" s="1" t="s">
        <v>78</v>
      </c>
      <c r="D5243" s="1" t="s">
        <v>90</v>
      </c>
      <c r="E5243" s="1" t="s">
        <v>9609</v>
      </c>
      <c r="F5243" s="1" t="s">
        <v>157</v>
      </c>
      <c r="G5243" s="1" t="s">
        <v>72</v>
      </c>
      <c r="H5243" s="1" t="s">
        <v>127</v>
      </c>
      <c r="I5243" s="1" t="s">
        <v>22</v>
      </c>
      <c r="J5243" s="1" t="s">
        <v>128</v>
      </c>
      <c r="K5243" s="1">
        <v>43137.382986111101</v>
      </c>
      <c r="L5243" s="1">
        <v>43137.7319444444</v>
      </c>
      <c r="M5243" s="1">
        <v>8.3670000000000009</v>
      </c>
      <c r="N5243" s="1">
        <v>20</v>
      </c>
      <c r="O5243" s="1">
        <v>2084.65</v>
      </c>
      <c r="P5243" s="1">
        <v>0</v>
      </c>
      <c r="Q5243" s="1">
        <v>0</v>
      </c>
      <c r="R5243" s="1">
        <v>167.34000000000003</v>
      </c>
      <c r="S5243" s="1">
        <v>17442.266550000004</v>
      </c>
      <c r="T5243" s="1">
        <v>0</v>
      </c>
      <c r="U5243" s="1">
        <v>0</v>
      </c>
    </row>
    <row r="5244" spans="1:21" x14ac:dyDescent="0.3">
      <c r="A5244" s="1" t="s">
        <v>9616</v>
      </c>
      <c r="B5244" s="1">
        <v>1</v>
      </c>
      <c r="C5244" s="1" t="s">
        <v>78</v>
      </c>
      <c r="D5244" s="1" t="s">
        <v>90</v>
      </c>
      <c r="E5244" s="1" t="s">
        <v>9617</v>
      </c>
      <c r="F5244" s="1" t="s">
        <v>157</v>
      </c>
      <c r="G5244" s="1" t="s">
        <v>72</v>
      </c>
      <c r="H5244" s="1" t="s">
        <v>127</v>
      </c>
      <c r="I5244" s="1" t="s">
        <v>22</v>
      </c>
      <c r="J5244" s="1" t="s">
        <v>128</v>
      </c>
      <c r="K5244" s="1">
        <v>43136.437118055597</v>
      </c>
      <c r="L5244" s="1">
        <v>43136.4555555556</v>
      </c>
      <c r="M5244" s="1">
        <v>0.433</v>
      </c>
      <c r="N5244" s="1">
        <v>17</v>
      </c>
      <c r="O5244" s="1">
        <v>1158.1400000000001</v>
      </c>
      <c r="P5244" s="1">
        <v>0</v>
      </c>
      <c r="Q5244" s="1">
        <v>0</v>
      </c>
      <c r="R5244" s="1">
        <v>7.3609999999999998</v>
      </c>
      <c r="S5244" s="1">
        <v>501.47462000000002</v>
      </c>
      <c r="T5244" s="1">
        <v>0</v>
      </c>
      <c r="U5244" s="1">
        <v>0</v>
      </c>
    </row>
    <row r="5245" spans="1:21" x14ac:dyDescent="0.3">
      <c r="A5245" s="1" t="s">
        <v>9618</v>
      </c>
      <c r="B5245" s="1">
        <v>1</v>
      </c>
      <c r="C5245" s="1" t="s">
        <v>78</v>
      </c>
      <c r="D5245" s="1" t="s">
        <v>90</v>
      </c>
      <c r="E5245" s="1" t="s">
        <v>9619</v>
      </c>
      <c r="F5245" s="1" t="s">
        <v>134</v>
      </c>
      <c r="G5245" s="1" t="s">
        <v>72</v>
      </c>
      <c r="H5245" s="1" t="s">
        <v>127</v>
      </c>
      <c r="I5245" s="1" t="s">
        <v>22</v>
      </c>
      <c r="J5245" s="1" t="s">
        <v>130</v>
      </c>
      <c r="K5245" s="1">
        <v>43135.397083333301</v>
      </c>
      <c r="L5245" s="1">
        <v>43135.672916666699</v>
      </c>
      <c r="M5245" s="1">
        <v>6.617</v>
      </c>
      <c r="N5245" s="1">
        <v>0</v>
      </c>
      <c r="O5245" s="1">
        <v>115.81</v>
      </c>
      <c r="P5245" s="1">
        <v>0</v>
      </c>
      <c r="Q5245" s="1">
        <v>0</v>
      </c>
      <c r="R5245" s="1">
        <v>0</v>
      </c>
      <c r="S5245" s="1">
        <v>766.31477000000007</v>
      </c>
      <c r="T5245" s="1">
        <v>0</v>
      </c>
      <c r="U5245" s="1">
        <v>0</v>
      </c>
    </row>
    <row r="5246" spans="1:21" x14ac:dyDescent="0.3">
      <c r="A5246" s="1" t="s">
        <v>9620</v>
      </c>
      <c r="B5246" s="1">
        <v>1</v>
      </c>
      <c r="C5246" s="1" t="s">
        <v>78</v>
      </c>
      <c r="D5246" s="1" t="s">
        <v>90</v>
      </c>
      <c r="E5246" s="1" t="s">
        <v>9621</v>
      </c>
      <c r="F5246" s="1" t="s">
        <v>157</v>
      </c>
      <c r="G5246" s="1" t="s">
        <v>72</v>
      </c>
      <c r="H5246" s="1" t="s">
        <v>127</v>
      </c>
      <c r="I5246" s="1" t="s">
        <v>22</v>
      </c>
      <c r="J5246" s="1" t="s">
        <v>128</v>
      </c>
      <c r="K5246" s="1">
        <v>43134.564421296302</v>
      </c>
      <c r="L5246" s="1">
        <v>43134.570833333302</v>
      </c>
      <c r="M5246" s="1">
        <v>0.15</v>
      </c>
      <c r="N5246" s="1">
        <v>14</v>
      </c>
      <c r="O5246" s="1">
        <v>2895.34</v>
      </c>
      <c r="P5246" s="1">
        <v>0</v>
      </c>
      <c r="Q5246" s="1">
        <v>0</v>
      </c>
      <c r="R5246" s="1">
        <v>2.1</v>
      </c>
      <c r="S5246" s="1">
        <v>434.30099999999999</v>
      </c>
      <c r="T5246" s="1">
        <v>0</v>
      </c>
      <c r="U5246" s="1">
        <v>0</v>
      </c>
    </row>
    <row r="5247" spans="1:21" x14ac:dyDescent="0.3">
      <c r="A5247" s="1" t="s">
        <v>9622</v>
      </c>
      <c r="B5247" s="1">
        <v>1</v>
      </c>
      <c r="C5247" s="1" t="s">
        <v>78</v>
      </c>
      <c r="D5247" s="1" t="s">
        <v>90</v>
      </c>
      <c r="E5247" s="1" t="s">
        <v>9623</v>
      </c>
      <c r="F5247" s="1" t="s">
        <v>133</v>
      </c>
      <c r="G5247" s="1" t="s">
        <v>72</v>
      </c>
      <c r="H5247" s="1" t="s">
        <v>127</v>
      </c>
      <c r="I5247" s="1" t="s">
        <v>22</v>
      </c>
      <c r="J5247" s="1" t="s">
        <v>128</v>
      </c>
      <c r="K5247" s="1">
        <v>43133.714571759301</v>
      </c>
      <c r="L5247" s="1">
        <v>43133.785416666702</v>
      </c>
      <c r="M5247" s="1">
        <v>1.7</v>
      </c>
      <c r="N5247" s="1">
        <v>0</v>
      </c>
      <c r="O5247" s="1">
        <v>115.81</v>
      </c>
      <c r="P5247" s="1">
        <v>0</v>
      </c>
      <c r="Q5247" s="1">
        <v>0</v>
      </c>
      <c r="R5247" s="1">
        <v>0</v>
      </c>
      <c r="S5247" s="1">
        <v>196.87700000000001</v>
      </c>
      <c r="T5247" s="1">
        <v>0</v>
      </c>
      <c r="U5247" s="1">
        <v>0</v>
      </c>
    </row>
    <row r="5248" spans="1:21" x14ac:dyDescent="0.3">
      <c r="A5248" s="1" t="s">
        <v>9624</v>
      </c>
      <c r="B5248" s="1">
        <v>1</v>
      </c>
      <c r="C5248" s="1" t="s">
        <v>78</v>
      </c>
      <c r="D5248" s="1" t="s">
        <v>90</v>
      </c>
      <c r="E5248" s="1" t="s">
        <v>9625</v>
      </c>
      <c r="F5248" s="1" t="s">
        <v>157</v>
      </c>
      <c r="G5248" s="1" t="s">
        <v>72</v>
      </c>
      <c r="H5248" s="1" t="s">
        <v>127</v>
      </c>
      <c r="I5248" s="1" t="s">
        <v>22</v>
      </c>
      <c r="J5248" s="1" t="s">
        <v>128</v>
      </c>
      <c r="K5248" s="1">
        <v>43132.445462962998</v>
      </c>
      <c r="L5248" s="1">
        <v>43132.477083333302</v>
      </c>
      <c r="M5248" s="1">
        <v>0.75</v>
      </c>
      <c r="N5248" s="1">
        <v>0</v>
      </c>
      <c r="O5248" s="1">
        <v>463.25</v>
      </c>
      <c r="P5248" s="1">
        <v>0</v>
      </c>
      <c r="Q5248" s="1">
        <v>0</v>
      </c>
      <c r="R5248" s="1">
        <v>0</v>
      </c>
      <c r="S5248" s="1">
        <v>347.4375</v>
      </c>
      <c r="T5248" s="1">
        <v>0</v>
      </c>
      <c r="U5248" s="1">
        <v>0</v>
      </c>
    </row>
    <row r="5249" spans="1:21" x14ac:dyDescent="0.3">
      <c r="A5249" s="1" t="s">
        <v>9626</v>
      </c>
      <c r="B5249" s="1">
        <v>1</v>
      </c>
      <c r="C5249" s="1" t="s">
        <v>79</v>
      </c>
      <c r="D5249" s="1" t="s">
        <v>115</v>
      </c>
      <c r="E5249" s="1" t="s">
        <v>9627</v>
      </c>
      <c r="F5249" s="1" t="s">
        <v>133</v>
      </c>
      <c r="G5249" s="1" t="s">
        <v>72</v>
      </c>
      <c r="H5249" s="1" t="s">
        <v>127</v>
      </c>
      <c r="I5249" s="1" t="s">
        <v>22</v>
      </c>
      <c r="J5249" s="1" t="s">
        <v>128</v>
      </c>
      <c r="K5249" s="1">
        <v>43159.759525463</v>
      </c>
      <c r="L5249" s="1">
        <v>43159.813888888901</v>
      </c>
      <c r="M5249" s="1">
        <v>1.3</v>
      </c>
      <c r="N5249" s="1">
        <v>0</v>
      </c>
      <c r="O5249" s="1">
        <v>0</v>
      </c>
      <c r="P5249" s="1">
        <v>0</v>
      </c>
      <c r="Q5249" s="1">
        <v>89.29</v>
      </c>
      <c r="R5249" s="1">
        <v>0</v>
      </c>
      <c r="S5249" s="1">
        <v>0</v>
      </c>
      <c r="T5249" s="1">
        <v>0</v>
      </c>
      <c r="U5249" s="1">
        <v>116.07700000000001</v>
      </c>
    </row>
    <row r="5250" spans="1:21" x14ac:dyDescent="0.3">
      <c r="A5250" s="1" t="s">
        <v>9628</v>
      </c>
      <c r="B5250" s="1">
        <v>1</v>
      </c>
      <c r="C5250" s="1" t="s">
        <v>79</v>
      </c>
      <c r="D5250" s="1" t="s">
        <v>115</v>
      </c>
      <c r="E5250" s="1" t="s">
        <v>9629</v>
      </c>
      <c r="F5250" s="1" t="s">
        <v>133</v>
      </c>
      <c r="G5250" s="1" t="s">
        <v>72</v>
      </c>
      <c r="H5250" s="1" t="s">
        <v>127</v>
      </c>
      <c r="I5250" s="1" t="s">
        <v>22</v>
      </c>
      <c r="J5250" s="1" t="s">
        <v>128</v>
      </c>
      <c r="K5250" s="1">
        <v>43159.669791666704</v>
      </c>
      <c r="L5250" s="1">
        <v>43159.698611111096</v>
      </c>
      <c r="M5250" s="1">
        <v>0.68300000000000005</v>
      </c>
      <c r="N5250" s="1">
        <v>0</v>
      </c>
      <c r="O5250" s="1">
        <v>0</v>
      </c>
      <c r="P5250" s="1">
        <v>2</v>
      </c>
      <c r="Q5250" s="1">
        <v>714.33</v>
      </c>
      <c r="R5250" s="1">
        <v>0</v>
      </c>
      <c r="S5250" s="1">
        <v>0</v>
      </c>
      <c r="T5250" s="1">
        <v>1.3660000000000001</v>
      </c>
      <c r="U5250" s="1">
        <v>487.88739000000004</v>
      </c>
    </row>
    <row r="5251" spans="1:21" x14ac:dyDescent="0.3">
      <c r="A5251" s="1" t="s">
        <v>9630</v>
      </c>
      <c r="B5251" s="1">
        <v>1</v>
      </c>
      <c r="C5251" s="1" t="s">
        <v>79</v>
      </c>
      <c r="D5251" s="1" t="s">
        <v>115</v>
      </c>
      <c r="E5251" s="1" t="s">
        <v>9631</v>
      </c>
      <c r="F5251" s="1" t="s">
        <v>133</v>
      </c>
      <c r="G5251" s="1" t="s">
        <v>72</v>
      </c>
      <c r="H5251" s="1" t="s">
        <v>127</v>
      </c>
      <c r="I5251" s="1" t="s">
        <v>22</v>
      </c>
      <c r="J5251" s="1" t="s">
        <v>128</v>
      </c>
      <c r="K5251" s="1">
        <v>43159.465983796297</v>
      </c>
      <c r="L5251" s="1">
        <v>43159.534722222197</v>
      </c>
      <c r="M5251" s="1">
        <v>1.633</v>
      </c>
      <c r="N5251" s="1">
        <v>0</v>
      </c>
      <c r="O5251" s="1">
        <v>0</v>
      </c>
      <c r="P5251" s="1">
        <v>0</v>
      </c>
      <c r="Q5251" s="1">
        <v>267.88</v>
      </c>
      <c r="R5251" s="1">
        <v>0</v>
      </c>
      <c r="S5251" s="1">
        <v>0</v>
      </c>
      <c r="T5251" s="1">
        <v>0</v>
      </c>
      <c r="U5251" s="1">
        <v>437.44803999999999</v>
      </c>
    </row>
    <row r="5252" spans="1:21" x14ac:dyDescent="0.3">
      <c r="A5252" s="1" t="s">
        <v>9632</v>
      </c>
      <c r="B5252" s="1">
        <v>1</v>
      </c>
      <c r="C5252" s="1" t="s">
        <v>79</v>
      </c>
      <c r="D5252" s="1" t="s">
        <v>115</v>
      </c>
      <c r="E5252" s="1" t="s">
        <v>9633</v>
      </c>
      <c r="F5252" s="1" t="s">
        <v>157</v>
      </c>
      <c r="G5252" s="1" t="s">
        <v>72</v>
      </c>
      <c r="H5252" s="1" t="s">
        <v>127</v>
      </c>
      <c r="I5252" s="1" t="s">
        <v>22</v>
      </c>
      <c r="J5252" s="1" t="s">
        <v>128</v>
      </c>
      <c r="K5252" s="1">
        <v>43158.802962962996</v>
      </c>
      <c r="L5252" s="1">
        <v>43158.815972222197</v>
      </c>
      <c r="M5252" s="1">
        <v>0.3</v>
      </c>
      <c r="N5252" s="1">
        <v>0</v>
      </c>
      <c r="O5252" s="1">
        <v>357.17</v>
      </c>
      <c r="P5252" s="1">
        <v>5</v>
      </c>
      <c r="Q5252" s="1">
        <v>1339.38</v>
      </c>
      <c r="R5252" s="1">
        <v>0</v>
      </c>
      <c r="S5252" s="1">
        <v>107.151</v>
      </c>
      <c r="T5252" s="1">
        <v>1.5</v>
      </c>
      <c r="U5252" s="1">
        <v>401.81400000000002</v>
      </c>
    </row>
    <row r="5253" spans="1:21" x14ac:dyDescent="0.3">
      <c r="A5253" s="1" t="s">
        <v>9634</v>
      </c>
      <c r="B5253" s="1">
        <v>1</v>
      </c>
      <c r="C5253" s="1" t="s">
        <v>79</v>
      </c>
      <c r="D5253" s="1" t="s">
        <v>115</v>
      </c>
      <c r="E5253" s="1" t="s">
        <v>9635</v>
      </c>
      <c r="F5253" s="1" t="s">
        <v>134</v>
      </c>
      <c r="G5253" s="1" t="s">
        <v>72</v>
      </c>
      <c r="H5253" s="1" t="s">
        <v>127</v>
      </c>
      <c r="I5253" s="1" t="s">
        <v>22</v>
      </c>
      <c r="J5253" s="1" t="s">
        <v>130</v>
      </c>
      <c r="K5253" s="1">
        <v>43158.419421296298</v>
      </c>
      <c r="L5253" s="1">
        <v>43158.784027777801</v>
      </c>
      <c r="M5253" s="1">
        <v>8.75</v>
      </c>
      <c r="N5253" s="1">
        <v>0</v>
      </c>
      <c r="O5253" s="1">
        <v>267.88</v>
      </c>
      <c r="P5253" s="1">
        <v>6</v>
      </c>
      <c r="Q5253" s="1">
        <v>625.04</v>
      </c>
      <c r="R5253" s="1">
        <v>0</v>
      </c>
      <c r="S5253" s="1">
        <v>2343.9499999999998</v>
      </c>
      <c r="T5253" s="1">
        <v>52.5</v>
      </c>
      <c r="U5253" s="1">
        <v>5469.0999999999995</v>
      </c>
    </row>
    <row r="5254" spans="1:21" x14ac:dyDescent="0.3">
      <c r="A5254" s="1" t="s">
        <v>9636</v>
      </c>
      <c r="B5254" s="1">
        <v>1</v>
      </c>
      <c r="C5254" s="1" t="s">
        <v>79</v>
      </c>
      <c r="D5254" s="1" t="s">
        <v>115</v>
      </c>
      <c r="E5254" s="1" t="s">
        <v>9637</v>
      </c>
      <c r="F5254" s="1" t="s">
        <v>157</v>
      </c>
      <c r="G5254" s="1" t="s">
        <v>72</v>
      </c>
      <c r="H5254" s="1" t="s">
        <v>127</v>
      </c>
      <c r="I5254" s="1" t="s">
        <v>22</v>
      </c>
      <c r="J5254" s="1" t="s">
        <v>128</v>
      </c>
      <c r="K5254" s="1">
        <v>43157.590972222199</v>
      </c>
      <c r="L5254" s="1">
        <v>43157.668749999997</v>
      </c>
      <c r="M5254" s="1">
        <v>1.867</v>
      </c>
      <c r="N5254" s="1">
        <v>0</v>
      </c>
      <c r="O5254" s="1">
        <v>0</v>
      </c>
      <c r="P5254" s="1">
        <v>43</v>
      </c>
      <c r="Q5254" s="1">
        <v>1000</v>
      </c>
      <c r="R5254" s="1">
        <v>0</v>
      </c>
      <c r="S5254" s="1">
        <v>0</v>
      </c>
      <c r="T5254" s="1">
        <v>80.281000000000006</v>
      </c>
      <c r="U5254" s="1">
        <v>1867</v>
      </c>
    </row>
    <row r="5255" spans="1:21" x14ac:dyDescent="0.3">
      <c r="A5255" s="1" t="s">
        <v>9638</v>
      </c>
      <c r="B5255" s="1">
        <v>1</v>
      </c>
      <c r="C5255" s="1" t="s">
        <v>79</v>
      </c>
      <c r="D5255" s="1" t="s">
        <v>115</v>
      </c>
      <c r="E5255" s="1" t="s">
        <v>9639</v>
      </c>
      <c r="F5255" s="1" t="s">
        <v>133</v>
      </c>
      <c r="G5255" s="1" t="s">
        <v>72</v>
      </c>
      <c r="H5255" s="1" t="s">
        <v>127</v>
      </c>
      <c r="I5255" s="1" t="s">
        <v>22</v>
      </c>
      <c r="J5255" s="1" t="s">
        <v>128</v>
      </c>
      <c r="K5255" s="1">
        <v>43156.737106481502</v>
      </c>
      <c r="L5255" s="1">
        <v>43156.786111111098</v>
      </c>
      <c r="M5255" s="1">
        <v>1.167</v>
      </c>
      <c r="N5255" s="1">
        <v>0</v>
      </c>
      <c r="O5255" s="1">
        <v>0</v>
      </c>
      <c r="P5255" s="1">
        <v>0</v>
      </c>
      <c r="Q5255" s="1">
        <v>89.29</v>
      </c>
      <c r="R5255" s="1">
        <v>0</v>
      </c>
      <c r="S5255" s="1">
        <v>0</v>
      </c>
      <c r="T5255" s="1">
        <v>0</v>
      </c>
      <c r="U5255" s="1">
        <v>104.20143000000002</v>
      </c>
    </row>
    <row r="5256" spans="1:21" x14ac:dyDescent="0.3">
      <c r="A5256" s="1" t="s">
        <v>9640</v>
      </c>
      <c r="B5256" s="1">
        <v>1</v>
      </c>
      <c r="C5256" s="1" t="s">
        <v>79</v>
      </c>
      <c r="D5256" s="1" t="s">
        <v>115</v>
      </c>
      <c r="E5256" s="1" t="s">
        <v>9641</v>
      </c>
      <c r="F5256" s="1" t="s">
        <v>157</v>
      </c>
      <c r="G5256" s="1" t="s">
        <v>72</v>
      </c>
      <c r="H5256" s="1" t="s">
        <v>127</v>
      </c>
      <c r="I5256" s="1" t="s">
        <v>22</v>
      </c>
      <c r="J5256" s="1" t="s">
        <v>128</v>
      </c>
      <c r="K5256" s="1">
        <v>43156.448761574102</v>
      </c>
      <c r="L5256" s="1">
        <v>43156.464583333298</v>
      </c>
      <c r="M5256" s="1">
        <v>0.36699999999999999</v>
      </c>
      <c r="N5256" s="1">
        <v>5</v>
      </c>
      <c r="O5256" s="1">
        <v>1607.25</v>
      </c>
      <c r="P5256" s="1">
        <v>140</v>
      </c>
      <c r="Q5256" s="1">
        <v>9911.3799999999992</v>
      </c>
      <c r="R5256" s="1">
        <v>1.835</v>
      </c>
      <c r="S5256" s="1">
        <v>589.86074999999994</v>
      </c>
      <c r="T5256" s="1">
        <v>51.379999999999995</v>
      </c>
      <c r="U5256" s="1">
        <v>3637.4764599999999</v>
      </c>
    </row>
    <row r="5257" spans="1:21" x14ac:dyDescent="0.3">
      <c r="A5257" s="1" t="s">
        <v>9642</v>
      </c>
      <c r="B5257" s="1">
        <v>1</v>
      </c>
      <c r="C5257" s="1" t="s">
        <v>79</v>
      </c>
      <c r="D5257" s="1" t="s">
        <v>115</v>
      </c>
      <c r="E5257" s="1" t="s">
        <v>9643</v>
      </c>
      <c r="F5257" s="1" t="s">
        <v>134</v>
      </c>
      <c r="G5257" s="1" t="s">
        <v>72</v>
      </c>
      <c r="H5257" s="1" t="s">
        <v>127</v>
      </c>
      <c r="I5257" s="1" t="s">
        <v>22</v>
      </c>
      <c r="J5257" s="1" t="s">
        <v>130</v>
      </c>
      <c r="K5257" s="1">
        <v>43156.423287037003</v>
      </c>
      <c r="L5257" s="1">
        <v>43156.739583333299</v>
      </c>
      <c r="M5257" s="1">
        <v>7.5830000000000002</v>
      </c>
      <c r="N5257" s="1">
        <v>0</v>
      </c>
      <c r="O5257" s="1">
        <v>0</v>
      </c>
      <c r="P5257" s="1">
        <v>0</v>
      </c>
      <c r="Q5257" s="1">
        <v>267.88</v>
      </c>
      <c r="R5257" s="1">
        <v>0</v>
      </c>
      <c r="S5257" s="1">
        <v>0</v>
      </c>
      <c r="T5257" s="1">
        <v>0</v>
      </c>
      <c r="U5257" s="1">
        <v>2031.33404</v>
      </c>
    </row>
    <row r="5258" spans="1:21" x14ac:dyDescent="0.3">
      <c r="A5258" s="1" t="s">
        <v>9644</v>
      </c>
      <c r="B5258" s="1">
        <v>1</v>
      </c>
      <c r="C5258" s="1" t="s">
        <v>79</v>
      </c>
      <c r="D5258" s="1" t="s">
        <v>115</v>
      </c>
      <c r="E5258" s="1" t="s">
        <v>9645</v>
      </c>
      <c r="F5258" s="1" t="s">
        <v>133</v>
      </c>
      <c r="G5258" s="1" t="s">
        <v>72</v>
      </c>
      <c r="H5258" s="1" t="s">
        <v>127</v>
      </c>
      <c r="I5258" s="1" t="s">
        <v>22</v>
      </c>
      <c r="J5258" s="1" t="s">
        <v>128</v>
      </c>
      <c r="K5258" s="1">
        <v>43155.936631944402</v>
      </c>
      <c r="L5258" s="1">
        <v>43156.028472222199</v>
      </c>
      <c r="M5258" s="1">
        <v>2.2000000000000002</v>
      </c>
      <c r="N5258" s="1">
        <v>0</v>
      </c>
      <c r="O5258" s="1">
        <v>0</v>
      </c>
      <c r="P5258" s="1">
        <v>6</v>
      </c>
      <c r="Q5258" s="1">
        <v>89.29</v>
      </c>
      <c r="R5258" s="1">
        <v>0</v>
      </c>
      <c r="S5258" s="1">
        <v>0</v>
      </c>
      <c r="T5258" s="1">
        <v>13.200000000000001</v>
      </c>
      <c r="U5258" s="1">
        <v>196.43800000000002</v>
      </c>
    </row>
    <row r="5259" spans="1:21" x14ac:dyDescent="0.3">
      <c r="A5259" s="1" t="s">
        <v>9646</v>
      </c>
      <c r="B5259" s="1">
        <v>1</v>
      </c>
      <c r="C5259" s="1" t="s">
        <v>79</v>
      </c>
      <c r="D5259" s="1" t="s">
        <v>115</v>
      </c>
      <c r="E5259" s="1" t="s">
        <v>9647</v>
      </c>
      <c r="F5259" s="1" t="s">
        <v>135</v>
      </c>
      <c r="G5259" s="1" t="s">
        <v>72</v>
      </c>
      <c r="H5259" s="1" t="s">
        <v>127</v>
      </c>
      <c r="I5259" s="1" t="s">
        <v>22</v>
      </c>
      <c r="J5259" s="1" t="s">
        <v>128</v>
      </c>
      <c r="K5259" s="1">
        <v>43155.886342592603</v>
      </c>
      <c r="L5259" s="1">
        <v>43155.987500000003</v>
      </c>
      <c r="M5259" s="1">
        <v>2.4169999999999998</v>
      </c>
      <c r="N5259" s="1">
        <v>0</v>
      </c>
      <c r="O5259" s="1">
        <v>0</v>
      </c>
      <c r="P5259" s="1">
        <v>0</v>
      </c>
      <c r="Q5259" s="1">
        <v>178.58</v>
      </c>
      <c r="R5259" s="1">
        <v>0</v>
      </c>
      <c r="S5259" s="1">
        <v>0</v>
      </c>
      <c r="T5259" s="1">
        <v>0</v>
      </c>
      <c r="U5259" s="1">
        <v>431.62786</v>
      </c>
    </row>
    <row r="5260" spans="1:21" x14ac:dyDescent="0.3">
      <c r="A5260" s="1" t="s">
        <v>9648</v>
      </c>
      <c r="B5260" s="1">
        <v>1</v>
      </c>
      <c r="C5260" s="1" t="s">
        <v>79</v>
      </c>
      <c r="D5260" s="1" t="s">
        <v>115</v>
      </c>
      <c r="E5260" s="1" t="s">
        <v>9649</v>
      </c>
      <c r="F5260" s="1" t="s">
        <v>157</v>
      </c>
      <c r="G5260" s="1" t="s">
        <v>72</v>
      </c>
      <c r="H5260" s="1" t="s">
        <v>127</v>
      </c>
      <c r="I5260" s="1" t="s">
        <v>22</v>
      </c>
      <c r="J5260" s="1" t="s">
        <v>128</v>
      </c>
      <c r="K5260" s="1">
        <v>43155.876828703702</v>
      </c>
      <c r="L5260" s="1">
        <v>43155.908333333296</v>
      </c>
      <c r="M5260" s="1">
        <v>0.75</v>
      </c>
      <c r="N5260" s="1">
        <v>0</v>
      </c>
      <c r="O5260" s="1">
        <v>0</v>
      </c>
      <c r="P5260" s="1">
        <v>8</v>
      </c>
      <c r="Q5260" s="1">
        <v>89.29</v>
      </c>
      <c r="R5260" s="1">
        <v>0</v>
      </c>
      <c r="S5260" s="1">
        <v>0</v>
      </c>
      <c r="T5260" s="1">
        <v>6</v>
      </c>
      <c r="U5260" s="1">
        <v>66.967500000000001</v>
      </c>
    </row>
    <row r="5261" spans="1:21" x14ac:dyDescent="0.3">
      <c r="A5261" s="1" t="s">
        <v>9650</v>
      </c>
      <c r="B5261" s="1">
        <v>1</v>
      </c>
      <c r="C5261" s="1" t="s">
        <v>79</v>
      </c>
      <c r="D5261" s="1" t="s">
        <v>115</v>
      </c>
      <c r="E5261" s="1" t="s">
        <v>9651</v>
      </c>
      <c r="F5261" s="1" t="s">
        <v>157</v>
      </c>
      <c r="G5261" s="1" t="s">
        <v>72</v>
      </c>
      <c r="H5261" s="1" t="s">
        <v>127</v>
      </c>
      <c r="I5261" s="1" t="s">
        <v>22</v>
      </c>
      <c r="J5261" s="1" t="s">
        <v>128</v>
      </c>
      <c r="K5261" s="1">
        <v>43155.807314814803</v>
      </c>
      <c r="L5261" s="1">
        <v>43155.888888888898</v>
      </c>
      <c r="M5261" s="1">
        <v>1.95</v>
      </c>
      <c r="N5261" s="1">
        <v>0</v>
      </c>
      <c r="O5261" s="1">
        <v>0</v>
      </c>
      <c r="P5261" s="1">
        <v>33</v>
      </c>
      <c r="Q5261" s="1">
        <v>982.21</v>
      </c>
      <c r="R5261" s="1">
        <v>0</v>
      </c>
      <c r="S5261" s="1">
        <v>0</v>
      </c>
      <c r="T5261" s="1">
        <v>64.349999999999994</v>
      </c>
      <c r="U5261" s="1">
        <v>1915.3095000000001</v>
      </c>
    </row>
    <row r="5262" spans="1:21" x14ac:dyDescent="0.3">
      <c r="A5262" s="1" t="s">
        <v>9652</v>
      </c>
      <c r="B5262" s="1">
        <v>1</v>
      </c>
      <c r="C5262" s="1" t="s">
        <v>79</v>
      </c>
      <c r="D5262" s="1" t="s">
        <v>115</v>
      </c>
      <c r="E5262" s="1" t="s">
        <v>9653</v>
      </c>
      <c r="F5262" s="1" t="s">
        <v>133</v>
      </c>
      <c r="G5262" s="1" t="s">
        <v>72</v>
      </c>
      <c r="H5262" s="1" t="s">
        <v>127</v>
      </c>
      <c r="I5262" s="1" t="s">
        <v>22</v>
      </c>
      <c r="J5262" s="1" t="s">
        <v>128</v>
      </c>
      <c r="K5262" s="1">
        <v>43154.489340277803</v>
      </c>
      <c r="L5262" s="1">
        <v>43154.548611111102</v>
      </c>
      <c r="M5262" s="1">
        <v>1.417</v>
      </c>
      <c r="N5262" s="1">
        <v>0</v>
      </c>
      <c r="O5262" s="1">
        <v>0</v>
      </c>
      <c r="P5262" s="1">
        <v>1</v>
      </c>
      <c r="Q5262" s="1">
        <v>178.58</v>
      </c>
      <c r="R5262" s="1">
        <v>0</v>
      </c>
      <c r="S5262" s="1">
        <v>0</v>
      </c>
      <c r="T5262" s="1">
        <v>1.417</v>
      </c>
      <c r="U5262" s="1">
        <v>253.04786000000001</v>
      </c>
    </row>
    <row r="5263" spans="1:21" x14ac:dyDescent="0.3">
      <c r="A5263" s="1" t="s">
        <v>9654</v>
      </c>
      <c r="B5263" s="1">
        <v>1</v>
      </c>
      <c r="C5263" s="1" t="s">
        <v>79</v>
      </c>
      <c r="D5263" s="1" t="s">
        <v>115</v>
      </c>
      <c r="E5263" s="1" t="s">
        <v>9643</v>
      </c>
      <c r="F5263" s="1" t="s">
        <v>134</v>
      </c>
      <c r="G5263" s="1" t="s">
        <v>72</v>
      </c>
      <c r="H5263" s="1" t="s">
        <v>127</v>
      </c>
      <c r="I5263" s="1" t="s">
        <v>22</v>
      </c>
      <c r="J5263" s="1" t="s">
        <v>130</v>
      </c>
      <c r="K5263" s="1">
        <v>43154.4316666667</v>
      </c>
      <c r="L5263" s="1">
        <v>43154.738888888904</v>
      </c>
      <c r="M5263" s="1">
        <v>7.367</v>
      </c>
      <c r="N5263" s="1">
        <v>0</v>
      </c>
      <c r="O5263" s="1">
        <v>0</v>
      </c>
      <c r="P5263" s="1">
        <v>0</v>
      </c>
      <c r="Q5263" s="1">
        <v>267.88</v>
      </c>
      <c r="R5263" s="1">
        <v>0</v>
      </c>
      <c r="S5263" s="1">
        <v>0</v>
      </c>
      <c r="T5263" s="1">
        <v>0</v>
      </c>
      <c r="U5263" s="1">
        <v>1973.4719599999999</v>
      </c>
    </row>
    <row r="5264" spans="1:21" x14ac:dyDescent="0.3">
      <c r="A5264" s="1" t="s">
        <v>9655</v>
      </c>
      <c r="B5264" s="1">
        <v>1</v>
      </c>
      <c r="C5264" s="1" t="s">
        <v>79</v>
      </c>
      <c r="D5264" s="1" t="s">
        <v>115</v>
      </c>
      <c r="E5264" s="1" t="s">
        <v>9656</v>
      </c>
      <c r="F5264" s="1" t="s">
        <v>133</v>
      </c>
      <c r="G5264" s="1" t="s">
        <v>72</v>
      </c>
      <c r="H5264" s="1" t="s">
        <v>127</v>
      </c>
      <c r="I5264" s="1" t="s">
        <v>22</v>
      </c>
      <c r="J5264" s="1" t="s">
        <v>128</v>
      </c>
      <c r="K5264" s="1">
        <v>43154.327928240702</v>
      </c>
      <c r="L5264" s="1">
        <v>43154.380555555603</v>
      </c>
      <c r="M5264" s="1">
        <v>1.25</v>
      </c>
      <c r="N5264" s="1">
        <v>0</v>
      </c>
      <c r="O5264" s="1">
        <v>0</v>
      </c>
      <c r="P5264" s="1">
        <v>0</v>
      </c>
      <c r="Q5264" s="1">
        <v>178.58</v>
      </c>
      <c r="R5264" s="1">
        <v>0</v>
      </c>
      <c r="S5264" s="1">
        <v>0</v>
      </c>
      <c r="T5264" s="1">
        <v>0</v>
      </c>
      <c r="U5264" s="1">
        <v>223.22500000000002</v>
      </c>
    </row>
    <row r="5265" spans="1:21" x14ac:dyDescent="0.3">
      <c r="A5265" s="1" t="s">
        <v>9657</v>
      </c>
      <c r="B5265" s="1">
        <v>1</v>
      </c>
      <c r="C5265" s="1" t="s">
        <v>79</v>
      </c>
      <c r="D5265" s="1" t="s">
        <v>115</v>
      </c>
      <c r="E5265" s="1" t="s">
        <v>9658</v>
      </c>
      <c r="F5265" s="1" t="s">
        <v>157</v>
      </c>
      <c r="G5265" s="1" t="s">
        <v>72</v>
      </c>
      <c r="H5265" s="1" t="s">
        <v>127</v>
      </c>
      <c r="I5265" s="1" t="s">
        <v>22</v>
      </c>
      <c r="J5265" s="1" t="s">
        <v>128</v>
      </c>
      <c r="K5265" s="1">
        <v>43154.2256597222</v>
      </c>
      <c r="L5265" s="1">
        <v>43154.288888888899</v>
      </c>
      <c r="M5265" s="1">
        <v>1.5169999999999999</v>
      </c>
      <c r="N5265" s="1">
        <v>0</v>
      </c>
      <c r="O5265" s="1">
        <v>0</v>
      </c>
      <c r="P5265" s="1">
        <v>43</v>
      </c>
      <c r="Q5265" s="1">
        <v>4464.58</v>
      </c>
      <c r="R5265" s="1">
        <v>0</v>
      </c>
      <c r="S5265" s="1">
        <v>0</v>
      </c>
      <c r="T5265" s="1">
        <v>65.230999999999995</v>
      </c>
      <c r="U5265" s="1">
        <v>6772.767859999999</v>
      </c>
    </row>
    <row r="5266" spans="1:21" x14ac:dyDescent="0.3">
      <c r="A5266" s="1" t="s">
        <v>9659</v>
      </c>
      <c r="B5266" s="1">
        <v>1</v>
      </c>
      <c r="C5266" s="1" t="s">
        <v>79</v>
      </c>
      <c r="D5266" s="1" t="s">
        <v>115</v>
      </c>
      <c r="E5266" s="1" t="s">
        <v>9641</v>
      </c>
      <c r="F5266" s="1" t="s">
        <v>157</v>
      </c>
      <c r="G5266" s="1" t="s">
        <v>72</v>
      </c>
      <c r="H5266" s="1" t="s">
        <v>127</v>
      </c>
      <c r="I5266" s="1" t="s">
        <v>22</v>
      </c>
      <c r="J5266" s="1" t="s">
        <v>128</v>
      </c>
      <c r="K5266" s="1">
        <v>43154.2125578704</v>
      </c>
      <c r="L5266" s="1">
        <v>43154.2277777778</v>
      </c>
      <c r="M5266" s="1">
        <v>0.35</v>
      </c>
      <c r="N5266" s="1">
        <v>5</v>
      </c>
      <c r="O5266" s="1">
        <v>1607.25</v>
      </c>
      <c r="P5266" s="1">
        <v>140</v>
      </c>
      <c r="Q5266" s="1">
        <v>9911.3799999999992</v>
      </c>
      <c r="R5266" s="1">
        <v>1.75</v>
      </c>
      <c r="S5266" s="1">
        <v>562.53749999999991</v>
      </c>
      <c r="T5266" s="1">
        <v>49</v>
      </c>
      <c r="U5266" s="1">
        <v>3468.9829999999997</v>
      </c>
    </row>
    <row r="5267" spans="1:21" x14ac:dyDescent="0.3">
      <c r="A5267" s="1" t="s">
        <v>9660</v>
      </c>
      <c r="B5267" s="1">
        <v>1</v>
      </c>
      <c r="C5267" s="1" t="s">
        <v>79</v>
      </c>
      <c r="D5267" s="1" t="s">
        <v>115</v>
      </c>
      <c r="E5267" s="1" t="s">
        <v>9661</v>
      </c>
      <c r="F5267" s="1" t="s">
        <v>140</v>
      </c>
      <c r="G5267" s="1" t="s">
        <v>72</v>
      </c>
      <c r="H5267" s="1" t="s">
        <v>127</v>
      </c>
      <c r="I5267" s="1" t="s">
        <v>22</v>
      </c>
      <c r="J5267" s="1" t="s">
        <v>128</v>
      </c>
      <c r="K5267" s="1">
        <v>43153.650763888902</v>
      </c>
      <c r="L5267" s="1">
        <v>43153.734027777798</v>
      </c>
      <c r="M5267" s="1">
        <v>1.9830000000000001</v>
      </c>
      <c r="N5267" s="1">
        <v>0</v>
      </c>
      <c r="O5267" s="1">
        <v>0</v>
      </c>
      <c r="P5267" s="1">
        <v>6</v>
      </c>
      <c r="Q5267" s="1">
        <v>803.63</v>
      </c>
      <c r="R5267" s="1">
        <v>0</v>
      </c>
      <c r="S5267" s="1">
        <v>0</v>
      </c>
      <c r="T5267" s="1">
        <v>11.898</v>
      </c>
      <c r="U5267" s="1">
        <v>1593.5982900000001</v>
      </c>
    </row>
    <row r="5268" spans="1:21" x14ac:dyDescent="0.3">
      <c r="A5268" s="1" t="s">
        <v>9662</v>
      </c>
      <c r="B5268" s="1">
        <v>1</v>
      </c>
      <c r="C5268" s="1" t="s">
        <v>79</v>
      </c>
      <c r="D5268" s="1" t="s">
        <v>115</v>
      </c>
      <c r="E5268" s="1" t="s">
        <v>9663</v>
      </c>
      <c r="F5268" s="1" t="s">
        <v>145</v>
      </c>
      <c r="G5268" s="1" t="s">
        <v>72</v>
      </c>
      <c r="H5268" s="1" t="s">
        <v>127</v>
      </c>
      <c r="I5268" s="1" t="s">
        <v>22</v>
      </c>
      <c r="J5268" s="1" t="s">
        <v>128</v>
      </c>
      <c r="K5268" s="1">
        <v>43153.488043981502</v>
      </c>
      <c r="L5268" s="1">
        <v>43153.53125</v>
      </c>
      <c r="M5268" s="1">
        <v>1.0329999999999999</v>
      </c>
      <c r="N5268" s="1">
        <v>0</v>
      </c>
      <c r="O5268" s="1">
        <v>0</v>
      </c>
      <c r="P5268" s="1">
        <v>8</v>
      </c>
      <c r="Q5268" s="1">
        <v>89.29</v>
      </c>
      <c r="R5268" s="1">
        <v>0</v>
      </c>
      <c r="S5268" s="1">
        <v>0</v>
      </c>
      <c r="T5268" s="1">
        <v>8.2639999999999993</v>
      </c>
      <c r="U5268" s="1">
        <v>92.23657</v>
      </c>
    </row>
    <row r="5269" spans="1:21" x14ac:dyDescent="0.3">
      <c r="A5269" s="1" t="s">
        <v>9664</v>
      </c>
      <c r="B5269" s="1">
        <v>1</v>
      </c>
      <c r="C5269" s="1" t="s">
        <v>79</v>
      </c>
      <c r="D5269" s="1" t="s">
        <v>115</v>
      </c>
      <c r="E5269" s="1" t="s">
        <v>9665</v>
      </c>
      <c r="F5269" s="1" t="s">
        <v>133</v>
      </c>
      <c r="G5269" s="1" t="s">
        <v>72</v>
      </c>
      <c r="H5269" s="1" t="s">
        <v>127</v>
      </c>
      <c r="I5269" s="1" t="s">
        <v>22</v>
      </c>
      <c r="J5269" s="1" t="s">
        <v>128</v>
      </c>
      <c r="K5269" s="1">
        <v>43152.812465277799</v>
      </c>
      <c r="L5269" s="1">
        <v>43153.004166666702</v>
      </c>
      <c r="M5269" s="1">
        <v>4.5999999999999996</v>
      </c>
      <c r="N5269" s="1">
        <v>0</v>
      </c>
      <c r="O5269" s="1">
        <v>0</v>
      </c>
      <c r="P5269" s="1">
        <v>0</v>
      </c>
      <c r="Q5269" s="1">
        <v>178.58</v>
      </c>
      <c r="R5269" s="1">
        <v>0</v>
      </c>
      <c r="S5269" s="1">
        <v>0</v>
      </c>
      <c r="T5269" s="1">
        <v>0</v>
      </c>
      <c r="U5269" s="1">
        <v>821.46799999999996</v>
      </c>
    </row>
    <row r="5270" spans="1:21" x14ac:dyDescent="0.3">
      <c r="A5270" s="1" t="s">
        <v>9666</v>
      </c>
      <c r="B5270" s="1">
        <v>1</v>
      </c>
      <c r="C5270" s="1" t="s">
        <v>79</v>
      </c>
      <c r="D5270" s="1" t="s">
        <v>115</v>
      </c>
      <c r="E5270" s="1" t="s">
        <v>9667</v>
      </c>
      <c r="F5270" s="1" t="s">
        <v>133</v>
      </c>
      <c r="G5270" s="1" t="s">
        <v>72</v>
      </c>
      <c r="H5270" s="1" t="s">
        <v>127</v>
      </c>
      <c r="I5270" s="1" t="s">
        <v>22</v>
      </c>
      <c r="J5270" s="1" t="s">
        <v>128</v>
      </c>
      <c r="K5270" s="1">
        <v>43150.471030092602</v>
      </c>
      <c r="L5270" s="1">
        <v>43150.499305555597</v>
      </c>
      <c r="M5270" s="1">
        <v>0.66700000000000004</v>
      </c>
      <c r="N5270" s="1">
        <v>0</v>
      </c>
      <c r="O5270" s="1">
        <v>0</v>
      </c>
      <c r="P5270" s="1">
        <v>0</v>
      </c>
      <c r="Q5270" s="1">
        <v>178.58</v>
      </c>
      <c r="R5270" s="1">
        <v>0</v>
      </c>
      <c r="S5270" s="1">
        <v>0</v>
      </c>
      <c r="T5270" s="1">
        <v>0</v>
      </c>
      <c r="U5270" s="1">
        <v>119.11286000000001</v>
      </c>
    </row>
    <row r="5271" spans="1:21" x14ac:dyDescent="0.3">
      <c r="A5271" s="1" t="s">
        <v>9668</v>
      </c>
      <c r="B5271" s="1">
        <v>1</v>
      </c>
      <c r="C5271" s="1" t="s">
        <v>79</v>
      </c>
      <c r="D5271" s="1" t="s">
        <v>115</v>
      </c>
      <c r="E5271" s="1" t="s">
        <v>9669</v>
      </c>
      <c r="F5271" s="1" t="s">
        <v>161</v>
      </c>
      <c r="G5271" s="1" t="s">
        <v>72</v>
      </c>
      <c r="H5271" s="1" t="s">
        <v>127</v>
      </c>
      <c r="I5271" s="1" t="s">
        <v>22</v>
      </c>
      <c r="J5271" s="1" t="s">
        <v>128</v>
      </c>
      <c r="K5271" s="1">
        <v>43149.395833333299</v>
      </c>
      <c r="L5271" s="1">
        <v>43149.447222222203</v>
      </c>
      <c r="M5271" s="1">
        <v>1.2330000000000001</v>
      </c>
      <c r="N5271" s="1">
        <v>0</v>
      </c>
      <c r="O5271" s="1">
        <v>0</v>
      </c>
      <c r="P5271" s="1">
        <v>0</v>
      </c>
      <c r="Q5271" s="1">
        <v>89.29</v>
      </c>
      <c r="R5271" s="1">
        <v>0</v>
      </c>
      <c r="S5271" s="1">
        <v>0</v>
      </c>
      <c r="T5271" s="1">
        <v>0</v>
      </c>
      <c r="U5271" s="1">
        <v>110.09457000000002</v>
      </c>
    </row>
    <row r="5272" spans="1:21" x14ac:dyDescent="0.3">
      <c r="A5272" s="1" t="s">
        <v>9670</v>
      </c>
      <c r="B5272" s="1">
        <v>1</v>
      </c>
      <c r="C5272" s="1" t="s">
        <v>79</v>
      </c>
      <c r="D5272" s="1" t="s">
        <v>115</v>
      </c>
      <c r="E5272" s="1" t="s">
        <v>9671</v>
      </c>
      <c r="F5272" s="1" t="s">
        <v>133</v>
      </c>
      <c r="G5272" s="1" t="s">
        <v>72</v>
      </c>
      <c r="H5272" s="1" t="s">
        <v>127</v>
      </c>
      <c r="I5272" s="1" t="s">
        <v>22</v>
      </c>
      <c r="J5272" s="1" t="s">
        <v>128</v>
      </c>
      <c r="K5272" s="1">
        <v>43149.368425925903</v>
      </c>
      <c r="L5272" s="1">
        <v>43149.393750000003</v>
      </c>
      <c r="M5272" s="1">
        <v>0.6</v>
      </c>
      <c r="N5272" s="1">
        <v>0</v>
      </c>
      <c r="O5272" s="1">
        <v>0</v>
      </c>
      <c r="P5272" s="1">
        <v>0</v>
      </c>
      <c r="Q5272" s="1">
        <v>89.29</v>
      </c>
      <c r="R5272" s="1">
        <v>0</v>
      </c>
      <c r="S5272" s="1">
        <v>0</v>
      </c>
      <c r="T5272" s="1">
        <v>0</v>
      </c>
      <c r="U5272" s="1">
        <v>53.574000000000005</v>
      </c>
    </row>
    <row r="5273" spans="1:21" x14ac:dyDescent="0.3">
      <c r="A5273" s="1" t="s">
        <v>9672</v>
      </c>
      <c r="B5273" s="1">
        <v>1</v>
      </c>
      <c r="C5273" s="1" t="s">
        <v>79</v>
      </c>
      <c r="D5273" s="1" t="s">
        <v>115</v>
      </c>
      <c r="E5273" s="1" t="s">
        <v>9673</v>
      </c>
      <c r="F5273" s="1" t="s">
        <v>133</v>
      </c>
      <c r="G5273" s="1" t="s">
        <v>72</v>
      </c>
      <c r="H5273" s="1" t="s">
        <v>127</v>
      </c>
      <c r="I5273" s="1" t="s">
        <v>22</v>
      </c>
      <c r="J5273" s="1" t="s">
        <v>128</v>
      </c>
      <c r="K5273" s="1">
        <v>43149.338888888902</v>
      </c>
      <c r="L5273" s="1">
        <v>43149.497916666704</v>
      </c>
      <c r="M5273" s="1">
        <v>3.8170000000000002</v>
      </c>
      <c r="N5273" s="1">
        <v>0</v>
      </c>
      <c r="O5273" s="1">
        <v>0</v>
      </c>
      <c r="P5273" s="1">
        <v>0</v>
      </c>
      <c r="Q5273" s="1">
        <v>89.29</v>
      </c>
      <c r="R5273" s="1">
        <v>0</v>
      </c>
      <c r="S5273" s="1">
        <v>0</v>
      </c>
      <c r="T5273" s="1">
        <v>0</v>
      </c>
      <c r="U5273" s="1">
        <v>340.81993000000006</v>
      </c>
    </row>
    <row r="5274" spans="1:21" x14ac:dyDescent="0.3">
      <c r="A5274" s="1" t="s">
        <v>9674</v>
      </c>
      <c r="B5274" s="1">
        <v>1</v>
      </c>
      <c r="C5274" s="1" t="s">
        <v>79</v>
      </c>
      <c r="D5274" s="1" t="s">
        <v>115</v>
      </c>
      <c r="E5274" s="1" t="s">
        <v>9675</v>
      </c>
      <c r="F5274" s="1" t="s">
        <v>157</v>
      </c>
      <c r="G5274" s="1" t="s">
        <v>72</v>
      </c>
      <c r="H5274" s="1" t="s">
        <v>127</v>
      </c>
      <c r="I5274" s="1" t="s">
        <v>22</v>
      </c>
      <c r="J5274" s="1" t="s">
        <v>128</v>
      </c>
      <c r="K5274" s="1">
        <v>43149.2040277778</v>
      </c>
      <c r="L5274" s="1">
        <v>43149.232638888898</v>
      </c>
      <c r="M5274" s="1">
        <v>0.68300000000000005</v>
      </c>
      <c r="N5274" s="1">
        <v>0</v>
      </c>
      <c r="O5274" s="1">
        <v>714.33</v>
      </c>
      <c r="P5274" s="1">
        <v>123</v>
      </c>
      <c r="Q5274" s="1">
        <v>8304.1299999999992</v>
      </c>
      <c r="R5274" s="1">
        <v>0</v>
      </c>
      <c r="S5274" s="1">
        <v>487.88739000000004</v>
      </c>
      <c r="T5274" s="1">
        <v>84.009</v>
      </c>
      <c r="U5274" s="1">
        <v>5671.7207900000003</v>
      </c>
    </row>
    <row r="5275" spans="1:21" x14ac:dyDescent="0.3">
      <c r="A5275" s="1" t="s">
        <v>9676</v>
      </c>
      <c r="B5275" s="1">
        <v>1</v>
      </c>
      <c r="C5275" s="1" t="s">
        <v>79</v>
      </c>
      <c r="D5275" s="1" t="s">
        <v>115</v>
      </c>
      <c r="E5275" s="1" t="s">
        <v>9677</v>
      </c>
      <c r="F5275" s="1" t="s">
        <v>155</v>
      </c>
      <c r="G5275" s="1" t="s">
        <v>72</v>
      </c>
      <c r="H5275" s="1" t="s">
        <v>127</v>
      </c>
      <c r="I5275" s="1" t="s">
        <v>22</v>
      </c>
      <c r="J5275" s="1" t="s">
        <v>128</v>
      </c>
      <c r="K5275" s="1">
        <v>43148.738298611097</v>
      </c>
      <c r="L5275" s="1">
        <v>43148.759722222203</v>
      </c>
      <c r="M5275" s="1">
        <v>0.5</v>
      </c>
      <c r="N5275" s="1">
        <v>0</v>
      </c>
      <c r="O5275" s="1">
        <v>267.88</v>
      </c>
      <c r="P5275" s="1">
        <v>0</v>
      </c>
      <c r="Q5275" s="1">
        <v>446.46</v>
      </c>
      <c r="R5275" s="1">
        <v>0</v>
      </c>
      <c r="S5275" s="1">
        <v>133.94</v>
      </c>
      <c r="T5275" s="1">
        <v>0</v>
      </c>
      <c r="U5275" s="1">
        <v>223.23</v>
      </c>
    </row>
    <row r="5276" spans="1:21" x14ac:dyDescent="0.3">
      <c r="A5276" s="1" t="s">
        <v>9678</v>
      </c>
      <c r="B5276" s="1">
        <v>1</v>
      </c>
      <c r="C5276" s="1" t="s">
        <v>79</v>
      </c>
      <c r="D5276" s="1" t="s">
        <v>115</v>
      </c>
      <c r="E5276" s="1" t="s">
        <v>9679</v>
      </c>
      <c r="F5276" s="1" t="s">
        <v>157</v>
      </c>
      <c r="G5276" s="1" t="s">
        <v>72</v>
      </c>
      <c r="H5276" s="1" t="s">
        <v>127</v>
      </c>
      <c r="I5276" s="1" t="s">
        <v>22</v>
      </c>
      <c r="J5276" s="1" t="s">
        <v>128</v>
      </c>
      <c r="K5276" s="1">
        <v>43147.863391203697</v>
      </c>
      <c r="L5276" s="1">
        <v>43147.944444444402</v>
      </c>
      <c r="M5276" s="1">
        <v>1.9330000000000001</v>
      </c>
      <c r="N5276" s="1">
        <v>0</v>
      </c>
      <c r="O5276" s="1">
        <v>267.88</v>
      </c>
      <c r="P5276" s="1">
        <v>0</v>
      </c>
      <c r="Q5276" s="1">
        <v>446.46</v>
      </c>
      <c r="R5276" s="1">
        <v>0</v>
      </c>
      <c r="S5276" s="1">
        <v>517.81204000000002</v>
      </c>
      <c r="T5276" s="1">
        <v>0</v>
      </c>
      <c r="U5276" s="1">
        <v>863.00717999999995</v>
      </c>
    </row>
    <row r="5277" spans="1:21" x14ac:dyDescent="0.3">
      <c r="A5277" s="1" t="s">
        <v>9680</v>
      </c>
      <c r="B5277" s="1">
        <v>1</v>
      </c>
      <c r="C5277" s="1" t="s">
        <v>79</v>
      </c>
      <c r="D5277" s="1" t="s">
        <v>115</v>
      </c>
      <c r="E5277" s="1" t="s">
        <v>9681</v>
      </c>
      <c r="F5277" s="1" t="s">
        <v>134</v>
      </c>
      <c r="G5277" s="1" t="s">
        <v>72</v>
      </c>
      <c r="H5277" s="1" t="s">
        <v>127</v>
      </c>
      <c r="I5277" s="1" t="s">
        <v>22</v>
      </c>
      <c r="J5277" s="1" t="s">
        <v>130</v>
      </c>
      <c r="K5277" s="1">
        <v>43146.436851851897</v>
      </c>
      <c r="L5277" s="1">
        <v>43146.752083333296</v>
      </c>
      <c r="M5277" s="1">
        <v>7.55</v>
      </c>
      <c r="N5277" s="1">
        <v>0</v>
      </c>
      <c r="O5277" s="1">
        <v>0</v>
      </c>
      <c r="P5277" s="1">
        <v>1</v>
      </c>
      <c r="Q5277" s="1">
        <v>89.29</v>
      </c>
      <c r="R5277" s="1">
        <v>0</v>
      </c>
      <c r="S5277" s="1">
        <v>0</v>
      </c>
      <c r="T5277" s="1">
        <v>7.55</v>
      </c>
      <c r="U5277" s="1">
        <v>674.1395</v>
      </c>
    </row>
    <row r="5278" spans="1:21" x14ac:dyDescent="0.3">
      <c r="A5278" s="1" t="s">
        <v>9682</v>
      </c>
      <c r="B5278" s="1">
        <v>1</v>
      </c>
      <c r="C5278" s="1" t="s">
        <v>79</v>
      </c>
      <c r="D5278" s="1" t="s">
        <v>115</v>
      </c>
      <c r="E5278" s="1" t="s">
        <v>9683</v>
      </c>
      <c r="F5278" s="1" t="s">
        <v>133</v>
      </c>
      <c r="G5278" s="1" t="s">
        <v>72</v>
      </c>
      <c r="H5278" s="1" t="s">
        <v>127</v>
      </c>
      <c r="I5278" s="1" t="s">
        <v>22</v>
      </c>
      <c r="J5278" s="1" t="s">
        <v>128</v>
      </c>
      <c r="K5278" s="1">
        <v>43145.770659722199</v>
      </c>
      <c r="L5278" s="1">
        <v>43145.7944444444</v>
      </c>
      <c r="M5278" s="1">
        <v>0.56699999999999995</v>
      </c>
      <c r="N5278" s="1">
        <v>0</v>
      </c>
      <c r="O5278" s="1">
        <v>0</v>
      </c>
      <c r="P5278" s="1">
        <v>0</v>
      </c>
      <c r="Q5278" s="1">
        <v>89.29</v>
      </c>
      <c r="R5278" s="1">
        <v>0</v>
      </c>
      <c r="S5278" s="1">
        <v>0</v>
      </c>
      <c r="T5278" s="1">
        <v>0</v>
      </c>
      <c r="U5278" s="1">
        <v>50.627429999999997</v>
      </c>
    </row>
    <row r="5279" spans="1:21" x14ac:dyDescent="0.3">
      <c r="A5279" s="1" t="s">
        <v>9684</v>
      </c>
      <c r="B5279" s="1">
        <v>1</v>
      </c>
      <c r="C5279" s="1" t="s">
        <v>79</v>
      </c>
      <c r="D5279" s="1" t="s">
        <v>115</v>
      </c>
      <c r="E5279" s="1" t="s">
        <v>9685</v>
      </c>
      <c r="F5279" s="1" t="s">
        <v>131</v>
      </c>
      <c r="G5279" s="1" t="s">
        <v>72</v>
      </c>
      <c r="H5279" s="1" t="s">
        <v>127</v>
      </c>
      <c r="I5279" s="1" t="s">
        <v>22</v>
      </c>
      <c r="J5279" s="1" t="s">
        <v>130</v>
      </c>
      <c r="K5279" s="1">
        <v>43144.422222222202</v>
      </c>
      <c r="L5279" s="1">
        <v>43144.568055555603</v>
      </c>
      <c r="M5279" s="1">
        <v>3.5</v>
      </c>
      <c r="N5279" s="1">
        <v>0</v>
      </c>
      <c r="O5279" s="1">
        <v>0</v>
      </c>
      <c r="P5279" s="1">
        <v>1</v>
      </c>
      <c r="Q5279" s="1">
        <v>89.29</v>
      </c>
      <c r="R5279" s="1">
        <v>0</v>
      </c>
      <c r="S5279" s="1">
        <v>0</v>
      </c>
      <c r="T5279" s="1">
        <v>3.5</v>
      </c>
      <c r="U5279" s="1">
        <v>312.51500000000004</v>
      </c>
    </row>
    <row r="5280" spans="1:21" x14ac:dyDescent="0.3">
      <c r="A5280" s="1" t="s">
        <v>9686</v>
      </c>
      <c r="B5280" s="1">
        <v>1</v>
      </c>
      <c r="C5280" s="1" t="s">
        <v>79</v>
      </c>
      <c r="D5280" s="1" t="s">
        <v>115</v>
      </c>
      <c r="E5280" s="1" t="s">
        <v>9687</v>
      </c>
      <c r="F5280" s="1" t="s">
        <v>133</v>
      </c>
      <c r="G5280" s="1" t="s">
        <v>72</v>
      </c>
      <c r="H5280" s="1" t="s">
        <v>127</v>
      </c>
      <c r="I5280" s="1" t="s">
        <v>22</v>
      </c>
      <c r="J5280" s="1" t="s">
        <v>128</v>
      </c>
      <c r="K5280" s="1">
        <v>43143.690219907403</v>
      </c>
      <c r="L5280" s="1">
        <v>43143.758333333302</v>
      </c>
      <c r="M5280" s="1">
        <v>1.633</v>
      </c>
      <c r="N5280" s="1">
        <v>0</v>
      </c>
      <c r="O5280" s="1">
        <v>0</v>
      </c>
      <c r="P5280" s="1">
        <v>0</v>
      </c>
      <c r="Q5280" s="1">
        <v>89.29</v>
      </c>
      <c r="R5280" s="1">
        <v>0</v>
      </c>
      <c r="S5280" s="1">
        <v>0</v>
      </c>
      <c r="T5280" s="1">
        <v>0</v>
      </c>
      <c r="U5280" s="1">
        <v>145.81057000000001</v>
      </c>
    </row>
    <row r="5281" spans="1:21" x14ac:dyDescent="0.3">
      <c r="A5281" s="1" t="s">
        <v>9688</v>
      </c>
      <c r="B5281" s="1">
        <v>1</v>
      </c>
      <c r="C5281" s="1" t="s">
        <v>79</v>
      </c>
      <c r="D5281" s="1" t="s">
        <v>115</v>
      </c>
      <c r="E5281" s="1" t="s">
        <v>9689</v>
      </c>
      <c r="F5281" s="1" t="s">
        <v>134</v>
      </c>
      <c r="G5281" s="1" t="s">
        <v>72</v>
      </c>
      <c r="H5281" s="1" t="s">
        <v>127</v>
      </c>
      <c r="I5281" s="1" t="s">
        <v>22</v>
      </c>
      <c r="J5281" s="1" t="s">
        <v>130</v>
      </c>
      <c r="K5281" s="1">
        <v>43143.433425925898</v>
      </c>
      <c r="L5281" s="1">
        <v>43143.718055555597</v>
      </c>
      <c r="M5281" s="1">
        <v>6.8170000000000002</v>
      </c>
      <c r="N5281" s="1">
        <v>0</v>
      </c>
      <c r="O5281" s="1">
        <v>0</v>
      </c>
      <c r="P5281" s="1">
        <v>1</v>
      </c>
      <c r="Q5281" s="1">
        <v>89.29</v>
      </c>
      <c r="R5281" s="1">
        <v>0</v>
      </c>
      <c r="S5281" s="1">
        <v>0</v>
      </c>
      <c r="T5281" s="1">
        <v>6.8170000000000002</v>
      </c>
      <c r="U5281" s="1">
        <v>608.68993</v>
      </c>
    </row>
    <row r="5282" spans="1:21" x14ac:dyDescent="0.3">
      <c r="A5282" s="1" t="s">
        <v>9690</v>
      </c>
      <c r="B5282" s="1">
        <v>1</v>
      </c>
      <c r="C5282" s="1" t="s">
        <v>79</v>
      </c>
      <c r="D5282" s="1" t="s">
        <v>115</v>
      </c>
      <c r="E5282" s="1" t="s">
        <v>9691</v>
      </c>
      <c r="F5282" s="1" t="s">
        <v>133</v>
      </c>
      <c r="G5282" s="1" t="s">
        <v>72</v>
      </c>
      <c r="H5282" s="1" t="s">
        <v>127</v>
      </c>
      <c r="I5282" s="1" t="s">
        <v>22</v>
      </c>
      <c r="J5282" s="1" t="s">
        <v>128</v>
      </c>
      <c r="K5282" s="1">
        <v>43142.679293981499</v>
      </c>
      <c r="L5282" s="1">
        <v>43142.784027777801</v>
      </c>
      <c r="M5282" s="1">
        <v>2.5</v>
      </c>
      <c r="N5282" s="1">
        <v>0</v>
      </c>
      <c r="O5282" s="1">
        <v>89.29</v>
      </c>
      <c r="P5282" s="1">
        <v>0</v>
      </c>
      <c r="Q5282" s="1">
        <v>0</v>
      </c>
      <c r="R5282" s="1">
        <v>0</v>
      </c>
      <c r="S5282" s="1">
        <v>223.22500000000002</v>
      </c>
      <c r="T5282" s="1">
        <v>0</v>
      </c>
      <c r="U5282" s="1">
        <v>0</v>
      </c>
    </row>
    <row r="5283" spans="1:21" x14ac:dyDescent="0.3">
      <c r="A5283" s="1" t="s">
        <v>9692</v>
      </c>
      <c r="B5283" s="1">
        <v>1</v>
      </c>
      <c r="C5283" s="1" t="s">
        <v>79</v>
      </c>
      <c r="D5283" s="1" t="s">
        <v>115</v>
      </c>
      <c r="E5283" s="1" t="s">
        <v>9693</v>
      </c>
      <c r="F5283" s="1" t="s">
        <v>157</v>
      </c>
      <c r="G5283" s="1" t="s">
        <v>72</v>
      </c>
      <c r="H5283" s="1" t="s">
        <v>127</v>
      </c>
      <c r="I5283" s="1" t="s">
        <v>22</v>
      </c>
      <c r="J5283" s="1" t="s">
        <v>128</v>
      </c>
      <c r="K5283" s="1">
        <v>43142.137314814798</v>
      </c>
      <c r="L5283" s="1">
        <v>43142.1694444444</v>
      </c>
      <c r="M5283" s="1">
        <v>0.76700000000000002</v>
      </c>
      <c r="N5283" s="1">
        <v>0</v>
      </c>
      <c r="O5283" s="1">
        <v>0</v>
      </c>
      <c r="P5283" s="1">
        <v>33</v>
      </c>
      <c r="Q5283" s="1">
        <v>982.21</v>
      </c>
      <c r="R5283" s="1">
        <v>0</v>
      </c>
      <c r="S5283" s="1">
        <v>0</v>
      </c>
      <c r="T5283" s="1">
        <v>25.311</v>
      </c>
      <c r="U5283" s="1">
        <v>753.35507000000007</v>
      </c>
    </row>
    <row r="5284" spans="1:21" x14ac:dyDescent="0.3">
      <c r="A5284" s="1" t="s">
        <v>9694</v>
      </c>
      <c r="B5284" s="1">
        <v>1</v>
      </c>
      <c r="C5284" s="1" t="s">
        <v>79</v>
      </c>
      <c r="D5284" s="1" t="s">
        <v>115</v>
      </c>
      <c r="E5284" s="1" t="s">
        <v>9695</v>
      </c>
      <c r="F5284" s="1" t="s">
        <v>133</v>
      </c>
      <c r="G5284" s="1" t="s">
        <v>72</v>
      </c>
      <c r="H5284" s="1" t="s">
        <v>127</v>
      </c>
      <c r="I5284" s="1" t="s">
        <v>22</v>
      </c>
      <c r="J5284" s="1" t="s">
        <v>128</v>
      </c>
      <c r="K5284" s="1">
        <v>43140.684293981503</v>
      </c>
      <c r="L5284" s="1">
        <v>43140.78125</v>
      </c>
      <c r="M5284" s="1">
        <v>2.3170000000000002</v>
      </c>
      <c r="N5284" s="1">
        <v>0</v>
      </c>
      <c r="O5284" s="1">
        <v>0</v>
      </c>
      <c r="P5284" s="1">
        <v>0</v>
      </c>
      <c r="Q5284" s="1">
        <v>446.46</v>
      </c>
      <c r="R5284" s="1">
        <v>0</v>
      </c>
      <c r="S5284" s="1">
        <v>0</v>
      </c>
      <c r="T5284" s="1">
        <v>0</v>
      </c>
      <c r="U5284" s="1">
        <v>1034.4478200000001</v>
      </c>
    </row>
    <row r="5285" spans="1:21" x14ac:dyDescent="0.3">
      <c r="A5285" s="1" t="s">
        <v>9696</v>
      </c>
      <c r="B5285" s="1">
        <v>1</v>
      </c>
      <c r="C5285" s="1" t="s">
        <v>79</v>
      </c>
      <c r="D5285" s="1" t="s">
        <v>115</v>
      </c>
      <c r="E5285" s="1" t="s">
        <v>9697</v>
      </c>
      <c r="F5285" s="1" t="s">
        <v>133</v>
      </c>
      <c r="G5285" s="1" t="s">
        <v>72</v>
      </c>
      <c r="H5285" s="1" t="s">
        <v>127</v>
      </c>
      <c r="I5285" s="1" t="s">
        <v>22</v>
      </c>
      <c r="J5285" s="1" t="s">
        <v>128</v>
      </c>
      <c r="K5285" s="1">
        <v>43139.696261574099</v>
      </c>
      <c r="L5285" s="1">
        <v>43139.731249999997</v>
      </c>
      <c r="M5285" s="1">
        <v>0.83299999999999996</v>
      </c>
      <c r="N5285" s="1">
        <v>0</v>
      </c>
      <c r="O5285" s="1">
        <v>0</v>
      </c>
      <c r="P5285" s="1">
        <v>0</v>
      </c>
      <c r="Q5285" s="1">
        <v>89.29</v>
      </c>
      <c r="R5285" s="1">
        <v>0</v>
      </c>
      <c r="S5285" s="1">
        <v>0</v>
      </c>
      <c r="T5285" s="1">
        <v>0</v>
      </c>
      <c r="U5285" s="1">
        <v>74.378569999999996</v>
      </c>
    </row>
    <row r="5286" spans="1:21" x14ac:dyDescent="0.3">
      <c r="A5286" s="1" t="s">
        <v>9698</v>
      </c>
      <c r="B5286" s="1">
        <v>1</v>
      </c>
      <c r="C5286" s="1" t="s">
        <v>79</v>
      </c>
      <c r="D5286" s="1" t="s">
        <v>115</v>
      </c>
      <c r="E5286" s="1" t="s">
        <v>9699</v>
      </c>
      <c r="F5286" s="1" t="s">
        <v>134</v>
      </c>
      <c r="G5286" s="1" t="s">
        <v>72</v>
      </c>
      <c r="H5286" s="1" t="s">
        <v>127</v>
      </c>
      <c r="I5286" s="1" t="s">
        <v>22</v>
      </c>
      <c r="J5286" s="1" t="s">
        <v>130</v>
      </c>
      <c r="K5286" s="1">
        <v>43139.395428240699</v>
      </c>
      <c r="L5286" s="1">
        <v>43139.670138888898</v>
      </c>
      <c r="M5286" s="1">
        <v>6.5830000000000002</v>
      </c>
      <c r="N5286" s="1">
        <v>0</v>
      </c>
      <c r="O5286" s="1">
        <v>0</v>
      </c>
      <c r="P5286" s="1">
        <v>0</v>
      </c>
      <c r="Q5286" s="1">
        <v>178.58</v>
      </c>
      <c r="R5286" s="1">
        <v>0</v>
      </c>
      <c r="S5286" s="1">
        <v>0</v>
      </c>
      <c r="T5286" s="1">
        <v>0</v>
      </c>
      <c r="U5286" s="1">
        <v>1175.5921400000002</v>
      </c>
    </row>
    <row r="5287" spans="1:21" x14ac:dyDescent="0.3">
      <c r="A5287" s="1" t="s">
        <v>9700</v>
      </c>
      <c r="B5287" s="1">
        <v>1</v>
      </c>
      <c r="C5287" s="1" t="s">
        <v>79</v>
      </c>
      <c r="D5287" s="1" t="s">
        <v>115</v>
      </c>
      <c r="E5287" s="1" t="s">
        <v>9701</v>
      </c>
      <c r="F5287" s="1" t="s">
        <v>157</v>
      </c>
      <c r="G5287" s="1" t="s">
        <v>72</v>
      </c>
      <c r="H5287" s="1" t="s">
        <v>127</v>
      </c>
      <c r="I5287" s="1" t="s">
        <v>22</v>
      </c>
      <c r="J5287" s="1" t="s">
        <v>128</v>
      </c>
      <c r="K5287" s="1">
        <v>43139.351099537002</v>
      </c>
      <c r="L5287" s="1">
        <v>43139.362500000003</v>
      </c>
      <c r="M5287" s="1">
        <v>0.26700000000000002</v>
      </c>
      <c r="N5287" s="1">
        <v>5</v>
      </c>
      <c r="O5287" s="1">
        <v>1607.25</v>
      </c>
      <c r="P5287" s="1">
        <v>140</v>
      </c>
      <c r="Q5287" s="1">
        <v>9911.3799999999992</v>
      </c>
      <c r="R5287" s="1">
        <v>1.335</v>
      </c>
      <c r="S5287" s="1">
        <v>429.13575000000003</v>
      </c>
      <c r="T5287" s="1">
        <v>37.380000000000003</v>
      </c>
      <c r="U5287" s="1">
        <v>2646.3384599999999</v>
      </c>
    </row>
    <row r="5288" spans="1:21" x14ac:dyDescent="0.3">
      <c r="A5288" s="1" t="s">
        <v>9702</v>
      </c>
      <c r="B5288" s="1">
        <v>1</v>
      </c>
      <c r="C5288" s="1" t="s">
        <v>79</v>
      </c>
      <c r="D5288" s="1" t="s">
        <v>115</v>
      </c>
      <c r="E5288" s="1" t="s">
        <v>9699</v>
      </c>
      <c r="F5288" s="1" t="s">
        <v>134</v>
      </c>
      <c r="G5288" s="1" t="s">
        <v>72</v>
      </c>
      <c r="H5288" s="1" t="s">
        <v>127</v>
      </c>
      <c r="I5288" s="1" t="s">
        <v>22</v>
      </c>
      <c r="J5288" s="1" t="s">
        <v>130</v>
      </c>
      <c r="K5288" s="1">
        <v>43138.486342592601</v>
      </c>
      <c r="L5288" s="1">
        <v>43138.746527777803</v>
      </c>
      <c r="M5288" s="1">
        <v>6.2329999999999997</v>
      </c>
      <c r="N5288" s="1">
        <v>0</v>
      </c>
      <c r="O5288" s="1">
        <v>0</v>
      </c>
      <c r="P5288" s="1">
        <v>0</v>
      </c>
      <c r="Q5288" s="1">
        <v>178.58</v>
      </c>
      <c r="R5288" s="1">
        <v>0</v>
      </c>
      <c r="S5288" s="1">
        <v>0</v>
      </c>
      <c r="T5288" s="1">
        <v>0</v>
      </c>
      <c r="U5288" s="1">
        <v>1113.08914</v>
      </c>
    </row>
    <row r="5289" spans="1:21" x14ac:dyDescent="0.3">
      <c r="A5289" s="1" t="s">
        <v>9703</v>
      </c>
      <c r="B5289" s="1">
        <v>1</v>
      </c>
      <c r="C5289" s="1" t="s">
        <v>79</v>
      </c>
      <c r="D5289" s="1" t="s">
        <v>115</v>
      </c>
      <c r="E5289" s="1" t="s">
        <v>9704</v>
      </c>
      <c r="F5289" s="1" t="s">
        <v>157</v>
      </c>
      <c r="G5289" s="1" t="s">
        <v>72</v>
      </c>
      <c r="H5289" s="1" t="s">
        <v>127</v>
      </c>
      <c r="I5289" s="1" t="s">
        <v>22</v>
      </c>
      <c r="J5289" s="1" t="s">
        <v>128</v>
      </c>
      <c r="K5289" s="1">
        <v>43137.670416666697</v>
      </c>
      <c r="L5289" s="1">
        <v>43137.679166666698</v>
      </c>
      <c r="M5289" s="1">
        <v>0.2</v>
      </c>
      <c r="N5289" s="1">
        <v>6</v>
      </c>
      <c r="O5289" s="1">
        <v>2678.75</v>
      </c>
      <c r="P5289" s="1">
        <v>0</v>
      </c>
      <c r="Q5289" s="1">
        <v>0</v>
      </c>
      <c r="R5289" s="1">
        <v>1.2000000000000002</v>
      </c>
      <c r="S5289" s="1">
        <v>535.75</v>
      </c>
      <c r="T5289" s="1">
        <v>0</v>
      </c>
      <c r="U5289" s="1">
        <v>0</v>
      </c>
    </row>
    <row r="5290" spans="1:21" x14ac:dyDescent="0.3">
      <c r="A5290" s="1" t="s">
        <v>9705</v>
      </c>
      <c r="B5290" s="1">
        <v>1</v>
      </c>
      <c r="C5290" s="1" t="s">
        <v>79</v>
      </c>
      <c r="D5290" s="1" t="s">
        <v>115</v>
      </c>
      <c r="E5290" s="1" t="s">
        <v>9706</v>
      </c>
      <c r="F5290" s="1" t="s">
        <v>157</v>
      </c>
      <c r="G5290" s="1" t="s">
        <v>72</v>
      </c>
      <c r="H5290" s="1" t="s">
        <v>127</v>
      </c>
      <c r="I5290" s="1" t="s">
        <v>22</v>
      </c>
      <c r="J5290" s="1" t="s">
        <v>128</v>
      </c>
      <c r="K5290" s="1">
        <v>43134.521249999998</v>
      </c>
      <c r="L5290" s="1">
        <v>43134.530555555597</v>
      </c>
      <c r="M5290" s="1">
        <v>0.217</v>
      </c>
      <c r="N5290" s="1">
        <v>8</v>
      </c>
      <c r="O5290" s="1">
        <v>1160.79</v>
      </c>
      <c r="P5290" s="1">
        <v>0</v>
      </c>
      <c r="Q5290" s="1">
        <v>0</v>
      </c>
      <c r="R5290" s="1">
        <v>1.736</v>
      </c>
      <c r="S5290" s="1">
        <v>251.89142999999999</v>
      </c>
      <c r="T5290" s="1">
        <v>0</v>
      </c>
      <c r="U5290" s="1">
        <v>0</v>
      </c>
    </row>
    <row r="5291" spans="1:21" x14ac:dyDescent="0.3">
      <c r="A5291" s="1" t="s">
        <v>9707</v>
      </c>
      <c r="B5291" s="1">
        <v>1</v>
      </c>
      <c r="C5291" s="1" t="s">
        <v>79</v>
      </c>
      <c r="D5291" s="1" t="s">
        <v>115</v>
      </c>
      <c r="E5291" s="1" t="s">
        <v>9641</v>
      </c>
      <c r="F5291" s="1" t="s">
        <v>157</v>
      </c>
      <c r="G5291" s="1" t="s">
        <v>72</v>
      </c>
      <c r="H5291" s="1" t="s">
        <v>127</v>
      </c>
      <c r="I5291" s="1" t="s">
        <v>22</v>
      </c>
      <c r="J5291" s="1" t="s">
        <v>128</v>
      </c>
      <c r="K5291" s="1">
        <v>43134.384039351899</v>
      </c>
      <c r="L5291" s="1">
        <v>43134.409722222197</v>
      </c>
      <c r="M5291" s="1">
        <v>0.6</v>
      </c>
      <c r="N5291" s="1">
        <v>5</v>
      </c>
      <c r="O5291" s="1">
        <v>1607.25</v>
      </c>
      <c r="P5291" s="1">
        <v>140</v>
      </c>
      <c r="Q5291" s="1">
        <v>9911.3799999999992</v>
      </c>
      <c r="R5291" s="1">
        <v>3</v>
      </c>
      <c r="S5291" s="1">
        <v>964.34999999999991</v>
      </c>
      <c r="T5291" s="1">
        <v>84</v>
      </c>
      <c r="U5291" s="1">
        <v>5946.8279999999995</v>
      </c>
    </row>
    <row r="5292" spans="1:21" x14ac:dyDescent="0.3">
      <c r="A5292" s="1" t="s">
        <v>9708</v>
      </c>
      <c r="B5292" s="1">
        <v>1</v>
      </c>
      <c r="C5292" s="1" t="s">
        <v>79</v>
      </c>
      <c r="D5292" s="1" t="s">
        <v>115</v>
      </c>
      <c r="E5292" s="1" t="s">
        <v>9709</v>
      </c>
      <c r="F5292" s="1" t="s">
        <v>133</v>
      </c>
      <c r="G5292" s="1" t="s">
        <v>72</v>
      </c>
      <c r="H5292" s="1" t="s">
        <v>127</v>
      </c>
      <c r="I5292" s="1" t="s">
        <v>22</v>
      </c>
      <c r="J5292" s="1" t="s">
        <v>128</v>
      </c>
      <c r="K5292" s="1">
        <v>43133.689039351899</v>
      </c>
      <c r="L5292" s="1">
        <v>43133.753472222197</v>
      </c>
      <c r="M5292" s="1">
        <v>1.5329999999999999</v>
      </c>
      <c r="N5292" s="1">
        <v>0</v>
      </c>
      <c r="O5292" s="1">
        <v>0</v>
      </c>
      <c r="P5292" s="1">
        <v>5</v>
      </c>
      <c r="Q5292" s="1">
        <v>0</v>
      </c>
      <c r="R5292" s="1">
        <v>0</v>
      </c>
      <c r="S5292" s="1">
        <v>0</v>
      </c>
      <c r="T5292" s="1">
        <v>7.6649999999999991</v>
      </c>
      <c r="U5292" s="1">
        <v>0</v>
      </c>
    </row>
    <row r="5293" spans="1:21" x14ac:dyDescent="0.3">
      <c r="A5293" s="1" t="s">
        <v>9710</v>
      </c>
      <c r="B5293" s="1">
        <v>1</v>
      </c>
      <c r="C5293" s="1" t="s">
        <v>79</v>
      </c>
      <c r="D5293" s="1" t="s">
        <v>109</v>
      </c>
      <c r="E5293" s="1" t="s">
        <v>9711</v>
      </c>
      <c r="F5293" s="1" t="s">
        <v>157</v>
      </c>
      <c r="G5293" s="1" t="s">
        <v>72</v>
      </c>
      <c r="H5293" s="1" t="s">
        <v>127</v>
      </c>
      <c r="I5293" s="1" t="s">
        <v>22</v>
      </c>
      <c r="J5293" s="1" t="s">
        <v>128</v>
      </c>
      <c r="K5293" s="1">
        <v>43159.749583333301</v>
      </c>
      <c r="L5293" s="1">
        <v>43159.831250000003</v>
      </c>
      <c r="M5293" s="1">
        <v>1.95</v>
      </c>
      <c r="N5293" s="1">
        <v>0</v>
      </c>
      <c r="O5293" s="1">
        <v>0</v>
      </c>
      <c r="P5293" s="1">
        <v>56</v>
      </c>
      <c r="Q5293" s="1">
        <v>1000</v>
      </c>
      <c r="R5293" s="1">
        <v>0</v>
      </c>
      <c r="S5293" s="1">
        <v>0</v>
      </c>
      <c r="T5293" s="1">
        <v>109.2</v>
      </c>
      <c r="U5293" s="1">
        <v>1950</v>
      </c>
    </row>
    <row r="5294" spans="1:21" x14ac:dyDescent="0.3">
      <c r="A5294" s="1" t="s">
        <v>9712</v>
      </c>
      <c r="B5294" s="1">
        <v>1</v>
      </c>
      <c r="C5294" s="1" t="s">
        <v>79</v>
      </c>
      <c r="D5294" s="1" t="s">
        <v>109</v>
      </c>
      <c r="E5294" s="1" t="s">
        <v>9713</v>
      </c>
      <c r="F5294" s="1" t="s">
        <v>157</v>
      </c>
      <c r="G5294" s="1" t="s">
        <v>72</v>
      </c>
      <c r="H5294" s="1" t="s">
        <v>127</v>
      </c>
      <c r="I5294" s="1" t="s">
        <v>22</v>
      </c>
      <c r="J5294" s="1" t="s">
        <v>128</v>
      </c>
      <c r="K5294" s="1">
        <v>43159.7253472222</v>
      </c>
      <c r="L5294" s="1">
        <v>43159.852083333302</v>
      </c>
      <c r="M5294" s="1">
        <v>3.0329999999999999</v>
      </c>
      <c r="N5294" s="1">
        <v>0</v>
      </c>
      <c r="O5294" s="1">
        <v>0</v>
      </c>
      <c r="P5294" s="1">
        <v>17</v>
      </c>
      <c r="Q5294" s="1">
        <v>2498.14</v>
      </c>
      <c r="R5294" s="1">
        <v>0</v>
      </c>
      <c r="S5294" s="1">
        <v>0</v>
      </c>
      <c r="T5294" s="1">
        <v>51.561</v>
      </c>
      <c r="U5294" s="1">
        <v>7576.8586199999991</v>
      </c>
    </row>
    <row r="5295" spans="1:21" x14ac:dyDescent="0.3">
      <c r="A5295" s="1" t="s">
        <v>9714</v>
      </c>
      <c r="B5295" s="1">
        <v>1</v>
      </c>
      <c r="C5295" s="1" t="s">
        <v>79</v>
      </c>
      <c r="D5295" s="1" t="s">
        <v>109</v>
      </c>
      <c r="E5295" s="1" t="s">
        <v>9713</v>
      </c>
      <c r="F5295" s="1" t="s">
        <v>133</v>
      </c>
      <c r="G5295" s="1" t="s">
        <v>72</v>
      </c>
      <c r="H5295" s="1" t="s">
        <v>127</v>
      </c>
      <c r="I5295" s="1" t="s">
        <v>22</v>
      </c>
      <c r="J5295" s="1" t="s">
        <v>128</v>
      </c>
      <c r="K5295" s="1">
        <v>43159.701412037</v>
      </c>
      <c r="L5295" s="1">
        <v>43159.84375</v>
      </c>
      <c r="M5295" s="1">
        <v>3.4</v>
      </c>
      <c r="N5295" s="1">
        <v>0</v>
      </c>
      <c r="O5295" s="1">
        <v>0</v>
      </c>
      <c r="P5295" s="1">
        <v>11</v>
      </c>
      <c r="Q5295" s="1">
        <v>599.54999999999995</v>
      </c>
      <c r="R5295" s="1">
        <v>0</v>
      </c>
      <c r="S5295" s="1">
        <v>0</v>
      </c>
      <c r="T5295" s="1">
        <v>37.4</v>
      </c>
      <c r="U5295" s="1">
        <v>2038.4699999999998</v>
      </c>
    </row>
    <row r="5296" spans="1:21" x14ac:dyDescent="0.3">
      <c r="A5296" s="1" t="s">
        <v>9715</v>
      </c>
      <c r="B5296" s="1">
        <v>1</v>
      </c>
      <c r="C5296" s="1" t="s">
        <v>79</v>
      </c>
      <c r="D5296" s="1" t="s">
        <v>109</v>
      </c>
      <c r="E5296" s="1" t="s">
        <v>9716</v>
      </c>
      <c r="F5296" s="1" t="s">
        <v>157</v>
      </c>
      <c r="G5296" s="1" t="s">
        <v>72</v>
      </c>
      <c r="H5296" s="1" t="s">
        <v>127</v>
      </c>
      <c r="I5296" s="1" t="s">
        <v>22</v>
      </c>
      <c r="J5296" s="1" t="s">
        <v>128</v>
      </c>
      <c r="K5296" s="1">
        <v>43159.555983796301</v>
      </c>
      <c r="L5296" s="1">
        <v>43159.663888888899</v>
      </c>
      <c r="M5296" s="1">
        <v>2.5830000000000002</v>
      </c>
      <c r="N5296" s="1">
        <v>45</v>
      </c>
      <c r="O5296" s="1">
        <v>6095.45</v>
      </c>
      <c r="P5296" s="1">
        <v>0</v>
      </c>
      <c r="Q5296" s="1">
        <v>0</v>
      </c>
      <c r="R5296" s="1">
        <v>116.23500000000001</v>
      </c>
      <c r="S5296" s="1">
        <v>15744.547350000001</v>
      </c>
      <c r="T5296" s="1">
        <v>0</v>
      </c>
      <c r="U5296" s="1">
        <v>0</v>
      </c>
    </row>
    <row r="5297" spans="1:21" x14ac:dyDescent="0.3">
      <c r="A5297" s="1" t="s">
        <v>9717</v>
      </c>
      <c r="B5297" s="1">
        <v>1</v>
      </c>
      <c r="C5297" s="1" t="s">
        <v>79</v>
      </c>
      <c r="D5297" s="1" t="s">
        <v>109</v>
      </c>
      <c r="E5297" s="1" t="s">
        <v>9718</v>
      </c>
      <c r="F5297" s="1" t="s">
        <v>158</v>
      </c>
      <c r="G5297" s="1" t="s">
        <v>72</v>
      </c>
      <c r="H5297" s="1" t="s">
        <v>127</v>
      </c>
      <c r="I5297" s="1" t="s">
        <v>22</v>
      </c>
      <c r="J5297" s="1" t="s">
        <v>128</v>
      </c>
      <c r="K5297" s="1">
        <v>43159.484861111101</v>
      </c>
      <c r="L5297" s="1">
        <v>43159.804166666698</v>
      </c>
      <c r="M5297" s="1">
        <v>7.65</v>
      </c>
      <c r="N5297" s="1">
        <v>5</v>
      </c>
      <c r="O5297" s="1">
        <v>2897.84</v>
      </c>
      <c r="P5297" s="1">
        <v>0</v>
      </c>
      <c r="Q5297" s="1">
        <v>0</v>
      </c>
      <c r="R5297" s="1">
        <v>38.25</v>
      </c>
      <c r="S5297" s="1">
        <v>22168.476000000002</v>
      </c>
      <c r="T5297" s="1">
        <v>0</v>
      </c>
      <c r="U5297" s="1">
        <v>0</v>
      </c>
    </row>
    <row r="5298" spans="1:21" x14ac:dyDescent="0.3">
      <c r="A5298" s="1" t="s">
        <v>9719</v>
      </c>
      <c r="B5298" s="1">
        <v>1</v>
      </c>
      <c r="C5298" s="1" t="s">
        <v>79</v>
      </c>
      <c r="D5298" s="1" t="s">
        <v>109</v>
      </c>
      <c r="E5298" s="1" t="s">
        <v>9713</v>
      </c>
      <c r="F5298" s="1" t="s">
        <v>157</v>
      </c>
      <c r="G5298" s="1" t="s">
        <v>72</v>
      </c>
      <c r="H5298" s="1" t="s">
        <v>127</v>
      </c>
      <c r="I5298" s="1" t="s">
        <v>22</v>
      </c>
      <c r="J5298" s="1" t="s">
        <v>128</v>
      </c>
      <c r="K5298" s="1">
        <v>43159.472500000003</v>
      </c>
      <c r="L5298" s="1">
        <v>43159.645138888904</v>
      </c>
      <c r="M5298" s="1">
        <v>4.133</v>
      </c>
      <c r="N5298" s="1">
        <v>0</v>
      </c>
      <c r="O5298" s="1">
        <v>0</v>
      </c>
      <c r="P5298" s="1">
        <v>17</v>
      </c>
      <c r="Q5298" s="1">
        <v>2498.14</v>
      </c>
      <c r="R5298" s="1">
        <v>0</v>
      </c>
      <c r="S5298" s="1">
        <v>0</v>
      </c>
      <c r="T5298" s="1">
        <v>70.260999999999996</v>
      </c>
      <c r="U5298" s="1">
        <v>10324.812619999999</v>
      </c>
    </row>
    <row r="5299" spans="1:21" x14ac:dyDescent="0.3">
      <c r="A5299" s="1" t="s">
        <v>9720</v>
      </c>
      <c r="B5299" s="1">
        <v>1</v>
      </c>
      <c r="C5299" s="1" t="s">
        <v>79</v>
      </c>
      <c r="D5299" s="1" t="s">
        <v>109</v>
      </c>
      <c r="E5299" s="1" t="s">
        <v>9713</v>
      </c>
      <c r="F5299" s="1" t="s">
        <v>157</v>
      </c>
      <c r="G5299" s="1" t="s">
        <v>72</v>
      </c>
      <c r="H5299" s="1" t="s">
        <v>127</v>
      </c>
      <c r="I5299" s="1" t="s">
        <v>22</v>
      </c>
      <c r="J5299" s="1" t="s">
        <v>128</v>
      </c>
      <c r="K5299" s="1">
        <v>43159.434027777803</v>
      </c>
      <c r="L5299" s="1">
        <v>43159.470138888901</v>
      </c>
      <c r="M5299" s="1">
        <v>0.86699999999999999</v>
      </c>
      <c r="N5299" s="1">
        <v>0</v>
      </c>
      <c r="O5299" s="1">
        <v>0</v>
      </c>
      <c r="P5299" s="1">
        <v>17</v>
      </c>
      <c r="Q5299" s="1">
        <v>2498.14</v>
      </c>
      <c r="R5299" s="1">
        <v>0</v>
      </c>
      <c r="S5299" s="1">
        <v>0</v>
      </c>
      <c r="T5299" s="1">
        <v>14.739000000000001</v>
      </c>
      <c r="U5299" s="1">
        <v>2165.8873799999997</v>
      </c>
    </row>
    <row r="5300" spans="1:21" x14ac:dyDescent="0.3">
      <c r="A5300" s="1" t="s">
        <v>9721</v>
      </c>
      <c r="B5300" s="1">
        <v>1</v>
      </c>
      <c r="C5300" s="1" t="s">
        <v>79</v>
      </c>
      <c r="D5300" s="1" t="s">
        <v>109</v>
      </c>
      <c r="E5300" s="1" t="s">
        <v>9722</v>
      </c>
      <c r="F5300" s="1" t="s">
        <v>157</v>
      </c>
      <c r="G5300" s="1" t="s">
        <v>72</v>
      </c>
      <c r="H5300" s="1" t="s">
        <v>127</v>
      </c>
      <c r="I5300" s="1" t="s">
        <v>22</v>
      </c>
      <c r="J5300" s="1" t="s">
        <v>128</v>
      </c>
      <c r="K5300" s="1">
        <v>43159.433599536998</v>
      </c>
      <c r="L5300" s="1">
        <v>43159.474999999999</v>
      </c>
      <c r="M5300" s="1">
        <v>0.98299999999999998</v>
      </c>
      <c r="N5300" s="1">
        <v>0</v>
      </c>
      <c r="O5300" s="1">
        <v>0</v>
      </c>
      <c r="P5300" s="1">
        <v>2</v>
      </c>
      <c r="Q5300" s="1">
        <v>1798.66</v>
      </c>
      <c r="R5300" s="1">
        <v>0</v>
      </c>
      <c r="S5300" s="1">
        <v>0</v>
      </c>
      <c r="T5300" s="1">
        <v>1.966</v>
      </c>
      <c r="U5300" s="1">
        <v>1768.08278</v>
      </c>
    </row>
    <row r="5301" spans="1:21" x14ac:dyDescent="0.3">
      <c r="A5301" s="1" t="s">
        <v>9723</v>
      </c>
      <c r="B5301" s="1">
        <v>1</v>
      </c>
      <c r="C5301" s="1" t="s">
        <v>79</v>
      </c>
      <c r="D5301" s="1" t="s">
        <v>109</v>
      </c>
      <c r="E5301" s="1" t="s">
        <v>9724</v>
      </c>
      <c r="F5301" s="1" t="s">
        <v>157</v>
      </c>
      <c r="G5301" s="1" t="s">
        <v>72</v>
      </c>
      <c r="H5301" s="1" t="s">
        <v>127</v>
      </c>
      <c r="I5301" s="1" t="s">
        <v>22</v>
      </c>
      <c r="J5301" s="1" t="s">
        <v>128</v>
      </c>
      <c r="K5301" s="1">
        <v>43158.762476851902</v>
      </c>
      <c r="L5301" s="1">
        <v>43158.779861111099</v>
      </c>
      <c r="M5301" s="1">
        <v>0.41699999999999998</v>
      </c>
      <c r="N5301" s="1">
        <v>0</v>
      </c>
      <c r="O5301" s="1">
        <v>0</v>
      </c>
      <c r="P5301" s="1">
        <v>21</v>
      </c>
      <c r="Q5301" s="1">
        <v>1598.81</v>
      </c>
      <c r="R5301" s="1">
        <v>0</v>
      </c>
      <c r="S5301" s="1">
        <v>0</v>
      </c>
      <c r="T5301" s="1">
        <v>8.7569999999999997</v>
      </c>
      <c r="U5301" s="1">
        <v>666.70376999999996</v>
      </c>
    </row>
    <row r="5302" spans="1:21" x14ac:dyDescent="0.3">
      <c r="A5302" s="1" t="s">
        <v>9725</v>
      </c>
      <c r="B5302" s="1">
        <v>1</v>
      </c>
      <c r="C5302" s="1" t="s">
        <v>79</v>
      </c>
      <c r="D5302" s="1" t="s">
        <v>109</v>
      </c>
      <c r="E5302" s="1" t="s">
        <v>6017</v>
      </c>
      <c r="F5302" s="1" t="s">
        <v>133</v>
      </c>
      <c r="G5302" s="1" t="s">
        <v>72</v>
      </c>
      <c r="H5302" s="1" t="s">
        <v>127</v>
      </c>
      <c r="I5302" s="1" t="s">
        <v>22</v>
      </c>
      <c r="J5302" s="1" t="s">
        <v>128</v>
      </c>
      <c r="K5302" s="1">
        <v>43158.734652777799</v>
      </c>
      <c r="L5302" s="1">
        <v>43158.820138888899</v>
      </c>
      <c r="M5302" s="1">
        <v>2.0499999999999998</v>
      </c>
      <c r="N5302" s="1">
        <v>0</v>
      </c>
      <c r="O5302" s="1">
        <v>99.93</v>
      </c>
      <c r="P5302" s="1">
        <v>0</v>
      </c>
      <c r="Q5302" s="1">
        <v>0</v>
      </c>
      <c r="R5302" s="1">
        <v>0</v>
      </c>
      <c r="S5302" s="1">
        <v>204.85649999999998</v>
      </c>
      <c r="T5302" s="1">
        <v>0</v>
      </c>
      <c r="U5302" s="1">
        <v>0</v>
      </c>
    </row>
    <row r="5303" spans="1:21" x14ac:dyDescent="0.3">
      <c r="A5303" s="1" t="s">
        <v>9726</v>
      </c>
      <c r="B5303" s="1">
        <v>1</v>
      </c>
      <c r="C5303" s="1" t="s">
        <v>79</v>
      </c>
      <c r="D5303" s="1" t="s">
        <v>109</v>
      </c>
      <c r="E5303" s="1" t="s">
        <v>5929</v>
      </c>
      <c r="F5303" s="1" t="s">
        <v>133</v>
      </c>
      <c r="G5303" s="1" t="s">
        <v>72</v>
      </c>
      <c r="H5303" s="1" t="s">
        <v>127</v>
      </c>
      <c r="I5303" s="1" t="s">
        <v>22</v>
      </c>
      <c r="J5303" s="1" t="s">
        <v>128</v>
      </c>
      <c r="K5303" s="1">
        <v>43158.704467592601</v>
      </c>
      <c r="L5303" s="1">
        <v>43158.774305555598</v>
      </c>
      <c r="M5303" s="1">
        <v>1.667</v>
      </c>
      <c r="N5303" s="1">
        <v>0</v>
      </c>
      <c r="O5303" s="1">
        <v>99.93</v>
      </c>
      <c r="P5303" s="1">
        <v>0</v>
      </c>
      <c r="Q5303" s="1">
        <v>0</v>
      </c>
      <c r="R5303" s="1">
        <v>0</v>
      </c>
      <c r="S5303" s="1">
        <v>166.58331000000001</v>
      </c>
      <c r="T5303" s="1">
        <v>0</v>
      </c>
      <c r="U5303" s="1">
        <v>0</v>
      </c>
    </row>
    <row r="5304" spans="1:21" x14ac:dyDescent="0.3">
      <c r="A5304" s="1" t="s">
        <v>9727</v>
      </c>
      <c r="B5304" s="1">
        <v>1</v>
      </c>
      <c r="C5304" s="1" t="s">
        <v>79</v>
      </c>
      <c r="D5304" s="1" t="s">
        <v>109</v>
      </c>
      <c r="E5304" s="1" t="s">
        <v>9713</v>
      </c>
      <c r="F5304" s="1" t="s">
        <v>157</v>
      </c>
      <c r="G5304" s="1" t="s">
        <v>72</v>
      </c>
      <c r="H5304" s="1" t="s">
        <v>127</v>
      </c>
      <c r="I5304" s="1" t="s">
        <v>22</v>
      </c>
      <c r="J5304" s="1" t="s">
        <v>128</v>
      </c>
      <c r="K5304" s="1">
        <v>43158.550428240698</v>
      </c>
      <c r="L5304" s="1">
        <v>43158.632638888899</v>
      </c>
      <c r="M5304" s="1">
        <v>1.9670000000000001</v>
      </c>
      <c r="N5304" s="1">
        <v>0</v>
      </c>
      <c r="O5304" s="1">
        <v>0</v>
      </c>
      <c r="P5304" s="1">
        <v>17</v>
      </c>
      <c r="Q5304" s="1">
        <v>2498.14</v>
      </c>
      <c r="R5304" s="1">
        <v>0</v>
      </c>
      <c r="S5304" s="1">
        <v>0</v>
      </c>
      <c r="T5304" s="1">
        <v>33.439</v>
      </c>
      <c r="U5304" s="1">
        <v>4913.8413799999998</v>
      </c>
    </row>
    <row r="5305" spans="1:21" x14ac:dyDescent="0.3">
      <c r="A5305" s="1" t="s">
        <v>9728</v>
      </c>
      <c r="B5305" s="1">
        <v>1</v>
      </c>
      <c r="C5305" s="1" t="s">
        <v>79</v>
      </c>
      <c r="D5305" s="1" t="s">
        <v>109</v>
      </c>
      <c r="E5305" s="1" t="s">
        <v>9724</v>
      </c>
      <c r="F5305" s="1" t="s">
        <v>157</v>
      </c>
      <c r="G5305" s="1" t="s">
        <v>72</v>
      </c>
      <c r="H5305" s="1" t="s">
        <v>127</v>
      </c>
      <c r="I5305" s="1" t="s">
        <v>22</v>
      </c>
      <c r="J5305" s="1" t="s">
        <v>128</v>
      </c>
      <c r="K5305" s="1">
        <v>43158.4905671296</v>
      </c>
      <c r="L5305" s="1">
        <v>43158.565277777801</v>
      </c>
      <c r="M5305" s="1">
        <v>1.7829999999999999</v>
      </c>
      <c r="N5305" s="1">
        <v>0</v>
      </c>
      <c r="O5305" s="1">
        <v>0</v>
      </c>
      <c r="P5305" s="1">
        <v>21</v>
      </c>
      <c r="Q5305" s="1">
        <v>1598.81</v>
      </c>
      <c r="R5305" s="1">
        <v>0</v>
      </c>
      <c r="S5305" s="1">
        <v>0</v>
      </c>
      <c r="T5305" s="1">
        <v>37.442999999999998</v>
      </c>
      <c r="U5305" s="1">
        <v>2850.67823</v>
      </c>
    </row>
    <row r="5306" spans="1:21" x14ac:dyDescent="0.3">
      <c r="A5306" s="1" t="s">
        <v>9729</v>
      </c>
      <c r="B5306" s="1">
        <v>1</v>
      </c>
      <c r="C5306" s="1" t="s">
        <v>79</v>
      </c>
      <c r="D5306" s="1" t="s">
        <v>109</v>
      </c>
      <c r="E5306" s="1" t="s">
        <v>9713</v>
      </c>
      <c r="F5306" s="1" t="s">
        <v>145</v>
      </c>
      <c r="G5306" s="1" t="s">
        <v>72</v>
      </c>
      <c r="H5306" s="1" t="s">
        <v>127</v>
      </c>
      <c r="I5306" s="1" t="s">
        <v>22</v>
      </c>
      <c r="J5306" s="1" t="s">
        <v>128</v>
      </c>
      <c r="K5306" s="1">
        <v>43157.783773148098</v>
      </c>
      <c r="L5306" s="1">
        <v>43157.854861111096</v>
      </c>
      <c r="M5306" s="1">
        <v>1.7</v>
      </c>
      <c r="N5306" s="1">
        <v>0</v>
      </c>
      <c r="O5306" s="1">
        <v>0</v>
      </c>
      <c r="P5306" s="1">
        <v>17</v>
      </c>
      <c r="Q5306" s="1">
        <v>2498.14</v>
      </c>
      <c r="R5306" s="1">
        <v>0</v>
      </c>
      <c r="S5306" s="1">
        <v>0</v>
      </c>
      <c r="T5306" s="1">
        <v>28.9</v>
      </c>
      <c r="U5306" s="1">
        <v>4246.8379999999997</v>
      </c>
    </row>
    <row r="5307" spans="1:21" x14ac:dyDescent="0.3">
      <c r="A5307" s="1" t="s">
        <v>9730</v>
      </c>
      <c r="B5307" s="1">
        <v>1</v>
      </c>
      <c r="C5307" s="1" t="s">
        <v>79</v>
      </c>
      <c r="D5307" s="1" t="s">
        <v>109</v>
      </c>
      <c r="E5307" s="1" t="s">
        <v>9731</v>
      </c>
      <c r="F5307" s="1" t="s">
        <v>145</v>
      </c>
      <c r="G5307" s="1" t="s">
        <v>72</v>
      </c>
      <c r="H5307" s="1" t="s">
        <v>127</v>
      </c>
      <c r="I5307" s="1" t="s">
        <v>22</v>
      </c>
      <c r="J5307" s="1" t="s">
        <v>128</v>
      </c>
      <c r="K5307" s="1">
        <v>43157.783391203702</v>
      </c>
      <c r="L5307" s="1">
        <v>43157.856249999997</v>
      </c>
      <c r="M5307" s="1">
        <v>1.7330000000000001</v>
      </c>
      <c r="N5307" s="1">
        <v>0</v>
      </c>
      <c r="O5307" s="1">
        <v>0</v>
      </c>
      <c r="P5307" s="1">
        <v>17</v>
      </c>
      <c r="Q5307" s="1">
        <v>2498.14</v>
      </c>
      <c r="R5307" s="1">
        <v>0</v>
      </c>
      <c r="S5307" s="1">
        <v>0</v>
      </c>
      <c r="T5307" s="1">
        <v>29.461000000000002</v>
      </c>
      <c r="U5307" s="1">
        <v>4329.2766199999996</v>
      </c>
    </row>
    <row r="5308" spans="1:21" x14ac:dyDescent="0.3">
      <c r="A5308" s="1" t="s">
        <v>9732</v>
      </c>
      <c r="B5308" s="1">
        <v>1</v>
      </c>
      <c r="C5308" s="1" t="s">
        <v>79</v>
      </c>
      <c r="D5308" s="1" t="s">
        <v>109</v>
      </c>
      <c r="E5308" s="1" t="s">
        <v>9733</v>
      </c>
      <c r="F5308" s="1" t="s">
        <v>133</v>
      </c>
      <c r="G5308" s="1" t="s">
        <v>72</v>
      </c>
      <c r="H5308" s="1" t="s">
        <v>127</v>
      </c>
      <c r="I5308" s="1" t="s">
        <v>22</v>
      </c>
      <c r="J5308" s="1" t="s">
        <v>128</v>
      </c>
      <c r="K5308" s="1">
        <v>43157.5218634259</v>
      </c>
      <c r="L5308" s="1">
        <v>43157.586805555598</v>
      </c>
      <c r="M5308" s="1">
        <v>1.55</v>
      </c>
      <c r="N5308" s="1">
        <v>0</v>
      </c>
      <c r="O5308" s="1">
        <v>0</v>
      </c>
      <c r="P5308" s="1">
        <v>21</v>
      </c>
      <c r="Q5308" s="1">
        <v>1598.81</v>
      </c>
      <c r="R5308" s="1">
        <v>0</v>
      </c>
      <c r="S5308" s="1">
        <v>0</v>
      </c>
      <c r="T5308" s="1">
        <v>32.550000000000004</v>
      </c>
      <c r="U5308" s="1">
        <v>2478.1554999999998</v>
      </c>
    </row>
    <row r="5309" spans="1:21" x14ac:dyDescent="0.3">
      <c r="A5309" s="1" t="s">
        <v>9734</v>
      </c>
      <c r="B5309" s="1">
        <v>1</v>
      </c>
      <c r="C5309" s="1" t="s">
        <v>79</v>
      </c>
      <c r="D5309" s="1" t="s">
        <v>109</v>
      </c>
      <c r="E5309" s="1" t="s">
        <v>9735</v>
      </c>
      <c r="F5309" s="1" t="s">
        <v>157</v>
      </c>
      <c r="G5309" s="1" t="s">
        <v>72</v>
      </c>
      <c r="H5309" s="1" t="s">
        <v>127</v>
      </c>
      <c r="I5309" s="1" t="s">
        <v>22</v>
      </c>
      <c r="J5309" s="1" t="s">
        <v>128</v>
      </c>
      <c r="K5309" s="1">
        <v>43157.418784722198</v>
      </c>
      <c r="L5309" s="1">
        <v>43157.495833333298</v>
      </c>
      <c r="M5309" s="1">
        <v>1.833</v>
      </c>
      <c r="N5309" s="1">
        <v>0</v>
      </c>
      <c r="O5309" s="1">
        <v>0</v>
      </c>
      <c r="P5309" s="1">
        <v>2</v>
      </c>
      <c r="Q5309" s="1">
        <v>899.33</v>
      </c>
      <c r="R5309" s="1">
        <v>0</v>
      </c>
      <c r="S5309" s="1">
        <v>0</v>
      </c>
      <c r="T5309" s="1">
        <v>3.6659999999999999</v>
      </c>
      <c r="U5309" s="1">
        <v>1648.47189</v>
      </c>
    </row>
    <row r="5310" spans="1:21" x14ac:dyDescent="0.3">
      <c r="A5310" s="1" t="s">
        <v>9736</v>
      </c>
      <c r="B5310" s="1">
        <v>1</v>
      </c>
      <c r="C5310" s="1" t="s">
        <v>79</v>
      </c>
      <c r="D5310" s="1" t="s">
        <v>109</v>
      </c>
      <c r="E5310" s="1" t="s">
        <v>9737</v>
      </c>
      <c r="F5310" s="1" t="s">
        <v>133</v>
      </c>
      <c r="G5310" s="1" t="s">
        <v>72</v>
      </c>
      <c r="H5310" s="1" t="s">
        <v>127</v>
      </c>
      <c r="I5310" s="1" t="s">
        <v>22</v>
      </c>
      <c r="J5310" s="1" t="s">
        <v>128</v>
      </c>
      <c r="K5310" s="1">
        <v>43156.501192129603</v>
      </c>
      <c r="L5310" s="1">
        <v>43156.5847222222</v>
      </c>
      <c r="M5310" s="1">
        <v>2</v>
      </c>
      <c r="N5310" s="1">
        <v>0</v>
      </c>
      <c r="O5310" s="1">
        <v>99.93</v>
      </c>
      <c r="P5310" s="1">
        <v>0</v>
      </c>
      <c r="Q5310" s="1">
        <v>0</v>
      </c>
      <c r="R5310" s="1">
        <v>0</v>
      </c>
      <c r="S5310" s="1">
        <v>199.86</v>
      </c>
      <c r="T5310" s="1">
        <v>0</v>
      </c>
      <c r="U5310" s="1">
        <v>0</v>
      </c>
    </row>
    <row r="5311" spans="1:21" x14ac:dyDescent="0.3">
      <c r="A5311" s="1" t="s">
        <v>9738</v>
      </c>
      <c r="B5311" s="1">
        <v>1</v>
      </c>
      <c r="C5311" s="1" t="s">
        <v>79</v>
      </c>
      <c r="D5311" s="1" t="s">
        <v>109</v>
      </c>
      <c r="E5311" s="1" t="s">
        <v>9724</v>
      </c>
      <c r="F5311" s="1" t="s">
        <v>157</v>
      </c>
      <c r="G5311" s="1" t="s">
        <v>72</v>
      </c>
      <c r="H5311" s="1" t="s">
        <v>127</v>
      </c>
      <c r="I5311" s="1" t="s">
        <v>22</v>
      </c>
      <c r="J5311" s="1" t="s">
        <v>128</v>
      </c>
      <c r="K5311" s="1">
        <v>43156.421238425901</v>
      </c>
      <c r="L5311" s="1">
        <v>43156.4555555556</v>
      </c>
      <c r="M5311" s="1">
        <v>0.81699999999999995</v>
      </c>
      <c r="N5311" s="1">
        <v>0</v>
      </c>
      <c r="O5311" s="1">
        <v>0</v>
      </c>
      <c r="P5311" s="1">
        <v>21</v>
      </c>
      <c r="Q5311" s="1">
        <v>1598.81</v>
      </c>
      <c r="R5311" s="1">
        <v>0</v>
      </c>
      <c r="S5311" s="1">
        <v>0</v>
      </c>
      <c r="T5311" s="1">
        <v>17.157</v>
      </c>
      <c r="U5311" s="1">
        <v>1306.22777</v>
      </c>
    </row>
    <row r="5312" spans="1:21" x14ac:dyDescent="0.3">
      <c r="A5312" s="1" t="s">
        <v>9739</v>
      </c>
      <c r="B5312" s="1">
        <v>1</v>
      </c>
      <c r="C5312" s="1" t="s">
        <v>79</v>
      </c>
      <c r="D5312" s="1" t="s">
        <v>109</v>
      </c>
      <c r="E5312" s="1" t="s">
        <v>9737</v>
      </c>
      <c r="F5312" s="1" t="s">
        <v>133</v>
      </c>
      <c r="G5312" s="1" t="s">
        <v>72</v>
      </c>
      <c r="H5312" s="1" t="s">
        <v>127</v>
      </c>
      <c r="I5312" s="1" t="s">
        <v>22</v>
      </c>
      <c r="J5312" s="1" t="s">
        <v>128</v>
      </c>
      <c r="K5312" s="1">
        <v>43156.401087963</v>
      </c>
      <c r="L5312" s="1">
        <v>43156.4465277778</v>
      </c>
      <c r="M5312" s="1">
        <v>1.083</v>
      </c>
      <c r="N5312" s="1">
        <v>0</v>
      </c>
      <c r="O5312" s="1">
        <v>99.93</v>
      </c>
      <c r="P5312" s="1">
        <v>0</v>
      </c>
      <c r="Q5312" s="1">
        <v>0</v>
      </c>
      <c r="R5312" s="1">
        <v>0</v>
      </c>
      <c r="S5312" s="1">
        <v>108.22419000000001</v>
      </c>
      <c r="T5312" s="1">
        <v>0</v>
      </c>
      <c r="U5312" s="1">
        <v>0</v>
      </c>
    </row>
    <row r="5313" spans="1:21" x14ac:dyDescent="0.3">
      <c r="A5313" s="1" t="s">
        <v>9740</v>
      </c>
      <c r="B5313" s="1">
        <v>1</v>
      </c>
      <c r="C5313" s="1" t="s">
        <v>79</v>
      </c>
      <c r="D5313" s="1" t="s">
        <v>109</v>
      </c>
      <c r="E5313" s="1" t="s">
        <v>9741</v>
      </c>
      <c r="F5313" s="1" t="s">
        <v>133</v>
      </c>
      <c r="G5313" s="1" t="s">
        <v>72</v>
      </c>
      <c r="H5313" s="1" t="s">
        <v>127</v>
      </c>
      <c r="I5313" s="1" t="s">
        <v>22</v>
      </c>
      <c r="J5313" s="1" t="s">
        <v>128</v>
      </c>
      <c r="K5313" s="1">
        <v>43155.955752314803</v>
      </c>
      <c r="L5313" s="1">
        <v>43156.072916666701</v>
      </c>
      <c r="M5313" s="1">
        <v>2.8</v>
      </c>
      <c r="N5313" s="1">
        <v>0</v>
      </c>
      <c r="O5313" s="1">
        <v>0</v>
      </c>
      <c r="P5313" s="1">
        <v>21</v>
      </c>
      <c r="Q5313" s="1">
        <v>1598.81</v>
      </c>
      <c r="R5313" s="1">
        <v>0</v>
      </c>
      <c r="S5313" s="1">
        <v>0</v>
      </c>
      <c r="T5313" s="1">
        <v>58.8</v>
      </c>
      <c r="U5313" s="1">
        <v>4476.6679999999997</v>
      </c>
    </row>
    <row r="5314" spans="1:21" x14ac:dyDescent="0.3">
      <c r="A5314" s="1" t="s">
        <v>9742</v>
      </c>
      <c r="B5314" s="1">
        <v>1</v>
      </c>
      <c r="C5314" s="1" t="s">
        <v>79</v>
      </c>
      <c r="D5314" s="1" t="s">
        <v>109</v>
      </c>
      <c r="E5314" s="1" t="s">
        <v>9724</v>
      </c>
      <c r="F5314" s="1" t="s">
        <v>157</v>
      </c>
      <c r="G5314" s="1" t="s">
        <v>72</v>
      </c>
      <c r="H5314" s="1" t="s">
        <v>127</v>
      </c>
      <c r="I5314" s="1" t="s">
        <v>22</v>
      </c>
      <c r="J5314" s="1" t="s">
        <v>128</v>
      </c>
      <c r="K5314" s="1">
        <v>43155.817581018498</v>
      </c>
      <c r="L5314" s="1">
        <v>43155.936111111099</v>
      </c>
      <c r="M5314" s="1">
        <v>2.8330000000000002</v>
      </c>
      <c r="N5314" s="1">
        <v>0</v>
      </c>
      <c r="O5314" s="1">
        <v>0</v>
      </c>
      <c r="P5314" s="1">
        <v>21</v>
      </c>
      <c r="Q5314" s="1">
        <v>1598.81</v>
      </c>
      <c r="R5314" s="1">
        <v>0</v>
      </c>
      <c r="S5314" s="1">
        <v>0</v>
      </c>
      <c r="T5314" s="1">
        <v>59.493000000000002</v>
      </c>
      <c r="U5314" s="1">
        <v>4529.4287300000005</v>
      </c>
    </row>
    <row r="5315" spans="1:21" x14ac:dyDescent="0.3">
      <c r="A5315" s="1" t="s">
        <v>9743</v>
      </c>
      <c r="B5315" s="1">
        <v>1</v>
      </c>
      <c r="C5315" s="1" t="s">
        <v>79</v>
      </c>
      <c r="D5315" s="1" t="s">
        <v>109</v>
      </c>
      <c r="E5315" s="1" t="s">
        <v>9744</v>
      </c>
      <c r="F5315" s="1" t="s">
        <v>157</v>
      </c>
      <c r="G5315" s="1" t="s">
        <v>72</v>
      </c>
      <c r="H5315" s="1" t="s">
        <v>127</v>
      </c>
      <c r="I5315" s="1" t="s">
        <v>22</v>
      </c>
      <c r="J5315" s="1" t="s">
        <v>128</v>
      </c>
      <c r="K5315" s="1">
        <v>43155.7829166667</v>
      </c>
      <c r="L5315" s="1">
        <v>43155.8256944444</v>
      </c>
      <c r="M5315" s="1">
        <v>1.0169999999999999</v>
      </c>
      <c r="N5315" s="1">
        <v>0</v>
      </c>
      <c r="O5315" s="1">
        <v>0</v>
      </c>
      <c r="P5315" s="1">
        <v>18</v>
      </c>
      <c r="Q5315" s="1">
        <v>1199.1099999999999</v>
      </c>
      <c r="R5315" s="1">
        <v>0</v>
      </c>
      <c r="S5315" s="1">
        <v>0</v>
      </c>
      <c r="T5315" s="1">
        <v>18.305999999999997</v>
      </c>
      <c r="U5315" s="1">
        <v>1219.4948699999998</v>
      </c>
    </row>
    <row r="5316" spans="1:21" x14ac:dyDescent="0.3">
      <c r="A5316" s="1" t="s">
        <v>9745</v>
      </c>
      <c r="B5316" s="1">
        <v>1</v>
      </c>
      <c r="C5316" s="1" t="s">
        <v>79</v>
      </c>
      <c r="D5316" s="1" t="s">
        <v>109</v>
      </c>
      <c r="E5316" s="1" t="s">
        <v>9724</v>
      </c>
      <c r="F5316" s="1" t="s">
        <v>157</v>
      </c>
      <c r="G5316" s="1" t="s">
        <v>72</v>
      </c>
      <c r="H5316" s="1" t="s">
        <v>127</v>
      </c>
      <c r="I5316" s="1" t="s">
        <v>22</v>
      </c>
      <c r="J5316" s="1" t="s">
        <v>128</v>
      </c>
      <c r="K5316" s="1">
        <v>43155.773645833302</v>
      </c>
      <c r="L5316" s="1">
        <v>43155.811111111099</v>
      </c>
      <c r="M5316" s="1">
        <v>0.88300000000000001</v>
      </c>
      <c r="N5316" s="1">
        <v>0</v>
      </c>
      <c r="O5316" s="1">
        <v>0</v>
      </c>
      <c r="P5316" s="1">
        <v>21</v>
      </c>
      <c r="Q5316" s="1">
        <v>1598.81</v>
      </c>
      <c r="R5316" s="1">
        <v>0</v>
      </c>
      <c r="S5316" s="1">
        <v>0</v>
      </c>
      <c r="T5316" s="1">
        <v>18.542999999999999</v>
      </c>
      <c r="U5316" s="1">
        <v>1411.7492299999999</v>
      </c>
    </row>
    <row r="5317" spans="1:21" x14ac:dyDescent="0.3">
      <c r="A5317" s="1" t="s">
        <v>9746</v>
      </c>
      <c r="B5317" s="1">
        <v>1</v>
      </c>
      <c r="C5317" s="1" t="s">
        <v>79</v>
      </c>
      <c r="D5317" s="1" t="s">
        <v>109</v>
      </c>
      <c r="E5317" s="1" t="s">
        <v>9744</v>
      </c>
      <c r="F5317" s="1" t="s">
        <v>133</v>
      </c>
      <c r="G5317" s="1" t="s">
        <v>72</v>
      </c>
      <c r="H5317" s="1" t="s">
        <v>127</v>
      </c>
      <c r="I5317" s="1" t="s">
        <v>22</v>
      </c>
      <c r="J5317" s="1" t="s">
        <v>128</v>
      </c>
      <c r="K5317" s="1">
        <v>43155.474918981497</v>
      </c>
      <c r="L5317" s="1">
        <v>43155.5</v>
      </c>
      <c r="M5317" s="1">
        <v>0.6</v>
      </c>
      <c r="N5317" s="1">
        <v>0</v>
      </c>
      <c r="O5317" s="1">
        <v>0</v>
      </c>
      <c r="P5317" s="1">
        <v>3</v>
      </c>
      <c r="Q5317" s="1">
        <v>999.25</v>
      </c>
      <c r="R5317" s="1">
        <v>0</v>
      </c>
      <c r="S5317" s="1">
        <v>0</v>
      </c>
      <c r="T5317" s="1">
        <v>1.7999999999999998</v>
      </c>
      <c r="U5317" s="1">
        <v>599.54999999999995</v>
      </c>
    </row>
    <row r="5318" spans="1:21" x14ac:dyDescent="0.3">
      <c r="A5318" s="1" t="s">
        <v>9747</v>
      </c>
      <c r="B5318" s="1">
        <v>1</v>
      </c>
      <c r="C5318" s="1" t="s">
        <v>79</v>
      </c>
      <c r="D5318" s="1" t="s">
        <v>109</v>
      </c>
      <c r="E5318" s="1" t="s">
        <v>9748</v>
      </c>
      <c r="F5318" s="1" t="s">
        <v>133</v>
      </c>
      <c r="G5318" s="1" t="s">
        <v>72</v>
      </c>
      <c r="H5318" s="1" t="s">
        <v>127</v>
      </c>
      <c r="I5318" s="1" t="s">
        <v>22</v>
      </c>
      <c r="J5318" s="1" t="s">
        <v>128</v>
      </c>
      <c r="K5318" s="1">
        <v>43155.473275463002</v>
      </c>
      <c r="L5318" s="1">
        <v>43155.545833333301</v>
      </c>
      <c r="M5318" s="1">
        <v>1.7330000000000001</v>
      </c>
      <c r="N5318" s="1">
        <v>0</v>
      </c>
      <c r="O5318" s="1">
        <v>99.93</v>
      </c>
      <c r="P5318" s="1">
        <v>0</v>
      </c>
      <c r="Q5318" s="1">
        <v>0</v>
      </c>
      <c r="R5318" s="1">
        <v>0</v>
      </c>
      <c r="S5318" s="1">
        <v>173.17869000000002</v>
      </c>
      <c r="T5318" s="1">
        <v>0</v>
      </c>
      <c r="U5318" s="1">
        <v>0</v>
      </c>
    </row>
    <row r="5319" spans="1:21" x14ac:dyDescent="0.3">
      <c r="A5319" s="1" t="s">
        <v>9749</v>
      </c>
      <c r="B5319" s="1">
        <v>1</v>
      </c>
      <c r="C5319" s="1" t="s">
        <v>79</v>
      </c>
      <c r="D5319" s="1" t="s">
        <v>109</v>
      </c>
      <c r="E5319" s="1" t="s">
        <v>9750</v>
      </c>
      <c r="F5319" s="1" t="s">
        <v>133</v>
      </c>
      <c r="G5319" s="1" t="s">
        <v>72</v>
      </c>
      <c r="H5319" s="1" t="s">
        <v>127</v>
      </c>
      <c r="I5319" s="1" t="s">
        <v>22</v>
      </c>
      <c r="J5319" s="1" t="s">
        <v>128</v>
      </c>
      <c r="K5319" s="1">
        <v>43155.466087963003</v>
      </c>
      <c r="L5319" s="1">
        <v>43155.548611111102</v>
      </c>
      <c r="M5319" s="1">
        <v>1.9670000000000001</v>
      </c>
      <c r="N5319" s="1">
        <v>0</v>
      </c>
      <c r="O5319" s="1">
        <v>99.93</v>
      </c>
      <c r="P5319" s="1">
        <v>0</v>
      </c>
      <c r="Q5319" s="1">
        <v>0</v>
      </c>
      <c r="R5319" s="1">
        <v>0</v>
      </c>
      <c r="S5319" s="1">
        <v>196.56231000000002</v>
      </c>
      <c r="T5319" s="1">
        <v>0</v>
      </c>
      <c r="U5319" s="1">
        <v>0</v>
      </c>
    </row>
    <row r="5320" spans="1:21" x14ac:dyDescent="0.3">
      <c r="A5320" s="1" t="s">
        <v>9751</v>
      </c>
      <c r="B5320" s="1">
        <v>1</v>
      </c>
      <c r="C5320" s="1" t="s">
        <v>79</v>
      </c>
      <c r="D5320" s="1" t="s">
        <v>109</v>
      </c>
      <c r="E5320" s="1" t="s">
        <v>9752</v>
      </c>
      <c r="F5320" s="1" t="s">
        <v>157</v>
      </c>
      <c r="G5320" s="1" t="s">
        <v>72</v>
      </c>
      <c r="H5320" s="1" t="s">
        <v>127</v>
      </c>
      <c r="I5320" s="1" t="s">
        <v>22</v>
      </c>
      <c r="J5320" s="1" t="s">
        <v>128</v>
      </c>
      <c r="K5320" s="1">
        <v>43154.7098611111</v>
      </c>
      <c r="L5320" s="1">
        <v>43154.730555555601</v>
      </c>
      <c r="M5320" s="1">
        <v>0.48299999999999998</v>
      </c>
      <c r="N5320" s="1">
        <v>0</v>
      </c>
      <c r="O5320" s="1">
        <v>4396.72</v>
      </c>
      <c r="P5320" s="1">
        <v>0</v>
      </c>
      <c r="Q5320" s="1">
        <v>0</v>
      </c>
      <c r="R5320" s="1">
        <v>0</v>
      </c>
      <c r="S5320" s="1">
        <v>2123.6157600000001</v>
      </c>
      <c r="T5320" s="1">
        <v>0</v>
      </c>
      <c r="U5320" s="1">
        <v>0</v>
      </c>
    </row>
    <row r="5321" spans="1:21" x14ac:dyDescent="0.3">
      <c r="A5321" s="1" t="s">
        <v>9753</v>
      </c>
      <c r="B5321" s="1">
        <v>1</v>
      </c>
      <c r="C5321" s="1" t="s">
        <v>79</v>
      </c>
      <c r="D5321" s="1" t="s">
        <v>109</v>
      </c>
      <c r="E5321" s="1" t="s">
        <v>9724</v>
      </c>
      <c r="F5321" s="1" t="s">
        <v>141</v>
      </c>
      <c r="G5321" s="1" t="s">
        <v>72</v>
      </c>
      <c r="H5321" s="1" t="s">
        <v>127</v>
      </c>
      <c r="I5321" s="1" t="s">
        <v>22</v>
      </c>
      <c r="J5321" s="1" t="s">
        <v>128</v>
      </c>
      <c r="K5321" s="1">
        <v>43153.6952199074</v>
      </c>
      <c r="L5321" s="1">
        <v>43153.775694444397</v>
      </c>
      <c r="M5321" s="1">
        <v>1.917</v>
      </c>
      <c r="N5321" s="1">
        <v>0</v>
      </c>
      <c r="O5321" s="1">
        <v>0</v>
      </c>
      <c r="P5321" s="1">
        <v>21</v>
      </c>
      <c r="Q5321" s="1">
        <v>1598.81</v>
      </c>
      <c r="R5321" s="1">
        <v>0</v>
      </c>
      <c r="S5321" s="1">
        <v>0</v>
      </c>
      <c r="T5321" s="1">
        <v>40.256999999999998</v>
      </c>
      <c r="U5321" s="1">
        <v>3064.9187699999998</v>
      </c>
    </row>
    <row r="5322" spans="1:21" x14ac:dyDescent="0.3">
      <c r="A5322" s="1" t="s">
        <v>9754</v>
      </c>
      <c r="B5322" s="1">
        <v>1</v>
      </c>
      <c r="C5322" s="1" t="s">
        <v>79</v>
      </c>
      <c r="D5322" s="1" t="s">
        <v>109</v>
      </c>
      <c r="E5322" s="1" t="s">
        <v>9755</v>
      </c>
      <c r="F5322" s="1" t="s">
        <v>133</v>
      </c>
      <c r="G5322" s="1" t="s">
        <v>72</v>
      </c>
      <c r="H5322" s="1" t="s">
        <v>127</v>
      </c>
      <c r="I5322" s="1" t="s">
        <v>22</v>
      </c>
      <c r="J5322" s="1" t="s">
        <v>128</v>
      </c>
      <c r="K5322" s="1">
        <v>43153.450370370403</v>
      </c>
      <c r="L5322" s="1">
        <v>43153.485416666699</v>
      </c>
      <c r="M5322" s="1">
        <v>0.83299999999999996</v>
      </c>
      <c r="N5322" s="1">
        <v>0</v>
      </c>
      <c r="O5322" s="1">
        <v>0</v>
      </c>
      <c r="P5322" s="1">
        <v>18</v>
      </c>
      <c r="Q5322" s="1">
        <v>2797.91</v>
      </c>
      <c r="R5322" s="1">
        <v>0</v>
      </c>
      <c r="S5322" s="1">
        <v>0</v>
      </c>
      <c r="T5322" s="1">
        <v>14.994</v>
      </c>
      <c r="U5322" s="1">
        <v>2330.6590299999998</v>
      </c>
    </row>
    <row r="5323" spans="1:21" x14ac:dyDescent="0.3">
      <c r="A5323" s="1" t="s">
        <v>9756</v>
      </c>
      <c r="B5323" s="1">
        <v>1</v>
      </c>
      <c r="C5323" s="1" t="s">
        <v>79</v>
      </c>
      <c r="D5323" s="1" t="s">
        <v>109</v>
      </c>
      <c r="E5323" s="1" t="s">
        <v>9757</v>
      </c>
      <c r="F5323" s="1" t="s">
        <v>133</v>
      </c>
      <c r="G5323" s="1" t="s">
        <v>72</v>
      </c>
      <c r="H5323" s="1" t="s">
        <v>127</v>
      </c>
      <c r="I5323" s="1" t="s">
        <v>22</v>
      </c>
      <c r="J5323" s="1" t="s">
        <v>128</v>
      </c>
      <c r="K5323" s="1">
        <v>43153.421770833302</v>
      </c>
      <c r="L5323" s="1">
        <v>43153.454166666699</v>
      </c>
      <c r="M5323" s="1">
        <v>0.76700000000000002</v>
      </c>
      <c r="N5323" s="1">
        <v>0</v>
      </c>
      <c r="O5323" s="1">
        <v>99.93</v>
      </c>
      <c r="P5323" s="1">
        <v>0</v>
      </c>
      <c r="Q5323" s="1">
        <v>0</v>
      </c>
      <c r="R5323" s="1">
        <v>0</v>
      </c>
      <c r="S5323" s="1">
        <v>76.64631</v>
      </c>
      <c r="T5323" s="1">
        <v>0</v>
      </c>
      <c r="U5323" s="1">
        <v>0</v>
      </c>
    </row>
    <row r="5324" spans="1:21" x14ac:dyDescent="0.3">
      <c r="A5324" s="1" t="s">
        <v>9758</v>
      </c>
      <c r="B5324" s="1">
        <v>1</v>
      </c>
      <c r="C5324" s="1" t="s">
        <v>79</v>
      </c>
      <c r="D5324" s="1" t="s">
        <v>109</v>
      </c>
      <c r="E5324" s="1" t="s">
        <v>9724</v>
      </c>
      <c r="F5324" s="1" t="s">
        <v>157</v>
      </c>
      <c r="G5324" s="1" t="s">
        <v>72</v>
      </c>
      <c r="H5324" s="1" t="s">
        <v>127</v>
      </c>
      <c r="I5324" s="1" t="s">
        <v>22</v>
      </c>
      <c r="J5324" s="1" t="s">
        <v>128</v>
      </c>
      <c r="K5324" s="1">
        <v>43153.216967592598</v>
      </c>
      <c r="L5324" s="1">
        <v>43153.248611111099</v>
      </c>
      <c r="M5324" s="1">
        <v>0.75</v>
      </c>
      <c r="N5324" s="1">
        <v>0</v>
      </c>
      <c r="O5324" s="1">
        <v>0</v>
      </c>
      <c r="P5324" s="1">
        <v>21</v>
      </c>
      <c r="Q5324" s="1">
        <v>1598.81</v>
      </c>
      <c r="R5324" s="1">
        <v>0</v>
      </c>
      <c r="S5324" s="1">
        <v>0</v>
      </c>
      <c r="T5324" s="1">
        <v>15.75</v>
      </c>
      <c r="U5324" s="1">
        <v>1199.1075000000001</v>
      </c>
    </row>
    <row r="5325" spans="1:21" x14ac:dyDescent="0.3">
      <c r="A5325" s="1" t="s">
        <v>9759</v>
      </c>
      <c r="B5325" s="1">
        <v>1</v>
      </c>
      <c r="C5325" s="1" t="s">
        <v>79</v>
      </c>
      <c r="D5325" s="1" t="s">
        <v>109</v>
      </c>
      <c r="E5325" s="1" t="s">
        <v>9760</v>
      </c>
      <c r="F5325" s="1" t="s">
        <v>144</v>
      </c>
      <c r="G5325" s="1" t="s">
        <v>72</v>
      </c>
      <c r="H5325" s="1" t="s">
        <v>127</v>
      </c>
      <c r="I5325" s="1" t="s">
        <v>22</v>
      </c>
      <c r="J5325" s="1" t="s">
        <v>128</v>
      </c>
      <c r="K5325" s="1">
        <v>43152.7886111111</v>
      </c>
      <c r="L5325" s="1">
        <v>43152.993055555598</v>
      </c>
      <c r="M5325" s="1">
        <v>4.9000000000000004</v>
      </c>
      <c r="N5325" s="1">
        <v>0</v>
      </c>
      <c r="O5325" s="1">
        <v>0</v>
      </c>
      <c r="P5325" s="1">
        <v>0</v>
      </c>
      <c r="Q5325" s="1">
        <v>99.93</v>
      </c>
      <c r="R5325" s="1">
        <v>0</v>
      </c>
      <c r="S5325" s="1">
        <v>0</v>
      </c>
      <c r="T5325" s="1">
        <v>0</v>
      </c>
      <c r="U5325" s="1">
        <v>489.6570000000001</v>
      </c>
    </row>
    <row r="5326" spans="1:21" x14ac:dyDescent="0.3">
      <c r="A5326" s="1" t="s">
        <v>9761</v>
      </c>
      <c r="B5326" s="1">
        <v>1</v>
      </c>
      <c r="C5326" s="1" t="s">
        <v>79</v>
      </c>
      <c r="D5326" s="1" t="s">
        <v>109</v>
      </c>
      <c r="E5326" s="1" t="s">
        <v>9724</v>
      </c>
      <c r="F5326" s="1" t="s">
        <v>157</v>
      </c>
      <c r="G5326" s="1" t="s">
        <v>72</v>
      </c>
      <c r="H5326" s="1" t="s">
        <v>127</v>
      </c>
      <c r="I5326" s="1" t="s">
        <v>22</v>
      </c>
      <c r="J5326" s="1" t="s">
        <v>128</v>
      </c>
      <c r="K5326" s="1">
        <v>43152.755914351903</v>
      </c>
      <c r="L5326" s="1">
        <v>43152.786805555603</v>
      </c>
      <c r="M5326" s="1">
        <v>0.73299999999999998</v>
      </c>
      <c r="N5326" s="1">
        <v>0</v>
      </c>
      <c r="O5326" s="1">
        <v>0</v>
      </c>
      <c r="P5326" s="1">
        <v>21</v>
      </c>
      <c r="Q5326" s="1">
        <v>1598.81</v>
      </c>
      <c r="R5326" s="1">
        <v>0</v>
      </c>
      <c r="S5326" s="1">
        <v>0</v>
      </c>
      <c r="T5326" s="1">
        <v>15.392999999999999</v>
      </c>
      <c r="U5326" s="1">
        <v>1171.9277299999999</v>
      </c>
    </row>
    <row r="5327" spans="1:21" x14ac:dyDescent="0.3">
      <c r="A5327" s="1" t="s">
        <v>9762</v>
      </c>
      <c r="B5327" s="1">
        <v>1</v>
      </c>
      <c r="C5327" s="1" t="s">
        <v>79</v>
      </c>
      <c r="D5327" s="1" t="s">
        <v>109</v>
      </c>
      <c r="E5327" s="1" t="s">
        <v>9763</v>
      </c>
      <c r="F5327" s="1" t="s">
        <v>157</v>
      </c>
      <c r="G5327" s="1" t="s">
        <v>72</v>
      </c>
      <c r="H5327" s="1" t="s">
        <v>127</v>
      </c>
      <c r="I5327" s="1" t="s">
        <v>22</v>
      </c>
      <c r="J5327" s="1" t="s">
        <v>128</v>
      </c>
      <c r="K5327" s="1">
        <v>43152.470601851899</v>
      </c>
      <c r="L5327" s="1">
        <v>43152.561805555597</v>
      </c>
      <c r="M5327" s="1">
        <v>2.1829999999999998</v>
      </c>
      <c r="N5327" s="1">
        <v>0</v>
      </c>
      <c r="O5327" s="1">
        <v>0</v>
      </c>
      <c r="P5327" s="1">
        <v>17</v>
      </c>
      <c r="Q5327" s="1">
        <v>2298.29</v>
      </c>
      <c r="R5327" s="1">
        <v>0</v>
      </c>
      <c r="S5327" s="1">
        <v>0</v>
      </c>
      <c r="T5327" s="1">
        <v>37.110999999999997</v>
      </c>
      <c r="U5327" s="1">
        <v>5017.1670699999995</v>
      </c>
    </row>
    <row r="5328" spans="1:21" x14ac:dyDescent="0.3">
      <c r="A5328" s="1" t="s">
        <v>9764</v>
      </c>
      <c r="B5328" s="1">
        <v>1</v>
      </c>
      <c r="C5328" s="1" t="s">
        <v>79</v>
      </c>
      <c r="D5328" s="1" t="s">
        <v>109</v>
      </c>
      <c r="E5328" s="1" t="s">
        <v>9765</v>
      </c>
      <c r="F5328" s="1" t="s">
        <v>145</v>
      </c>
      <c r="G5328" s="1" t="s">
        <v>72</v>
      </c>
      <c r="H5328" s="1" t="s">
        <v>127</v>
      </c>
      <c r="I5328" s="1" t="s">
        <v>22</v>
      </c>
      <c r="J5328" s="1" t="s">
        <v>128</v>
      </c>
      <c r="K5328" s="1">
        <v>43151.536712963003</v>
      </c>
      <c r="L5328" s="1">
        <v>43151.597916666702</v>
      </c>
      <c r="M5328" s="1">
        <v>1.4670000000000001</v>
      </c>
      <c r="N5328" s="1">
        <v>0</v>
      </c>
      <c r="O5328" s="1">
        <v>0</v>
      </c>
      <c r="P5328" s="1">
        <v>12</v>
      </c>
      <c r="Q5328" s="1">
        <v>1199.1099999999999</v>
      </c>
      <c r="R5328" s="1">
        <v>0</v>
      </c>
      <c r="S5328" s="1">
        <v>0</v>
      </c>
      <c r="T5328" s="1">
        <v>17.603999999999999</v>
      </c>
      <c r="U5328" s="1">
        <v>1759.09437</v>
      </c>
    </row>
    <row r="5329" spans="1:21" x14ac:dyDescent="0.3">
      <c r="A5329" s="1" t="s">
        <v>9766</v>
      </c>
      <c r="B5329" s="1">
        <v>1</v>
      </c>
      <c r="C5329" s="1" t="s">
        <v>79</v>
      </c>
      <c r="D5329" s="1" t="s">
        <v>109</v>
      </c>
      <c r="E5329" s="1" t="s">
        <v>9767</v>
      </c>
      <c r="F5329" s="1" t="s">
        <v>141</v>
      </c>
      <c r="G5329" s="1" t="s">
        <v>72</v>
      </c>
      <c r="H5329" s="1" t="s">
        <v>127</v>
      </c>
      <c r="I5329" s="1" t="s">
        <v>22</v>
      </c>
      <c r="J5329" s="1" t="s">
        <v>128</v>
      </c>
      <c r="K5329" s="1">
        <v>43151.494641203702</v>
      </c>
      <c r="L5329" s="1">
        <v>43151.620833333298</v>
      </c>
      <c r="M5329" s="1">
        <v>3.0169999999999999</v>
      </c>
      <c r="N5329" s="1">
        <v>0</v>
      </c>
      <c r="O5329" s="1">
        <v>0</v>
      </c>
      <c r="P5329" s="1">
        <v>27</v>
      </c>
      <c r="Q5329" s="1">
        <v>2298.29</v>
      </c>
      <c r="R5329" s="1">
        <v>0</v>
      </c>
      <c r="S5329" s="1">
        <v>0</v>
      </c>
      <c r="T5329" s="1">
        <v>81.459000000000003</v>
      </c>
      <c r="U5329" s="1">
        <v>6933.9409299999998</v>
      </c>
    </row>
    <row r="5330" spans="1:21" x14ac:dyDescent="0.3">
      <c r="A5330" s="1" t="s">
        <v>9768</v>
      </c>
      <c r="B5330" s="1">
        <v>1</v>
      </c>
      <c r="C5330" s="1" t="s">
        <v>79</v>
      </c>
      <c r="D5330" s="1" t="s">
        <v>109</v>
      </c>
      <c r="E5330" s="1" t="s">
        <v>9769</v>
      </c>
      <c r="F5330" s="1" t="s">
        <v>141</v>
      </c>
      <c r="G5330" s="1" t="s">
        <v>72</v>
      </c>
      <c r="H5330" s="1" t="s">
        <v>127</v>
      </c>
      <c r="I5330" s="1" t="s">
        <v>22</v>
      </c>
      <c r="J5330" s="1" t="s">
        <v>128</v>
      </c>
      <c r="K5330" s="1">
        <v>43150.4551041667</v>
      </c>
      <c r="L5330" s="1">
        <v>43150.471527777801</v>
      </c>
      <c r="M5330" s="1">
        <v>0.38300000000000001</v>
      </c>
      <c r="N5330" s="1">
        <v>0</v>
      </c>
      <c r="O5330" s="1">
        <v>99.93</v>
      </c>
      <c r="P5330" s="1">
        <v>0</v>
      </c>
      <c r="Q5330" s="1">
        <v>0</v>
      </c>
      <c r="R5330" s="1">
        <v>0</v>
      </c>
      <c r="S5330" s="1">
        <v>38.273190000000007</v>
      </c>
      <c r="T5330" s="1">
        <v>0</v>
      </c>
      <c r="U5330" s="1">
        <v>0</v>
      </c>
    </row>
    <row r="5331" spans="1:21" x14ac:dyDescent="0.3">
      <c r="A5331" s="1" t="s">
        <v>9770</v>
      </c>
      <c r="B5331" s="1">
        <v>1</v>
      </c>
      <c r="C5331" s="1" t="s">
        <v>79</v>
      </c>
      <c r="D5331" s="1" t="s">
        <v>109</v>
      </c>
      <c r="E5331" s="1" t="s">
        <v>9724</v>
      </c>
      <c r="F5331" s="1" t="s">
        <v>157</v>
      </c>
      <c r="G5331" s="1" t="s">
        <v>72</v>
      </c>
      <c r="H5331" s="1" t="s">
        <v>127</v>
      </c>
      <c r="I5331" s="1" t="s">
        <v>22</v>
      </c>
      <c r="J5331" s="1" t="s">
        <v>128</v>
      </c>
      <c r="K5331" s="1">
        <v>43150.413506944402</v>
      </c>
      <c r="L5331" s="1">
        <v>43150.466666666704</v>
      </c>
      <c r="M5331" s="1">
        <v>1.2669999999999999</v>
      </c>
      <c r="N5331" s="1">
        <v>0</v>
      </c>
      <c r="O5331" s="1">
        <v>0</v>
      </c>
      <c r="P5331" s="1">
        <v>23</v>
      </c>
      <c r="Q5331" s="1">
        <v>1598.81</v>
      </c>
      <c r="R5331" s="1">
        <v>0</v>
      </c>
      <c r="S5331" s="1">
        <v>0</v>
      </c>
      <c r="T5331" s="1">
        <v>29.140999999999998</v>
      </c>
      <c r="U5331" s="1">
        <v>2025.6922699999998</v>
      </c>
    </row>
    <row r="5332" spans="1:21" x14ac:dyDescent="0.3">
      <c r="A5332" s="1" t="s">
        <v>9771</v>
      </c>
      <c r="B5332" s="1">
        <v>1</v>
      </c>
      <c r="C5332" s="1" t="s">
        <v>79</v>
      </c>
      <c r="D5332" s="1" t="s">
        <v>109</v>
      </c>
      <c r="E5332" s="1" t="s">
        <v>9772</v>
      </c>
      <c r="F5332" s="1" t="s">
        <v>131</v>
      </c>
      <c r="G5332" s="1" t="s">
        <v>72</v>
      </c>
      <c r="H5332" s="1" t="s">
        <v>127</v>
      </c>
      <c r="I5332" s="1" t="s">
        <v>22</v>
      </c>
      <c r="J5332" s="1" t="s">
        <v>130</v>
      </c>
      <c r="K5332" s="1">
        <v>43150.409050925897</v>
      </c>
      <c r="L5332" s="1">
        <v>43150.479166666701</v>
      </c>
      <c r="M5332" s="1">
        <v>1.667</v>
      </c>
      <c r="N5332" s="1">
        <v>0</v>
      </c>
      <c r="O5332" s="1">
        <v>0</v>
      </c>
      <c r="P5332" s="1">
        <v>7</v>
      </c>
      <c r="Q5332" s="1">
        <v>599.54999999999995</v>
      </c>
      <c r="R5332" s="1">
        <v>0</v>
      </c>
      <c r="S5332" s="1">
        <v>0</v>
      </c>
      <c r="T5332" s="1">
        <v>11.669</v>
      </c>
      <c r="U5332" s="1">
        <v>999.44984999999997</v>
      </c>
    </row>
    <row r="5333" spans="1:21" x14ac:dyDescent="0.3">
      <c r="A5333" s="1" t="s">
        <v>9773</v>
      </c>
      <c r="B5333" s="1">
        <v>1</v>
      </c>
      <c r="C5333" s="1" t="s">
        <v>79</v>
      </c>
      <c r="D5333" s="1" t="s">
        <v>109</v>
      </c>
      <c r="E5333" s="1" t="s">
        <v>9744</v>
      </c>
      <c r="F5333" s="1" t="s">
        <v>157</v>
      </c>
      <c r="G5333" s="1" t="s">
        <v>72</v>
      </c>
      <c r="H5333" s="1" t="s">
        <v>127</v>
      </c>
      <c r="I5333" s="1" t="s">
        <v>22</v>
      </c>
      <c r="J5333" s="1" t="s">
        <v>128</v>
      </c>
      <c r="K5333" s="1">
        <v>43150.356018518498</v>
      </c>
      <c r="L5333" s="1">
        <v>43150.381249999999</v>
      </c>
      <c r="M5333" s="1">
        <v>0.6</v>
      </c>
      <c r="N5333" s="1">
        <v>0</v>
      </c>
      <c r="O5333" s="1">
        <v>0</v>
      </c>
      <c r="P5333" s="1">
        <v>18</v>
      </c>
      <c r="Q5333" s="1">
        <v>1199.1099999999999</v>
      </c>
      <c r="R5333" s="1">
        <v>0</v>
      </c>
      <c r="S5333" s="1">
        <v>0</v>
      </c>
      <c r="T5333" s="1">
        <v>10.799999999999999</v>
      </c>
      <c r="U5333" s="1">
        <v>719.46599999999989</v>
      </c>
    </row>
    <row r="5334" spans="1:21" x14ac:dyDescent="0.3">
      <c r="A5334" s="1" t="s">
        <v>9774</v>
      </c>
      <c r="B5334" s="1">
        <v>1</v>
      </c>
      <c r="C5334" s="1" t="s">
        <v>79</v>
      </c>
      <c r="D5334" s="1" t="s">
        <v>109</v>
      </c>
      <c r="E5334" s="1" t="s">
        <v>9775</v>
      </c>
      <c r="F5334" s="1" t="s">
        <v>157</v>
      </c>
      <c r="G5334" s="1" t="s">
        <v>72</v>
      </c>
      <c r="H5334" s="1" t="s">
        <v>127</v>
      </c>
      <c r="I5334" s="1" t="s">
        <v>22</v>
      </c>
      <c r="J5334" s="1" t="s">
        <v>128</v>
      </c>
      <c r="K5334" s="1">
        <v>43149.746736111098</v>
      </c>
      <c r="L5334" s="1">
        <v>43149.798611111102</v>
      </c>
      <c r="M5334" s="1">
        <v>1.2330000000000001</v>
      </c>
      <c r="N5334" s="1">
        <v>0</v>
      </c>
      <c r="O5334" s="1">
        <v>0</v>
      </c>
      <c r="P5334" s="1">
        <v>18</v>
      </c>
      <c r="Q5334" s="1">
        <v>2797.91</v>
      </c>
      <c r="R5334" s="1">
        <v>0</v>
      </c>
      <c r="S5334" s="1">
        <v>0</v>
      </c>
      <c r="T5334" s="1">
        <v>22.194000000000003</v>
      </c>
      <c r="U5334" s="1">
        <v>3449.82303</v>
      </c>
    </row>
    <row r="5335" spans="1:21" x14ac:dyDescent="0.3">
      <c r="A5335" s="1" t="s">
        <v>9776</v>
      </c>
      <c r="B5335" s="1">
        <v>1</v>
      </c>
      <c r="C5335" s="1" t="s">
        <v>79</v>
      </c>
      <c r="D5335" s="1" t="s">
        <v>109</v>
      </c>
      <c r="E5335" s="1" t="s">
        <v>9777</v>
      </c>
      <c r="F5335" s="1" t="s">
        <v>161</v>
      </c>
      <c r="G5335" s="1" t="s">
        <v>72</v>
      </c>
      <c r="H5335" s="1" t="s">
        <v>127</v>
      </c>
      <c r="I5335" s="1" t="s">
        <v>22</v>
      </c>
      <c r="J5335" s="1" t="s">
        <v>128</v>
      </c>
      <c r="K5335" s="1">
        <v>43149.629386574103</v>
      </c>
      <c r="L5335" s="1">
        <v>43149.688194444403</v>
      </c>
      <c r="M5335" s="1">
        <v>1.4</v>
      </c>
      <c r="N5335" s="1">
        <v>0</v>
      </c>
      <c r="O5335" s="1">
        <v>0</v>
      </c>
      <c r="P5335" s="1">
        <v>0</v>
      </c>
      <c r="Q5335" s="1">
        <v>99.93</v>
      </c>
      <c r="R5335" s="1">
        <v>0</v>
      </c>
      <c r="S5335" s="1">
        <v>0</v>
      </c>
      <c r="T5335" s="1">
        <v>0</v>
      </c>
      <c r="U5335" s="1">
        <v>139.90199999999999</v>
      </c>
    </row>
    <row r="5336" spans="1:21" x14ac:dyDescent="0.3">
      <c r="A5336" s="1" t="s">
        <v>9778</v>
      </c>
      <c r="B5336" s="1">
        <v>1</v>
      </c>
      <c r="C5336" s="1" t="s">
        <v>79</v>
      </c>
      <c r="D5336" s="1" t="s">
        <v>109</v>
      </c>
      <c r="E5336" s="1" t="s">
        <v>9779</v>
      </c>
      <c r="F5336" s="1" t="s">
        <v>156</v>
      </c>
      <c r="G5336" s="1" t="s">
        <v>72</v>
      </c>
      <c r="H5336" s="1" t="s">
        <v>127</v>
      </c>
      <c r="I5336" s="1" t="s">
        <v>22</v>
      </c>
      <c r="J5336" s="1" t="s">
        <v>128</v>
      </c>
      <c r="K5336" s="1">
        <v>43149.621504629598</v>
      </c>
      <c r="L5336" s="1">
        <v>43149.850694444402</v>
      </c>
      <c r="M5336" s="1">
        <v>5.5</v>
      </c>
      <c r="N5336" s="1">
        <v>0</v>
      </c>
      <c r="O5336" s="1">
        <v>0</v>
      </c>
      <c r="P5336" s="1">
        <v>2</v>
      </c>
      <c r="Q5336" s="1">
        <v>899.33</v>
      </c>
      <c r="R5336" s="1">
        <v>0</v>
      </c>
      <c r="S5336" s="1">
        <v>0</v>
      </c>
      <c r="T5336" s="1">
        <v>11</v>
      </c>
      <c r="U5336" s="1">
        <v>4946.3150000000005</v>
      </c>
    </row>
    <row r="5337" spans="1:21" x14ac:dyDescent="0.3">
      <c r="A5337" s="1" t="s">
        <v>9780</v>
      </c>
      <c r="B5337" s="1">
        <v>1</v>
      </c>
      <c r="C5337" s="1" t="s">
        <v>79</v>
      </c>
      <c r="D5337" s="1" t="s">
        <v>109</v>
      </c>
      <c r="E5337" s="1" t="s">
        <v>9735</v>
      </c>
      <c r="F5337" s="1" t="s">
        <v>157</v>
      </c>
      <c r="G5337" s="1" t="s">
        <v>72</v>
      </c>
      <c r="H5337" s="1" t="s">
        <v>127</v>
      </c>
      <c r="I5337" s="1" t="s">
        <v>22</v>
      </c>
      <c r="J5337" s="1" t="s">
        <v>128</v>
      </c>
      <c r="K5337" s="1">
        <v>43149.567581018498</v>
      </c>
      <c r="L5337" s="1">
        <v>43149.610416666699</v>
      </c>
      <c r="M5337" s="1">
        <v>1.0169999999999999</v>
      </c>
      <c r="N5337" s="1">
        <v>0</v>
      </c>
      <c r="O5337" s="1">
        <v>0</v>
      </c>
      <c r="P5337" s="1">
        <v>2</v>
      </c>
      <c r="Q5337" s="1">
        <v>899.33</v>
      </c>
      <c r="R5337" s="1">
        <v>0</v>
      </c>
      <c r="S5337" s="1">
        <v>0</v>
      </c>
      <c r="T5337" s="1">
        <v>2.0339999999999998</v>
      </c>
      <c r="U5337" s="1">
        <v>914.61860999999999</v>
      </c>
    </row>
    <row r="5338" spans="1:21" x14ac:dyDescent="0.3">
      <c r="A5338" s="1" t="s">
        <v>9781</v>
      </c>
      <c r="B5338" s="1">
        <v>1</v>
      </c>
      <c r="C5338" s="1" t="s">
        <v>79</v>
      </c>
      <c r="D5338" s="1" t="s">
        <v>109</v>
      </c>
      <c r="E5338" s="1" t="s">
        <v>9782</v>
      </c>
      <c r="F5338" s="1" t="s">
        <v>157</v>
      </c>
      <c r="G5338" s="1" t="s">
        <v>72</v>
      </c>
      <c r="H5338" s="1" t="s">
        <v>127</v>
      </c>
      <c r="I5338" s="1" t="s">
        <v>22</v>
      </c>
      <c r="J5338" s="1" t="s">
        <v>128</v>
      </c>
      <c r="K5338" s="1">
        <v>43149.462731481501</v>
      </c>
      <c r="L5338" s="1">
        <v>43149.499305555597</v>
      </c>
      <c r="M5338" s="1">
        <v>0.86699999999999999</v>
      </c>
      <c r="N5338" s="1">
        <v>0</v>
      </c>
      <c r="O5338" s="1">
        <v>0</v>
      </c>
      <c r="P5338" s="1">
        <v>70</v>
      </c>
      <c r="Q5338" s="1">
        <v>3497.39</v>
      </c>
      <c r="R5338" s="1">
        <v>0</v>
      </c>
      <c r="S5338" s="1">
        <v>0</v>
      </c>
      <c r="T5338" s="1">
        <v>60.69</v>
      </c>
      <c r="U5338" s="1">
        <v>3032.23713</v>
      </c>
    </row>
    <row r="5339" spans="1:21" x14ac:dyDescent="0.3">
      <c r="A5339" s="1" t="s">
        <v>9783</v>
      </c>
      <c r="B5339" s="1">
        <v>1</v>
      </c>
      <c r="C5339" s="1" t="s">
        <v>79</v>
      </c>
      <c r="D5339" s="1" t="s">
        <v>109</v>
      </c>
      <c r="E5339" s="1" t="s">
        <v>9784</v>
      </c>
      <c r="F5339" s="1" t="s">
        <v>157</v>
      </c>
      <c r="G5339" s="1" t="s">
        <v>72</v>
      </c>
      <c r="H5339" s="1" t="s">
        <v>127</v>
      </c>
      <c r="I5339" s="1" t="s">
        <v>22</v>
      </c>
      <c r="J5339" s="1" t="s">
        <v>128</v>
      </c>
      <c r="K5339" s="1">
        <v>43149.4351157407</v>
      </c>
      <c r="L5339" s="1">
        <v>43149.477083333302</v>
      </c>
      <c r="M5339" s="1">
        <v>1</v>
      </c>
      <c r="N5339" s="1">
        <v>0</v>
      </c>
      <c r="O5339" s="1">
        <v>0</v>
      </c>
      <c r="P5339" s="1">
        <v>9</v>
      </c>
      <c r="Q5339" s="1">
        <v>1898.58</v>
      </c>
      <c r="R5339" s="1">
        <v>0</v>
      </c>
      <c r="S5339" s="1">
        <v>0</v>
      </c>
      <c r="T5339" s="1">
        <v>9</v>
      </c>
      <c r="U5339" s="1">
        <v>1898.58</v>
      </c>
    </row>
    <row r="5340" spans="1:21" x14ac:dyDescent="0.3">
      <c r="A5340" s="1" t="s">
        <v>9785</v>
      </c>
      <c r="B5340" s="1">
        <v>1</v>
      </c>
      <c r="C5340" s="1" t="s">
        <v>79</v>
      </c>
      <c r="D5340" s="1" t="s">
        <v>109</v>
      </c>
      <c r="E5340" s="1" t="s">
        <v>9769</v>
      </c>
      <c r="F5340" s="1" t="s">
        <v>161</v>
      </c>
      <c r="G5340" s="1" t="s">
        <v>72</v>
      </c>
      <c r="H5340" s="1" t="s">
        <v>127</v>
      </c>
      <c r="I5340" s="1" t="s">
        <v>22</v>
      </c>
      <c r="J5340" s="1" t="s">
        <v>128</v>
      </c>
      <c r="K5340" s="1">
        <v>43149.4269907407</v>
      </c>
      <c r="L5340" s="1">
        <v>43149.879861111098</v>
      </c>
      <c r="M5340" s="1">
        <v>10.867000000000001</v>
      </c>
      <c r="N5340" s="1">
        <v>0</v>
      </c>
      <c r="O5340" s="1">
        <v>0</v>
      </c>
      <c r="P5340" s="1">
        <v>0</v>
      </c>
      <c r="Q5340" s="1">
        <v>99.93</v>
      </c>
      <c r="R5340" s="1">
        <v>0</v>
      </c>
      <c r="S5340" s="1">
        <v>0</v>
      </c>
      <c r="T5340" s="1">
        <v>0</v>
      </c>
      <c r="U5340" s="1">
        <v>1085.9393100000002</v>
      </c>
    </row>
    <row r="5341" spans="1:21" x14ac:dyDescent="0.3">
      <c r="A5341" s="1" t="s">
        <v>9786</v>
      </c>
      <c r="B5341" s="1">
        <v>1</v>
      </c>
      <c r="C5341" s="1" t="s">
        <v>79</v>
      </c>
      <c r="D5341" s="1" t="s">
        <v>109</v>
      </c>
      <c r="E5341" s="1" t="s">
        <v>9718</v>
      </c>
      <c r="F5341" s="1" t="s">
        <v>157</v>
      </c>
      <c r="G5341" s="1" t="s">
        <v>72</v>
      </c>
      <c r="H5341" s="1" t="s">
        <v>127</v>
      </c>
      <c r="I5341" s="1" t="s">
        <v>22</v>
      </c>
      <c r="J5341" s="1" t="s">
        <v>128</v>
      </c>
      <c r="K5341" s="1">
        <v>43149.206516203703</v>
      </c>
      <c r="L5341" s="1">
        <v>43149.2722222222</v>
      </c>
      <c r="M5341" s="1">
        <v>1.5669999999999999</v>
      </c>
      <c r="N5341" s="1">
        <v>0</v>
      </c>
      <c r="O5341" s="1">
        <v>0</v>
      </c>
      <c r="P5341" s="1">
        <v>10</v>
      </c>
      <c r="Q5341" s="1">
        <v>4096.9399999999996</v>
      </c>
      <c r="R5341" s="1">
        <v>0</v>
      </c>
      <c r="S5341" s="1">
        <v>0</v>
      </c>
      <c r="T5341" s="1">
        <v>15.67</v>
      </c>
      <c r="U5341" s="1">
        <v>6419.9049799999993</v>
      </c>
    </row>
    <row r="5342" spans="1:21" x14ac:dyDescent="0.3">
      <c r="A5342" s="1" t="s">
        <v>9787</v>
      </c>
      <c r="B5342" s="1">
        <v>1</v>
      </c>
      <c r="C5342" s="1" t="s">
        <v>79</v>
      </c>
      <c r="D5342" s="1" t="s">
        <v>109</v>
      </c>
      <c r="E5342" s="1" t="s">
        <v>9724</v>
      </c>
      <c r="F5342" s="1" t="s">
        <v>145</v>
      </c>
      <c r="G5342" s="1" t="s">
        <v>72</v>
      </c>
      <c r="H5342" s="1" t="s">
        <v>127</v>
      </c>
      <c r="I5342" s="1" t="s">
        <v>22</v>
      </c>
      <c r="J5342" s="1" t="s">
        <v>128</v>
      </c>
      <c r="K5342" s="1">
        <v>43148.7605555556</v>
      </c>
      <c r="L5342" s="1">
        <v>43148.791666666701</v>
      </c>
      <c r="M5342" s="1">
        <v>0.73299999999999998</v>
      </c>
      <c r="N5342" s="1">
        <v>0</v>
      </c>
      <c r="O5342" s="1">
        <v>0</v>
      </c>
      <c r="P5342" s="1">
        <v>18</v>
      </c>
      <c r="Q5342" s="1">
        <v>899.33</v>
      </c>
      <c r="R5342" s="1">
        <v>0</v>
      </c>
      <c r="S5342" s="1">
        <v>0</v>
      </c>
      <c r="T5342" s="1">
        <v>13.193999999999999</v>
      </c>
      <c r="U5342" s="1">
        <v>659.20889</v>
      </c>
    </row>
    <row r="5343" spans="1:21" x14ac:dyDescent="0.3">
      <c r="A5343" s="1" t="s">
        <v>9788</v>
      </c>
      <c r="B5343" s="1">
        <v>1</v>
      </c>
      <c r="C5343" s="1" t="s">
        <v>79</v>
      </c>
      <c r="D5343" s="1" t="s">
        <v>109</v>
      </c>
      <c r="E5343" s="1" t="s">
        <v>9724</v>
      </c>
      <c r="F5343" s="1" t="s">
        <v>157</v>
      </c>
      <c r="G5343" s="1" t="s">
        <v>72</v>
      </c>
      <c r="H5343" s="1" t="s">
        <v>127</v>
      </c>
      <c r="I5343" s="1" t="s">
        <v>22</v>
      </c>
      <c r="J5343" s="1" t="s">
        <v>128</v>
      </c>
      <c r="K5343" s="1">
        <v>43148.388541666704</v>
      </c>
      <c r="L5343" s="1">
        <v>43148.516666666699</v>
      </c>
      <c r="M5343" s="1">
        <v>3.0670000000000002</v>
      </c>
      <c r="N5343" s="1">
        <v>0</v>
      </c>
      <c r="O5343" s="1">
        <v>0</v>
      </c>
      <c r="P5343" s="1">
        <v>18</v>
      </c>
      <c r="Q5343" s="1">
        <v>899.33</v>
      </c>
      <c r="R5343" s="1">
        <v>0</v>
      </c>
      <c r="S5343" s="1">
        <v>0</v>
      </c>
      <c r="T5343" s="1">
        <v>55.206000000000003</v>
      </c>
      <c r="U5343" s="1">
        <v>2758.2451100000003</v>
      </c>
    </row>
    <row r="5344" spans="1:21" x14ac:dyDescent="0.3">
      <c r="A5344" s="1" t="s">
        <v>9789</v>
      </c>
      <c r="B5344" s="1">
        <v>1</v>
      </c>
      <c r="C5344" s="1" t="s">
        <v>79</v>
      </c>
      <c r="D5344" s="1" t="s">
        <v>109</v>
      </c>
      <c r="E5344" s="1" t="s">
        <v>9790</v>
      </c>
      <c r="F5344" s="1" t="s">
        <v>135</v>
      </c>
      <c r="G5344" s="1" t="s">
        <v>72</v>
      </c>
      <c r="H5344" s="1" t="s">
        <v>127</v>
      </c>
      <c r="I5344" s="1" t="s">
        <v>22</v>
      </c>
      <c r="J5344" s="1" t="s">
        <v>128</v>
      </c>
      <c r="K5344" s="1">
        <v>43147.661909722199</v>
      </c>
      <c r="L5344" s="1">
        <v>43147.886111111096</v>
      </c>
      <c r="M5344" s="1">
        <v>5.367</v>
      </c>
      <c r="N5344" s="1">
        <v>2</v>
      </c>
      <c r="O5344" s="1">
        <v>499.63</v>
      </c>
      <c r="P5344" s="1">
        <v>0</v>
      </c>
      <c r="Q5344" s="1">
        <v>0</v>
      </c>
      <c r="R5344" s="1">
        <v>10.734</v>
      </c>
      <c r="S5344" s="1">
        <v>2681.5142099999998</v>
      </c>
      <c r="T5344" s="1">
        <v>0</v>
      </c>
      <c r="U5344" s="1">
        <v>0</v>
      </c>
    </row>
    <row r="5345" spans="1:21" x14ac:dyDescent="0.3">
      <c r="A5345" s="1" t="s">
        <v>9791</v>
      </c>
      <c r="B5345" s="1">
        <v>1</v>
      </c>
      <c r="C5345" s="1" t="s">
        <v>79</v>
      </c>
      <c r="D5345" s="1" t="s">
        <v>109</v>
      </c>
      <c r="E5345" s="1" t="s">
        <v>9722</v>
      </c>
      <c r="F5345" s="1" t="s">
        <v>157</v>
      </c>
      <c r="G5345" s="1" t="s">
        <v>72</v>
      </c>
      <c r="H5345" s="1" t="s">
        <v>127</v>
      </c>
      <c r="I5345" s="1" t="s">
        <v>22</v>
      </c>
      <c r="J5345" s="1" t="s">
        <v>128</v>
      </c>
      <c r="K5345" s="1">
        <v>43147.635578703703</v>
      </c>
      <c r="L5345" s="1">
        <v>43147.693749999999</v>
      </c>
      <c r="M5345" s="1">
        <v>1.383</v>
      </c>
      <c r="N5345" s="1">
        <v>0</v>
      </c>
      <c r="O5345" s="1">
        <v>0</v>
      </c>
      <c r="P5345" s="1">
        <v>2</v>
      </c>
      <c r="Q5345" s="1">
        <v>1798.66</v>
      </c>
      <c r="R5345" s="1">
        <v>0</v>
      </c>
      <c r="S5345" s="1">
        <v>0</v>
      </c>
      <c r="T5345" s="1">
        <v>2.766</v>
      </c>
      <c r="U5345" s="1">
        <v>2487.5467800000001</v>
      </c>
    </row>
    <row r="5346" spans="1:21" x14ac:dyDescent="0.3">
      <c r="A5346" s="1" t="s">
        <v>9792</v>
      </c>
      <c r="B5346" s="1">
        <v>1</v>
      </c>
      <c r="C5346" s="1" t="s">
        <v>79</v>
      </c>
      <c r="D5346" s="1" t="s">
        <v>109</v>
      </c>
      <c r="E5346" s="1" t="s">
        <v>9793</v>
      </c>
      <c r="F5346" s="1" t="s">
        <v>157</v>
      </c>
      <c r="G5346" s="1" t="s">
        <v>72</v>
      </c>
      <c r="H5346" s="1" t="s">
        <v>127</v>
      </c>
      <c r="I5346" s="1" t="s">
        <v>22</v>
      </c>
      <c r="J5346" s="1" t="s">
        <v>128</v>
      </c>
      <c r="K5346" s="1">
        <v>43147.493217592601</v>
      </c>
      <c r="L5346" s="1">
        <v>43147.541666666701</v>
      </c>
      <c r="M5346" s="1">
        <v>1.1499999999999999</v>
      </c>
      <c r="N5346" s="1">
        <v>0</v>
      </c>
      <c r="O5346" s="1">
        <v>0</v>
      </c>
      <c r="P5346" s="1">
        <v>58</v>
      </c>
      <c r="Q5346" s="1">
        <v>4496.6499999999996</v>
      </c>
      <c r="R5346" s="1">
        <v>0</v>
      </c>
      <c r="S5346" s="1">
        <v>0</v>
      </c>
      <c r="T5346" s="1">
        <v>66.699999999999989</v>
      </c>
      <c r="U5346" s="1">
        <v>5171.1474999999991</v>
      </c>
    </row>
    <row r="5347" spans="1:21" x14ac:dyDescent="0.3">
      <c r="A5347" s="1" t="s">
        <v>9794</v>
      </c>
      <c r="B5347" s="1">
        <v>1</v>
      </c>
      <c r="C5347" s="1" t="s">
        <v>79</v>
      </c>
      <c r="D5347" s="1" t="s">
        <v>109</v>
      </c>
      <c r="E5347" s="1" t="s">
        <v>9744</v>
      </c>
      <c r="F5347" s="1" t="s">
        <v>157</v>
      </c>
      <c r="G5347" s="1" t="s">
        <v>72</v>
      </c>
      <c r="H5347" s="1" t="s">
        <v>127</v>
      </c>
      <c r="I5347" s="1" t="s">
        <v>22</v>
      </c>
      <c r="J5347" s="1" t="s">
        <v>128</v>
      </c>
      <c r="K5347" s="1">
        <v>43147.4929050926</v>
      </c>
      <c r="L5347" s="1">
        <v>43147.659027777801</v>
      </c>
      <c r="M5347" s="1">
        <v>3.9830000000000001</v>
      </c>
      <c r="N5347" s="1">
        <v>0</v>
      </c>
      <c r="O5347" s="1">
        <v>0</v>
      </c>
      <c r="P5347" s="1">
        <v>6</v>
      </c>
      <c r="Q5347" s="1">
        <v>1099.18</v>
      </c>
      <c r="R5347" s="1">
        <v>0</v>
      </c>
      <c r="S5347" s="1">
        <v>0</v>
      </c>
      <c r="T5347" s="1">
        <v>23.898</v>
      </c>
      <c r="U5347" s="1">
        <v>4378.0339400000003</v>
      </c>
    </row>
    <row r="5348" spans="1:21" x14ac:dyDescent="0.3">
      <c r="A5348" s="1" t="s">
        <v>9795</v>
      </c>
      <c r="B5348" s="1">
        <v>1</v>
      </c>
      <c r="C5348" s="1" t="s">
        <v>79</v>
      </c>
      <c r="D5348" s="1" t="s">
        <v>109</v>
      </c>
      <c r="E5348" s="1" t="s">
        <v>9796</v>
      </c>
      <c r="F5348" s="1" t="s">
        <v>133</v>
      </c>
      <c r="G5348" s="1" t="s">
        <v>72</v>
      </c>
      <c r="H5348" s="1" t="s">
        <v>127</v>
      </c>
      <c r="I5348" s="1" t="s">
        <v>22</v>
      </c>
      <c r="J5348" s="1" t="s">
        <v>128</v>
      </c>
      <c r="K5348" s="1">
        <v>43146.9526273148</v>
      </c>
      <c r="L5348" s="1">
        <v>43146.963888888902</v>
      </c>
      <c r="M5348" s="1">
        <v>0.26700000000000002</v>
      </c>
      <c r="N5348" s="1">
        <v>0</v>
      </c>
      <c r="O5348" s="1">
        <v>99.93</v>
      </c>
      <c r="P5348" s="1">
        <v>0</v>
      </c>
      <c r="Q5348" s="1">
        <v>0</v>
      </c>
      <c r="R5348" s="1">
        <v>0</v>
      </c>
      <c r="S5348" s="1">
        <v>26.681310000000003</v>
      </c>
      <c r="T5348" s="1">
        <v>0</v>
      </c>
      <c r="U5348" s="1">
        <v>0</v>
      </c>
    </row>
    <row r="5349" spans="1:21" x14ac:dyDescent="0.3">
      <c r="A5349" s="1" t="s">
        <v>9797</v>
      </c>
      <c r="B5349" s="1">
        <v>1</v>
      </c>
      <c r="C5349" s="1" t="s">
        <v>79</v>
      </c>
      <c r="D5349" s="1" t="s">
        <v>109</v>
      </c>
      <c r="E5349" s="1" t="s">
        <v>9735</v>
      </c>
      <c r="F5349" s="1" t="s">
        <v>145</v>
      </c>
      <c r="G5349" s="1" t="s">
        <v>72</v>
      </c>
      <c r="H5349" s="1" t="s">
        <v>127</v>
      </c>
      <c r="I5349" s="1" t="s">
        <v>22</v>
      </c>
      <c r="J5349" s="1" t="s">
        <v>128</v>
      </c>
      <c r="K5349" s="1">
        <v>43146.637499999997</v>
      </c>
      <c r="L5349" s="1">
        <v>43146.668055555601</v>
      </c>
      <c r="M5349" s="1">
        <v>0.73299999999999998</v>
      </c>
      <c r="N5349" s="1">
        <v>0</v>
      </c>
      <c r="O5349" s="1">
        <v>0</v>
      </c>
      <c r="P5349" s="1">
        <v>32</v>
      </c>
      <c r="Q5349" s="1">
        <v>1398.96</v>
      </c>
      <c r="R5349" s="1">
        <v>0</v>
      </c>
      <c r="S5349" s="1">
        <v>0</v>
      </c>
      <c r="T5349" s="1">
        <v>23.456</v>
      </c>
      <c r="U5349" s="1">
        <v>1025.43768</v>
      </c>
    </row>
    <row r="5350" spans="1:21" x14ac:dyDescent="0.3">
      <c r="A5350" s="1" t="s">
        <v>9798</v>
      </c>
      <c r="B5350" s="1">
        <v>1</v>
      </c>
      <c r="C5350" s="1" t="s">
        <v>79</v>
      </c>
      <c r="D5350" s="1" t="s">
        <v>109</v>
      </c>
      <c r="E5350" s="1" t="s">
        <v>9799</v>
      </c>
      <c r="F5350" s="1" t="s">
        <v>133</v>
      </c>
      <c r="G5350" s="1" t="s">
        <v>72</v>
      </c>
      <c r="H5350" s="1" t="s">
        <v>127</v>
      </c>
      <c r="I5350" s="1" t="s">
        <v>22</v>
      </c>
      <c r="J5350" s="1" t="s">
        <v>128</v>
      </c>
      <c r="K5350" s="1">
        <v>43146.511585648201</v>
      </c>
      <c r="L5350" s="1">
        <v>43146.629166666702</v>
      </c>
      <c r="M5350" s="1">
        <v>2.8170000000000002</v>
      </c>
      <c r="N5350" s="1">
        <v>0</v>
      </c>
      <c r="O5350" s="1">
        <v>99.93</v>
      </c>
      <c r="P5350" s="1">
        <v>0</v>
      </c>
      <c r="Q5350" s="1">
        <v>0</v>
      </c>
      <c r="R5350" s="1">
        <v>0</v>
      </c>
      <c r="S5350" s="1">
        <v>281.50281000000001</v>
      </c>
      <c r="T5350" s="1">
        <v>0</v>
      </c>
      <c r="U5350" s="1">
        <v>0</v>
      </c>
    </row>
    <row r="5351" spans="1:21" x14ac:dyDescent="0.3">
      <c r="A5351" s="1" t="s">
        <v>9800</v>
      </c>
      <c r="B5351" s="1">
        <v>1</v>
      </c>
      <c r="C5351" s="1" t="s">
        <v>79</v>
      </c>
      <c r="D5351" s="1" t="s">
        <v>109</v>
      </c>
      <c r="E5351" s="1" t="s">
        <v>5850</v>
      </c>
      <c r="F5351" s="1" t="s">
        <v>133</v>
      </c>
      <c r="G5351" s="1" t="s">
        <v>72</v>
      </c>
      <c r="H5351" s="1" t="s">
        <v>127</v>
      </c>
      <c r="I5351" s="1" t="s">
        <v>22</v>
      </c>
      <c r="J5351" s="1" t="s">
        <v>128</v>
      </c>
      <c r="K5351" s="1">
        <v>43145.641504629602</v>
      </c>
      <c r="L5351" s="1">
        <v>43145.773611111101</v>
      </c>
      <c r="M5351" s="1">
        <v>3.1669999999999998</v>
      </c>
      <c r="N5351" s="1">
        <v>0</v>
      </c>
      <c r="O5351" s="1">
        <v>99.93</v>
      </c>
      <c r="P5351" s="1">
        <v>0</v>
      </c>
      <c r="Q5351" s="1">
        <v>0</v>
      </c>
      <c r="R5351" s="1">
        <v>0</v>
      </c>
      <c r="S5351" s="1">
        <v>316.47831000000002</v>
      </c>
      <c r="T5351" s="1">
        <v>0</v>
      </c>
      <c r="U5351" s="1">
        <v>0</v>
      </c>
    </row>
    <row r="5352" spans="1:21" x14ac:dyDescent="0.3">
      <c r="A5352" s="1" t="s">
        <v>9801</v>
      </c>
      <c r="B5352" s="1">
        <v>1</v>
      </c>
      <c r="C5352" s="1" t="s">
        <v>79</v>
      </c>
      <c r="D5352" s="1" t="s">
        <v>109</v>
      </c>
      <c r="E5352" s="1" t="s">
        <v>9802</v>
      </c>
      <c r="F5352" s="1" t="s">
        <v>131</v>
      </c>
      <c r="G5352" s="1" t="s">
        <v>72</v>
      </c>
      <c r="H5352" s="1" t="s">
        <v>127</v>
      </c>
      <c r="I5352" s="1" t="s">
        <v>22</v>
      </c>
      <c r="J5352" s="1" t="s">
        <v>130</v>
      </c>
      <c r="K5352" s="1">
        <v>43145.545069444401</v>
      </c>
      <c r="L5352" s="1">
        <v>43145.644444444399</v>
      </c>
      <c r="M5352" s="1">
        <v>2.383</v>
      </c>
      <c r="N5352" s="1">
        <v>0</v>
      </c>
      <c r="O5352" s="1">
        <v>0</v>
      </c>
      <c r="P5352" s="1">
        <v>67</v>
      </c>
      <c r="Q5352" s="1">
        <v>1000</v>
      </c>
      <c r="R5352" s="1">
        <v>0</v>
      </c>
      <c r="S5352" s="1">
        <v>0</v>
      </c>
      <c r="T5352" s="1">
        <v>159.661</v>
      </c>
      <c r="U5352" s="1">
        <v>2383</v>
      </c>
    </row>
    <row r="5353" spans="1:21" x14ac:dyDescent="0.3">
      <c r="A5353" s="1" t="s">
        <v>9803</v>
      </c>
      <c r="B5353" s="1">
        <v>1</v>
      </c>
      <c r="C5353" s="1" t="s">
        <v>79</v>
      </c>
      <c r="D5353" s="1" t="s">
        <v>109</v>
      </c>
      <c r="E5353" s="1" t="s">
        <v>9744</v>
      </c>
      <c r="F5353" s="1" t="s">
        <v>157</v>
      </c>
      <c r="G5353" s="1" t="s">
        <v>72</v>
      </c>
      <c r="H5353" s="1" t="s">
        <v>127</v>
      </c>
      <c r="I5353" s="1" t="s">
        <v>22</v>
      </c>
      <c r="J5353" s="1" t="s">
        <v>128</v>
      </c>
      <c r="K5353" s="1">
        <v>43145.4433796296</v>
      </c>
      <c r="L5353" s="1">
        <v>43145.6340277778</v>
      </c>
      <c r="M5353" s="1">
        <v>4.5670000000000002</v>
      </c>
      <c r="N5353" s="1">
        <v>0</v>
      </c>
      <c r="O5353" s="1">
        <v>0</v>
      </c>
      <c r="P5353" s="1">
        <v>18</v>
      </c>
      <c r="Q5353" s="1">
        <v>1199.1099999999999</v>
      </c>
      <c r="R5353" s="1">
        <v>0</v>
      </c>
      <c r="S5353" s="1">
        <v>0</v>
      </c>
      <c r="T5353" s="1">
        <v>82.206000000000003</v>
      </c>
      <c r="U5353" s="1">
        <v>5476.3353699999998</v>
      </c>
    </row>
    <row r="5354" spans="1:21" x14ac:dyDescent="0.3">
      <c r="A5354" s="1" t="s">
        <v>9804</v>
      </c>
      <c r="B5354" s="1">
        <v>1</v>
      </c>
      <c r="C5354" s="1" t="s">
        <v>79</v>
      </c>
      <c r="D5354" s="1" t="s">
        <v>109</v>
      </c>
      <c r="E5354" s="1" t="s">
        <v>9805</v>
      </c>
      <c r="F5354" s="1" t="s">
        <v>131</v>
      </c>
      <c r="G5354" s="1" t="s">
        <v>72</v>
      </c>
      <c r="H5354" s="1" t="s">
        <v>127</v>
      </c>
      <c r="I5354" s="1" t="s">
        <v>22</v>
      </c>
      <c r="J5354" s="1" t="s">
        <v>130</v>
      </c>
      <c r="K5354" s="1">
        <v>43145.439293981501</v>
      </c>
      <c r="L5354" s="1">
        <v>43145.636805555601</v>
      </c>
      <c r="M5354" s="1">
        <v>4.7329999999999997</v>
      </c>
      <c r="N5354" s="1">
        <v>0</v>
      </c>
      <c r="O5354" s="1">
        <v>999.25</v>
      </c>
      <c r="P5354" s="1">
        <v>0</v>
      </c>
      <c r="Q5354" s="1">
        <v>0</v>
      </c>
      <c r="R5354" s="1">
        <v>0</v>
      </c>
      <c r="S5354" s="1">
        <v>4729.4502499999999</v>
      </c>
      <c r="T5354" s="1">
        <v>0</v>
      </c>
      <c r="U5354" s="1">
        <v>0</v>
      </c>
    </row>
    <row r="5355" spans="1:21" x14ac:dyDescent="0.3">
      <c r="A5355" s="1" t="s">
        <v>9806</v>
      </c>
      <c r="B5355" s="1">
        <v>1</v>
      </c>
      <c r="C5355" s="1" t="s">
        <v>79</v>
      </c>
      <c r="D5355" s="1" t="s">
        <v>109</v>
      </c>
      <c r="E5355" s="1" t="s">
        <v>9724</v>
      </c>
      <c r="F5355" s="1" t="s">
        <v>157</v>
      </c>
      <c r="G5355" s="1" t="s">
        <v>72</v>
      </c>
      <c r="H5355" s="1" t="s">
        <v>127</v>
      </c>
      <c r="I5355" s="1" t="s">
        <v>22</v>
      </c>
      <c r="J5355" s="1" t="s">
        <v>128</v>
      </c>
      <c r="K5355" s="1">
        <v>43145.411979166704</v>
      </c>
      <c r="L5355" s="1">
        <v>43145.479861111096</v>
      </c>
      <c r="M5355" s="1">
        <v>1.617</v>
      </c>
      <c r="N5355" s="1">
        <v>0</v>
      </c>
      <c r="O5355" s="1">
        <v>0</v>
      </c>
      <c r="P5355" s="1">
        <v>17</v>
      </c>
      <c r="Q5355" s="1">
        <v>2298.29</v>
      </c>
      <c r="R5355" s="1">
        <v>0</v>
      </c>
      <c r="S5355" s="1">
        <v>0</v>
      </c>
      <c r="T5355" s="1">
        <v>27.489000000000001</v>
      </c>
      <c r="U5355" s="1">
        <v>3716.33493</v>
      </c>
    </row>
    <row r="5356" spans="1:21" x14ac:dyDescent="0.3">
      <c r="A5356" s="1" t="s">
        <v>9807</v>
      </c>
      <c r="B5356" s="1">
        <v>1</v>
      </c>
      <c r="C5356" s="1" t="s">
        <v>79</v>
      </c>
      <c r="D5356" s="1" t="s">
        <v>109</v>
      </c>
      <c r="E5356" s="1" t="s">
        <v>9808</v>
      </c>
      <c r="F5356" s="1" t="s">
        <v>141</v>
      </c>
      <c r="G5356" s="1" t="s">
        <v>72</v>
      </c>
      <c r="H5356" s="1" t="s">
        <v>127</v>
      </c>
      <c r="I5356" s="1" t="s">
        <v>22</v>
      </c>
      <c r="J5356" s="1" t="s">
        <v>128</v>
      </c>
      <c r="K5356" s="1">
        <v>43144.753796296303</v>
      </c>
      <c r="L5356" s="1">
        <v>43144.771527777797</v>
      </c>
      <c r="M5356" s="1">
        <v>0.41699999999999998</v>
      </c>
      <c r="N5356" s="1">
        <v>0</v>
      </c>
      <c r="O5356" s="1">
        <v>99.93</v>
      </c>
      <c r="P5356" s="1">
        <v>0</v>
      </c>
      <c r="Q5356" s="1">
        <v>0</v>
      </c>
      <c r="R5356" s="1">
        <v>0</v>
      </c>
      <c r="S5356" s="1">
        <v>41.670810000000003</v>
      </c>
      <c r="T5356" s="1">
        <v>0</v>
      </c>
      <c r="U5356" s="1">
        <v>0</v>
      </c>
    </row>
    <row r="5357" spans="1:21" x14ac:dyDescent="0.3">
      <c r="A5357" s="1" t="s">
        <v>9809</v>
      </c>
      <c r="B5357" s="1">
        <v>1</v>
      </c>
      <c r="C5357" s="1" t="s">
        <v>79</v>
      </c>
      <c r="D5357" s="1" t="s">
        <v>109</v>
      </c>
      <c r="E5357" s="1" t="s">
        <v>9744</v>
      </c>
      <c r="F5357" s="1" t="s">
        <v>157</v>
      </c>
      <c r="G5357" s="1" t="s">
        <v>72</v>
      </c>
      <c r="H5357" s="1" t="s">
        <v>127</v>
      </c>
      <c r="I5357" s="1" t="s">
        <v>22</v>
      </c>
      <c r="J5357" s="1" t="s">
        <v>128</v>
      </c>
      <c r="K5357" s="1">
        <v>43144.419907407399</v>
      </c>
      <c r="L5357" s="1">
        <v>43144.618055555598</v>
      </c>
      <c r="M5357" s="1">
        <v>4.75</v>
      </c>
      <c r="N5357" s="1">
        <v>0</v>
      </c>
      <c r="O5357" s="1">
        <v>0</v>
      </c>
      <c r="P5357" s="1">
        <v>3</v>
      </c>
      <c r="Q5357" s="1">
        <v>999.25</v>
      </c>
      <c r="R5357" s="1">
        <v>0</v>
      </c>
      <c r="S5357" s="1">
        <v>0</v>
      </c>
      <c r="T5357" s="1">
        <v>14.25</v>
      </c>
      <c r="U5357" s="1">
        <v>4746.4375</v>
      </c>
    </row>
    <row r="5358" spans="1:21" x14ac:dyDescent="0.3">
      <c r="A5358" s="1" t="s">
        <v>9810</v>
      </c>
      <c r="B5358" s="1">
        <v>1</v>
      </c>
      <c r="C5358" s="1" t="s">
        <v>79</v>
      </c>
      <c r="D5358" s="1" t="s">
        <v>109</v>
      </c>
      <c r="E5358" s="1" t="s">
        <v>9775</v>
      </c>
      <c r="F5358" s="1" t="s">
        <v>157</v>
      </c>
      <c r="G5358" s="1" t="s">
        <v>72</v>
      </c>
      <c r="H5358" s="1" t="s">
        <v>127</v>
      </c>
      <c r="I5358" s="1" t="s">
        <v>22</v>
      </c>
      <c r="J5358" s="1" t="s">
        <v>128</v>
      </c>
      <c r="K5358" s="1">
        <v>43144.349189814799</v>
      </c>
      <c r="L5358" s="1">
        <v>43144.378472222197</v>
      </c>
      <c r="M5358" s="1">
        <v>0.7</v>
      </c>
      <c r="N5358" s="1">
        <v>0</v>
      </c>
      <c r="O5358" s="1">
        <v>0</v>
      </c>
      <c r="P5358" s="1">
        <v>18</v>
      </c>
      <c r="Q5358" s="1">
        <v>2797.91</v>
      </c>
      <c r="R5358" s="1">
        <v>0</v>
      </c>
      <c r="S5358" s="1">
        <v>0</v>
      </c>
      <c r="T5358" s="1">
        <v>12.6</v>
      </c>
      <c r="U5358" s="1">
        <v>1958.5369999999998</v>
      </c>
    </row>
    <row r="5359" spans="1:21" x14ac:dyDescent="0.3">
      <c r="A5359" s="1" t="s">
        <v>9811</v>
      </c>
      <c r="B5359" s="1">
        <v>1</v>
      </c>
      <c r="C5359" s="1" t="s">
        <v>79</v>
      </c>
      <c r="D5359" s="1" t="s">
        <v>109</v>
      </c>
      <c r="E5359" s="1" t="s">
        <v>9735</v>
      </c>
      <c r="F5359" s="1" t="s">
        <v>157</v>
      </c>
      <c r="G5359" s="1" t="s">
        <v>72</v>
      </c>
      <c r="H5359" s="1" t="s">
        <v>127</v>
      </c>
      <c r="I5359" s="1" t="s">
        <v>22</v>
      </c>
      <c r="J5359" s="1" t="s">
        <v>128</v>
      </c>
      <c r="K5359" s="1">
        <v>43143.605729166702</v>
      </c>
      <c r="L5359" s="1">
        <v>43143.613194444399</v>
      </c>
      <c r="M5359" s="1">
        <v>0.16700000000000001</v>
      </c>
      <c r="N5359" s="1">
        <v>0</v>
      </c>
      <c r="O5359" s="1">
        <v>0</v>
      </c>
      <c r="P5359" s="1">
        <v>32</v>
      </c>
      <c r="Q5359" s="1">
        <v>1398.96</v>
      </c>
      <c r="R5359" s="1">
        <v>0</v>
      </c>
      <c r="S5359" s="1">
        <v>0</v>
      </c>
      <c r="T5359" s="1">
        <v>5.3440000000000003</v>
      </c>
      <c r="U5359" s="1">
        <v>233.62632000000002</v>
      </c>
    </row>
    <row r="5360" spans="1:21" x14ac:dyDescent="0.3">
      <c r="A5360" s="1" t="s">
        <v>9812</v>
      </c>
      <c r="B5360" s="1">
        <v>1</v>
      </c>
      <c r="C5360" s="1" t="s">
        <v>79</v>
      </c>
      <c r="D5360" s="1" t="s">
        <v>109</v>
      </c>
      <c r="E5360" s="1" t="s">
        <v>9772</v>
      </c>
      <c r="F5360" s="1" t="s">
        <v>143</v>
      </c>
      <c r="G5360" s="1" t="s">
        <v>72</v>
      </c>
      <c r="H5360" s="1" t="s">
        <v>127</v>
      </c>
      <c r="I5360" s="1" t="s">
        <v>22</v>
      </c>
      <c r="J5360" s="1" t="s">
        <v>128</v>
      </c>
      <c r="K5360" s="1">
        <v>43143.002037036997</v>
      </c>
      <c r="L5360" s="1">
        <v>43143.1965277778</v>
      </c>
      <c r="M5360" s="1">
        <v>4.6669999999999998</v>
      </c>
      <c r="N5360" s="1">
        <v>70</v>
      </c>
      <c r="O5360" s="1">
        <v>3497.39</v>
      </c>
      <c r="P5360" s="1">
        <v>0</v>
      </c>
      <c r="Q5360" s="1">
        <v>0</v>
      </c>
      <c r="R5360" s="1">
        <v>326.69</v>
      </c>
      <c r="S5360" s="1">
        <v>16322.319129999998</v>
      </c>
      <c r="T5360" s="1">
        <v>0</v>
      </c>
      <c r="U5360" s="1">
        <v>0</v>
      </c>
    </row>
    <row r="5361" spans="1:21" x14ac:dyDescent="0.3">
      <c r="A5361" s="1" t="s">
        <v>9813</v>
      </c>
      <c r="B5361" s="1">
        <v>1</v>
      </c>
      <c r="C5361" s="1" t="s">
        <v>79</v>
      </c>
      <c r="D5361" s="1" t="s">
        <v>109</v>
      </c>
      <c r="E5361" s="1" t="s">
        <v>9731</v>
      </c>
      <c r="F5361" s="1" t="s">
        <v>135</v>
      </c>
      <c r="G5361" s="1" t="s">
        <v>72</v>
      </c>
      <c r="H5361" s="1" t="s">
        <v>127</v>
      </c>
      <c r="I5361" s="1" t="s">
        <v>22</v>
      </c>
      <c r="J5361" s="1" t="s">
        <v>128</v>
      </c>
      <c r="K5361" s="1">
        <v>43142.984837962998</v>
      </c>
      <c r="L5361" s="1">
        <v>43143.396527777797</v>
      </c>
      <c r="M5361" s="1">
        <v>9.8670000000000009</v>
      </c>
      <c r="N5361" s="1">
        <v>0</v>
      </c>
      <c r="O5361" s="1">
        <v>0</v>
      </c>
      <c r="P5361" s="1">
        <v>4</v>
      </c>
      <c r="Q5361" s="1">
        <v>999.25</v>
      </c>
      <c r="R5361" s="1">
        <v>0</v>
      </c>
      <c r="S5361" s="1">
        <v>0</v>
      </c>
      <c r="T5361" s="1">
        <v>39.468000000000004</v>
      </c>
      <c r="U5361" s="1">
        <v>9859.5997500000012</v>
      </c>
    </row>
    <row r="5362" spans="1:21" x14ac:dyDescent="0.3">
      <c r="A5362" s="1" t="s">
        <v>9814</v>
      </c>
      <c r="B5362" s="1">
        <v>1</v>
      </c>
      <c r="C5362" s="1" t="s">
        <v>79</v>
      </c>
      <c r="D5362" s="1" t="s">
        <v>109</v>
      </c>
      <c r="E5362" s="1" t="s">
        <v>9713</v>
      </c>
      <c r="F5362" s="1" t="s">
        <v>157</v>
      </c>
      <c r="G5362" s="1" t="s">
        <v>72</v>
      </c>
      <c r="H5362" s="1" t="s">
        <v>127</v>
      </c>
      <c r="I5362" s="1" t="s">
        <v>22</v>
      </c>
      <c r="J5362" s="1" t="s">
        <v>128</v>
      </c>
      <c r="K5362" s="1">
        <v>43142.854976851901</v>
      </c>
      <c r="L5362" s="1">
        <v>43142.993055555598</v>
      </c>
      <c r="M5362" s="1">
        <v>3.3</v>
      </c>
      <c r="N5362" s="1">
        <v>0</v>
      </c>
      <c r="O5362" s="1">
        <v>0</v>
      </c>
      <c r="P5362" s="1">
        <v>17</v>
      </c>
      <c r="Q5362" s="1">
        <v>2498.14</v>
      </c>
      <c r="R5362" s="1">
        <v>0</v>
      </c>
      <c r="S5362" s="1">
        <v>0</v>
      </c>
      <c r="T5362" s="1">
        <v>56.099999999999994</v>
      </c>
      <c r="U5362" s="1">
        <v>8243.8619999999992</v>
      </c>
    </row>
    <row r="5363" spans="1:21" x14ac:dyDescent="0.3">
      <c r="A5363" s="1" t="s">
        <v>9815</v>
      </c>
      <c r="B5363" s="1">
        <v>1</v>
      </c>
      <c r="C5363" s="1" t="s">
        <v>79</v>
      </c>
      <c r="D5363" s="1" t="s">
        <v>109</v>
      </c>
      <c r="E5363" s="1" t="s">
        <v>9816</v>
      </c>
      <c r="F5363" s="1" t="s">
        <v>133</v>
      </c>
      <c r="G5363" s="1" t="s">
        <v>72</v>
      </c>
      <c r="H5363" s="1" t="s">
        <v>127</v>
      </c>
      <c r="I5363" s="1" t="s">
        <v>22</v>
      </c>
      <c r="J5363" s="1" t="s">
        <v>128</v>
      </c>
      <c r="K5363" s="1">
        <v>43142.770150463002</v>
      </c>
      <c r="L5363" s="1">
        <v>43142.844444444403</v>
      </c>
      <c r="M5363" s="1">
        <v>1.7669999999999999</v>
      </c>
      <c r="N5363" s="1">
        <v>0</v>
      </c>
      <c r="O5363" s="1">
        <v>0</v>
      </c>
      <c r="P5363" s="1">
        <v>0</v>
      </c>
      <c r="Q5363" s="1">
        <v>799.4</v>
      </c>
      <c r="R5363" s="1">
        <v>0</v>
      </c>
      <c r="S5363" s="1">
        <v>0</v>
      </c>
      <c r="T5363" s="1">
        <v>0</v>
      </c>
      <c r="U5363" s="1">
        <v>1412.5397999999998</v>
      </c>
    </row>
    <row r="5364" spans="1:21" x14ac:dyDescent="0.3">
      <c r="A5364" s="1" t="s">
        <v>9817</v>
      </c>
      <c r="B5364" s="1">
        <v>1</v>
      </c>
      <c r="C5364" s="1" t="s">
        <v>79</v>
      </c>
      <c r="D5364" s="1" t="s">
        <v>109</v>
      </c>
      <c r="E5364" s="1" t="s">
        <v>9818</v>
      </c>
      <c r="F5364" s="1" t="s">
        <v>133</v>
      </c>
      <c r="G5364" s="1" t="s">
        <v>72</v>
      </c>
      <c r="H5364" s="1" t="s">
        <v>127</v>
      </c>
      <c r="I5364" s="1" t="s">
        <v>22</v>
      </c>
      <c r="J5364" s="1" t="s">
        <v>128</v>
      </c>
      <c r="K5364" s="1">
        <v>43142.694583333301</v>
      </c>
      <c r="L5364" s="1">
        <v>43142.769444444399</v>
      </c>
      <c r="M5364" s="1">
        <v>1.7829999999999999</v>
      </c>
      <c r="N5364" s="1">
        <v>0</v>
      </c>
      <c r="O5364" s="1">
        <v>99.93</v>
      </c>
      <c r="P5364" s="1">
        <v>0</v>
      </c>
      <c r="Q5364" s="1">
        <v>0</v>
      </c>
      <c r="R5364" s="1">
        <v>0</v>
      </c>
      <c r="S5364" s="1">
        <v>178.17519000000001</v>
      </c>
      <c r="T5364" s="1">
        <v>0</v>
      </c>
      <c r="U5364" s="1">
        <v>0</v>
      </c>
    </row>
    <row r="5365" spans="1:21" x14ac:dyDescent="0.3">
      <c r="A5365" s="1" t="s">
        <v>9819</v>
      </c>
      <c r="B5365" s="1">
        <v>1</v>
      </c>
      <c r="C5365" s="1" t="s">
        <v>79</v>
      </c>
      <c r="D5365" s="1" t="s">
        <v>109</v>
      </c>
      <c r="E5365" s="1" t="s">
        <v>9724</v>
      </c>
      <c r="F5365" s="1" t="s">
        <v>157</v>
      </c>
      <c r="G5365" s="1" t="s">
        <v>72</v>
      </c>
      <c r="H5365" s="1" t="s">
        <v>127</v>
      </c>
      <c r="I5365" s="1" t="s">
        <v>22</v>
      </c>
      <c r="J5365" s="1" t="s">
        <v>128</v>
      </c>
      <c r="K5365" s="1">
        <v>43142.692523148202</v>
      </c>
      <c r="L5365" s="1">
        <v>43142.761805555601</v>
      </c>
      <c r="M5365" s="1">
        <v>1.65</v>
      </c>
      <c r="N5365" s="1">
        <v>0</v>
      </c>
      <c r="O5365" s="1">
        <v>0</v>
      </c>
      <c r="P5365" s="1">
        <v>21</v>
      </c>
      <c r="Q5365" s="1">
        <v>1598.81</v>
      </c>
      <c r="R5365" s="1">
        <v>0</v>
      </c>
      <c r="S5365" s="1">
        <v>0</v>
      </c>
      <c r="T5365" s="1">
        <v>34.65</v>
      </c>
      <c r="U5365" s="1">
        <v>2638.0364999999997</v>
      </c>
    </row>
    <row r="5366" spans="1:21" x14ac:dyDescent="0.3">
      <c r="A5366" s="1" t="s">
        <v>9820</v>
      </c>
      <c r="B5366" s="1">
        <v>1</v>
      </c>
      <c r="C5366" s="1" t="s">
        <v>79</v>
      </c>
      <c r="D5366" s="1" t="s">
        <v>109</v>
      </c>
      <c r="E5366" s="1" t="s">
        <v>9821</v>
      </c>
      <c r="F5366" s="1" t="s">
        <v>144</v>
      </c>
      <c r="G5366" s="1" t="s">
        <v>72</v>
      </c>
      <c r="H5366" s="1" t="s">
        <v>127</v>
      </c>
      <c r="I5366" s="1" t="s">
        <v>22</v>
      </c>
      <c r="J5366" s="1" t="s">
        <v>128</v>
      </c>
      <c r="K5366" s="1">
        <v>43142.661574074104</v>
      </c>
      <c r="L5366" s="1">
        <v>43142.7680555556</v>
      </c>
      <c r="M5366" s="1">
        <v>2.5499999999999998</v>
      </c>
      <c r="N5366" s="1">
        <v>0</v>
      </c>
      <c r="O5366" s="1">
        <v>0</v>
      </c>
      <c r="P5366" s="1">
        <v>0</v>
      </c>
      <c r="Q5366" s="1">
        <v>99.93</v>
      </c>
      <c r="R5366" s="1">
        <v>0</v>
      </c>
      <c r="S5366" s="1">
        <v>0</v>
      </c>
      <c r="T5366" s="1">
        <v>0</v>
      </c>
      <c r="U5366" s="1">
        <v>254.82149999999999</v>
      </c>
    </row>
    <row r="5367" spans="1:21" x14ac:dyDescent="0.3">
      <c r="A5367" s="1" t="s">
        <v>9822</v>
      </c>
      <c r="B5367" s="1">
        <v>1</v>
      </c>
      <c r="C5367" s="1" t="s">
        <v>79</v>
      </c>
      <c r="D5367" s="1" t="s">
        <v>109</v>
      </c>
      <c r="E5367" s="1" t="s">
        <v>9713</v>
      </c>
      <c r="F5367" s="1" t="s">
        <v>157</v>
      </c>
      <c r="G5367" s="1" t="s">
        <v>72</v>
      </c>
      <c r="H5367" s="1" t="s">
        <v>127</v>
      </c>
      <c r="I5367" s="1" t="s">
        <v>22</v>
      </c>
      <c r="J5367" s="1" t="s">
        <v>128</v>
      </c>
      <c r="K5367" s="1">
        <v>43142.567407407398</v>
      </c>
      <c r="L5367" s="1">
        <v>43142.619444444397</v>
      </c>
      <c r="M5367" s="1">
        <v>1.2330000000000001</v>
      </c>
      <c r="N5367" s="1">
        <v>0</v>
      </c>
      <c r="O5367" s="1">
        <v>0</v>
      </c>
      <c r="P5367" s="1">
        <v>17</v>
      </c>
      <c r="Q5367" s="1">
        <v>2498.14</v>
      </c>
      <c r="R5367" s="1">
        <v>0</v>
      </c>
      <c r="S5367" s="1">
        <v>0</v>
      </c>
      <c r="T5367" s="1">
        <v>20.961000000000002</v>
      </c>
      <c r="U5367" s="1">
        <v>3080.2066199999999</v>
      </c>
    </row>
    <row r="5368" spans="1:21" x14ac:dyDescent="0.3">
      <c r="A5368" s="1" t="s">
        <v>9823</v>
      </c>
      <c r="B5368" s="1">
        <v>1</v>
      </c>
      <c r="C5368" s="1" t="s">
        <v>79</v>
      </c>
      <c r="D5368" s="1" t="s">
        <v>109</v>
      </c>
      <c r="E5368" s="1" t="s">
        <v>9824</v>
      </c>
      <c r="F5368" s="1" t="s">
        <v>157</v>
      </c>
      <c r="G5368" s="1" t="s">
        <v>72</v>
      </c>
      <c r="H5368" s="1" t="s">
        <v>127</v>
      </c>
      <c r="I5368" s="1" t="s">
        <v>22</v>
      </c>
      <c r="J5368" s="1" t="s">
        <v>128</v>
      </c>
      <c r="K5368" s="1">
        <v>43142.564537036997</v>
      </c>
      <c r="L5368" s="1">
        <v>43142.596527777801</v>
      </c>
      <c r="M5368" s="1">
        <v>0.76700000000000002</v>
      </c>
      <c r="N5368" s="1">
        <v>0</v>
      </c>
      <c r="O5368" s="1">
        <v>0</v>
      </c>
      <c r="P5368" s="1">
        <v>18</v>
      </c>
      <c r="Q5368" s="1">
        <v>2797.91</v>
      </c>
      <c r="R5368" s="1">
        <v>0</v>
      </c>
      <c r="S5368" s="1">
        <v>0</v>
      </c>
      <c r="T5368" s="1">
        <v>13.806000000000001</v>
      </c>
      <c r="U5368" s="1">
        <v>2145.9969700000001</v>
      </c>
    </row>
    <row r="5369" spans="1:21" x14ac:dyDescent="0.3">
      <c r="A5369" s="1" t="s">
        <v>9825</v>
      </c>
      <c r="B5369" s="1">
        <v>1</v>
      </c>
      <c r="C5369" s="1" t="s">
        <v>79</v>
      </c>
      <c r="D5369" s="1" t="s">
        <v>109</v>
      </c>
      <c r="E5369" s="1" t="s">
        <v>9826</v>
      </c>
      <c r="F5369" s="1" t="s">
        <v>140</v>
      </c>
      <c r="G5369" s="1" t="s">
        <v>72</v>
      </c>
      <c r="H5369" s="1" t="s">
        <v>127</v>
      </c>
      <c r="I5369" s="1" t="s">
        <v>22</v>
      </c>
      <c r="J5369" s="1" t="s">
        <v>128</v>
      </c>
      <c r="K5369" s="1">
        <v>43142.3410532407</v>
      </c>
      <c r="L5369" s="1">
        <v>43142.505555555603</v>
      </c>
      <c r="M5369" s="1">
        <v>3.9329999999999998</v>
      </c>
      <c r="N5369" s="1">
        <v>0</v>
      </c>
      <c r="O5369" s="1">
        <v>0</v>
      </c>
      <c r="P5369" s="1">
        <v>18</v>
      </c>
      <c r="Q5369" s="1">
        <v>1199.1099999999999</v>
      </c>
      <c r="R5369" s="1">
        <v>0</v>
      </c>
      <c r="S5369" s="1">
        <v>0</v>
      </c>
      <c r="T5369" s="1">
        <v>70.793999999999997</v>
      </c>
      <c r="U5369" s="1">
        <v>4716.0996299999997</v>
      </c>
    </row>
    <row r="5370" spans="1:21" x14ac:dyDescent="0.3">
      <c r="A5370" s="1" t="s">
        <v>9827</v>
      </c>
      <c r="B5370" s="1">
        <v>1</v>
      </c>
      <c r="C5370" s="1" t="s">
        <v>79</v>
      </c>
      <c r="D5370" s="1" t="s">
        <v>109</v>
      </c>
      <c r="E5370" s="1" t="s">
        <v>9744</v>
      </c>
      <c r="F5370" s="1" t="s">
        <v>157</v>
      </c>
      <c r="G5370" s="1" t="s">
        <v>72</v>
      </c>
      <c r="H5370" s="1" t="s">
        <v>127</v>
      </c>
      <c r="I5370" s="1" t="s">
        <v>22</v>
      </c>
      <c r="J5370" s="1" t="s">
        <v>128</v>
      </c>
      <c r="K5370" s="1">
        <v>43142.244351851798</v>
      </c>
      <c r="L5370" s="1">
        <v>43142.267361111102</v>
      </c>
      <c r="M5370" s="1">
        <v>0.55000000000000004</v>
      </c>
      <c r="N5370" s="1">
        <v>0</v>
      </c>
      <c r="O5370" s="1">
        <v>0</v>
      </c>
      <c r="P5370" s="1">
        <v>18</v>
      </c>
      <c r="Q5370" s="1">
        <v>1199.1099999999999</v>
      </c>
      <c r="R5370" s="1">
        <v>0</v>
      </c>
      <c r="S5370" s="1">
        <v>0</v>
      </c>
      <c r="T5370" s="1">
        <v>9.9</v>
      </c>
      <c r="U5370" s="1">
        <v>659.51049999999998</v>
      </c>
    </row>
    <row r="5371" spans="1:21" x14ac:dyDescent="0.3">
      <c r="A5371" s="1" t="s">
        <v>9828</v>
      </c>
      <c r="B5371" s="1">
        <v>1</v>
      </c>
      <c r="C5371" s="1" t="s">
        <v>79</v>
      </c>
      <c r="D5371" s="1" t="s">
        <v>109</v>
      </c>
      <c r="E5371" s="1" t="s">
        <v>5861</v>
      </c>
      <c r="F5371" s="1" t="s">
        <v>133</v>
      </c>
      <c r="G5371" s="1" t="s">
        <v>72</v>
      </c>
      <c r="H5371" s="1" t="s">
        <v>127</v>
      </c>
      <c r="I5371" s="1" t="s">
        <v>22</v>
      </c>
      <c r="J5371" s="1" t="s">
        <v>128</v>
      </c>
      <c r="K5371" s="1">
        <v>43142.129189814797</v>
      </c>
      <c r="L5371" s="1">
        <v>43142.195833333302</v>
      </c>
      <c r="M5371" s="1">
        <v>1.583</v>
      </c>
      <c r="N5371" s="1">
        <v>0</v>
      </c>
      <c r="O5371" s="1">
        <v>99.93</v>
      </c>
      <c r="P5371" s="1">
        <v>0</v>
      </c>
      <c r="Q5371" s="1">
        <v>0</v>
      </c>
      <c r="R5371" s="1">
        <v>0</v>
      </c>
      <c r="S5371" s="1">
        <v>158.18919</v>
      </c>
      <c r="T5371" s="1">
        <v>0</v>
      </c>
      <c r="U5371" s="1">
        <v>0</v>
      </c>
    </row>
    <row r="5372" spans="1:21" x14ac:dyDescent="0.3">
      <c r="A5372" s="1" t="s">
        <v>9829</v>
      </c>
      <c r="B5372" s="1">
        <v>1</v>
      </c>
      <c r="C5372" s="1" t="s">
        <v>79</v>
      </c>
      <c r="D5372" s="1" t="s">
        <v>109</v>
      </c>
      <c r="E5372" s="1" t="s">
        <v>9830</v>
      </c>
      <c r="F5372" s="1" t="s">
        <v>131</v>
      </c>
      <c r="G5372" s="1" t="s">
        <v>72</v>
      </c>
      <c r="H5372" s="1" t="s">
        <v>127</v>
      </c>
      <c r="I5372" s="1" t="s">
        <v>22</v>
      </c>
      <c r="J5372" s="1" t="s">
        <v>130</v>
      </c>
      <c r="K5372" s="1">
        <v>43141.401122685202</v>
      </c>
      <c r="L5372" s="1">
        <v>43141.480555555601</v>
      </c>
      <c r="M5372" s="1">
        <v>1.9</v>
      </c>
      <c r="N5372" s="1">
        <v>0</v>
      </c>
      <c r="O5372" s="1">
        <v>199.85</v>
      </c>
      <c r="P5372" s="1">
        <v>0</v>
      </c>
      <c r="Q5372" s="1">
        <v>0</v>
      </c>
      <c r="R5372" s="1">
        <v>0</v>
      </c>
      <c r="S5372" s="1">
        <v>379.71499999999997</v>
      </c>
      <c r="T5372" s="1">
        <v>0</v>
      </c>
      <c r="U5372" s="1">
        <v>0</v>
      </c>
    </row>
    <row r="5373" spans="1:21" x14ac:dyDescent="0.3">
      <c r="A5373" s="1" t="s">
        <v>9831</v>
      </c>
      <c r="B5373" s="1">
        <v>1</v>
      </c>
      <c r="C5373" s="1" t="s">
        <v>79</v>
      </c>
      <c r="D5373" s="1" t="s">
        <v>109</v>
      </c>
      <c r="E5373" s="1" t="s">
        <v>9775</v>
      </c>
      <c r="F5373" s="1" t="s">
        <v>157</v>
      </c>
      <c r="G5373" s="1" t="s">
        <v>72</v>
      </c>
      <c r="H5373" s="1" t="s">
        <v>127</v>
      </c>
      <c r="I5373" s="1" t="s">
        <v>22</v>
      </c>
      <c r="J5373" s="1" t="s">
        <v>128</v>
      </c>
      <c r="K5373" s="1">
        <v>43141.350370370397</v>
      </c>
      <c r="L5373" s="1">
        <v>43141.374305555597</v>
      </c>
      <c r="M5373" s="1">
        <v>0.56699999999999995</v>
      </c>
      <c r="N5373" s="1">
        <v>0</v>
      </c>
      <c r="O5373" s="1">
        <v>0</v>
      </c>
      <c r="P5373" s="1">
        <v>18</v>
      </c>
      <c r="Q5373" s="1">
        <v>2797.91</v>
      </c>
      <c r="R5373" s="1">
        <v>0</v>
      </c>
      <c r="S5373" s="1">
        <v>0</v>
      </c>
      <c r="T5373" s="1">
        <v>10.206</v>
      </c>
      <c r="U5373" s="1">
        <v>1586.4149699999998</v>
      </c>
    </row>
    <row r="5374" spans="1:21" x14ac:dyDescent="0.3">
      <c r="A5374" s="1" t="s">
        <v>9832</v>
      </c>
      <c r="B5374" s="1">
        <v>1</v>
      </c>
      <c r="C5374" s="1" t="s">
        <v>79</v>
      </c>
      <c r="D5374" s="1" t="s">
        <v>109</v>
      </c>
      <c r="E5374" s="1" t="s">
        <v>9833</v>
      </c>
      <c r="F5374" s="1" t="s">
        <v>133</v>
      </c>
      <c r="G5374" s="1" t="s">
        <v>72</v>
      </c>
      <c r="H5374" s="1" t="s">
        <v>127</v>
      </c>
      <c r="I5374" s="1" t="s">
        <v>22</v>
      </c>
      <c r="J5374" s="1" t="s">
        <v>128</v>
      </c>
      <c r="K5374" s="1">
        <v>43140.973784722199</v>
      </c>
      <c r="L5374" s="1">
        <v>43141.022916666698</v>
      </c>
      <c r="M5374" s="1">
        <v>1.167</v>
      </c>
      <c r="N5374" s="1">
        <v>0</v>
      </c>
      <c r="O5374" s="1">
        <v>99.93</v>
      </c>
      <c r="P5374" s="1">
        <v>0</v>
      </c>
      <c r="Q5374" s="1">
        <v>0</v>
      </c>
      <c r="R5374" s="1">
        <v>0</v>
      </c>
      <c r="S5374" s="1">
        <v>116.61831000000001</v>
      </c>
      <c r="T5374" s="1">
        <v>0</v>
      </c>
      <c r="U5374" s="1">
        <v>0</v>
      </c>
    </row>
    <row r="5375" spans="1:21" x14ac:dyDescent="0.3">
      <c r="A5375" s="1" t="s">
        <v>9834</v>
      </c>
      <c r="B5375" s="1">
        <v>1</v>
      </c>
      <c r="C5375" s="1" t="s">
        <v>79</v>
      </c>
      <c r="D5375" s="1" t="s">
        <v>109</v>
      </c>
      <c r="E5375" s="1" t="s">
        <v>9835</v>
      </c>
      <c r="F5375" s="1" t="s">
        <v>133</v>
      </c>
      <c r="G5375" s="1" t="s">
        <v>72</v>
      </c>
      <c r="H5375" s="1" t="s">
        <v>127</v>
      </c>
      <c r="I5375" s="1" t="s">
        <v>22</v>
      </c>
      <c r="J5375" s="1" t="s">
        <v>128</v>
      </c>
      <c r="K5375" s="1">
        <v>43140.5459722222</v>
      </c>
      <c r="L5375" s="1">
        <v>43140.644444444399</v>
      </c>
      <c r="M5375" s="1">
        <v>2.35</v>
      </c>
      <c r="N5375" s="1">
        <v>0</v>
      </c>
      <c r="O5375" s="1">
        <v>99.93</v>
      </c>
      <c r="P5375" s="1">
        <v>0</v>
      </c>
      <c r="Q5375" s="1">
        <v>0</v>
      </c>
      <c r="R5375" s="1">
        <v>0</v>
      </c>
      <c r="S5375" s="1">
        <v>234.83550000000002</v>
      </c>
      <c r="T5375" s="1">
        <v>0</v>
      </c>
      <c r="U5375" s="1">
        <v>0</v>
      </c>
    </row>
    <row r="5376" spans="1:21" x14ac:dyDescent="0.3">
      <c r="A5376" s="1" t="s">
        <v>9836</v>
      </c>
      <c r="B5376" s="1">
        <v>1</v>
      </c>
      <c r="C5376" s="1" t="s">
        <v>79</v>
      </c>
      <c r="D5376" s="1" t="s">
        <v>109</v>
      </c>
      <c r="E5376" s="1" t="s">
        <v>9744</v>
      </c>
      <c r="F5376" s="1" t="s">
        <v>157</v>
      </c>
      <c r="G5376" s="1" t="s">
        <v>72</v>
      </c>
      <c r="H5376" s="1" t="s">
        <v>127</v>
      </c>
      <c r="I5376" s="1" t="s">
        <v>22</v>
      </c>
      <c r="J5376" s="1" t="s">
        <v>128</v>
      </c>
      <c r="K5376" s="1">
        <v>43140.471435185202</v>
      </c>
      <c r="L5376" s="1">
        <v>43140.496527777803</v>
      </c>
      <c r="M5376" s="1">
        <v>0.6</v>
      </c>
      <c r="N5376" s="1">
        <v>0</v>
      </c>
      <c r="O5376" s="1">
        <v>0</v>
      </c>
      <c r="P5376" s="1">
        <v>18</v>
      </c>
      <c r="Q5376" s="1">
        <v>1199.1099999999999</v>
      </c>
      <c r="R5376" s="1">
        <v>0</v>
      </c>
      <c r="S5376" s="1">
        <v>0</v>
      </c>
      <c r="T5376" s="1">
        <v>10.799999999999999</v>
      </c>
      <c r="U5376" s="1">
        <v>719.46599999999989</v>
      </c>
    </row>
    <row r="5377" spans="1:21" x14ac:dyDescent="0.3">
      <c r="A5377" s="1" t="s">
        <v>9837</v>
      </c>
      <c r="B5377" s="1">
        <v>1</v>
      </c>
      <c r="C5377" s="1" t="s">
        <v>79</v>
      </c>
      <c r="D5377" s="1" t="s">
        <v>109</v>
      </c>
      <c r="E5377" s="1" t="s">
        <v>9724</v>
      </c>
      <c r="F5377" s="1" t="s">
        <v>157</v>
      </c>
      <c r="G5377" s="1" t="s">
        <v>72</v>
      </c>
      <c r="H5377" s="1" t="s">
        <v>127</v>
      </c>
      <c r="I5377" s="1" t="s">
        <v>22</v>
      </c>
      <c r="J5377" s="1" t="s">
        <v>128</v>
      </c>
      <c r="K5377" s="1">
        <v>43139.714976851901</v>
      </c>
      <c r="L5377" s="1">
        <v>43139.759722222203</v>
      </c>
      <c r="M5377" s="1">
        <v>1.0669999999999999</v>
      </c>
      <c r="N5377" s="1">
        <v>0</v>
      </c>
      <c r="O5377" s="1">
        <v>0</v>
      </c>
      <c r="P5377" s="1">
        <v>23</v>
      </c>
      <c r="Q5377" s="1">
        <v>1598.81</v>
      </c>
      <c r="R5377" s="1">
        <v>0</v>
      </c>
      <c r="S5377" s="1">
        <v>0</v>
      </c>
      <c r="T5377" s="1">
        <v>24.541</v>
      </c>
      <c r="U5377" s="1">
        <v>1705.9302699999998</v>
      </c>
    </row>
    <row r="5378" spans="1:21" x14ac:dyDescent="0.3">
      <c r="A5378" s="1" t="s">
        <v>9838</v>
      </c>
      <c r="B5378" s="1">
        <v>1</v>
      </c>
      <c r="C5378" s="1" t="s">
        <v>79</v>
      </c>
      <c r="D5378" s="1" t="s">
        <v>109</v>
      </c>
      <c r="E5378" s="1" t="s">
        <v>9839</v>
      </c>
      <c r="F5378" s="1" t="s">
        <v>133</v>
      </c>
      <c r="G5378" s="1" t="s">
        <v>72</v>
      </c>
      <c r="H5378" s="1" t="s">
        <v>127</v>
      </c>
      <c r="I5378" s="1" t="s">
        <v>22</v>
      </c>
      <c r="J5378" s="1" t="s">
        <v>128</v>
      </c>
      <c r="K5378" s="1">
        <v>43139.467789351896</v>
      </c>
      <c r="L5378" s="1">
        <v>43139.512499999997</v>
      </c>
      <c r="M5378" s="1">
        <v>1.0669999999999999</v>
      </c>
      <c r="N5378" s="1">
        <v>0</v>
      </c>
      <c r="O5378" s="1">
        <v>99.93</v>
      </c>
      <c r="P5378" s="1">
        <v>0</v>
      </c>
      <c r="Q5378" s="1">
        <v>0</v>
      </c>
      <c r="R5378" s="1">
        <v>0</v>
      </c>
      <c r="S5378" s="1">
        <v>106.62531</v>
      </c>
      <c r="T5378" s="1">
        <v>0</v>
      </c>
      <c r="U5378" s="1">
        <v>0</v>
      </c>
    </row>
    <row r="5379" spans="1:21" x14ac:dyDescent="0.3">
      <c r="A5379" s="1" t="s">
        <v>9840</v>
      </c>
      <c r="B5379" s="1">
        <v>1</v>
      </c>
      <c r="C5379" s="1" t="s">
        <v>79</v>
      </c>
      <c r="D5379" s="1" t="s">
        <v>109</v>
      </c>
      <c r="E5379" s="1" t="s">
        <v>5850</v>
      </c>
      <c r="F5379" s="1" t="s">
        <v>133</v>
      </c>
      <c r="G5379" s="1" t="s">
        <v>72</v>
      </c>
      <c r="H5379" s="1" t="s">
        <v>127</v>
      </c>
      <c r="I5379" s="1" t="s">
        <v>22</v>
      </c>
      <c r="J5379" s="1" t="s">
        <v>128</v>
      </c>
      <c r="K5379" s="1">
        <v>43139.128668981502</v>
      </c>
      <c r="L5379" s="1">
        <v>43139.15625</v>
      </c>
      <c r="M5379" s="1">
        <v>0.65</v>
      </c>
      <c r="N5379" s="1">
        <v>0</v>
      </c>
      <c r="O5379" s="1">
        <v>99.93</v>
      </c>
      <c r="P5379" s="1">
        <v>0</v>
      </c>
      <c r="Q5379" s="1">
        <v>0</v>
      </c>
      <c r="R5379" s="1">
        <v>0</v>
      </c>
      <c r="S5379" s="1">
        <v>64.95450000000001</v>
      </c>
      <c r="T5379" s="1">
        <v>0</v>
      </c>
      <c r="U5379" s="1">
        <v>0</v>
      </c>
    </row>
    <row r="5380" spans="1:21" x14ac:dyDescent="0.3">
      <c r="A5380" s="1" t="s">
        <v>9841</v>
      </c>
      <c r="B5380" s="1">
        <v>1</v>
      </c>
      <c r="C5380" s="1" t="s">
        <v>79</v>
      </c>
      <c r="D5380" s="1" t="s">
        <v>109</v>
      </c>
      <c r="E5380" s="1" t="s">
        <v>9842</v>
      </c>
      <c r="F5380" s="1" t="s">
        <v>133</v>
      </c>
      <c r="G5380" s="1" t="s">
        <v>72</v>
      </c>
      <c r="H5380" s="1" t="s">
        <v>127</v>
      </c>
      <c r="I5380" s="1" t="s">
        <v>22</v>
      </c>
      <c r="J5380" s="1" t="s">
        <v>128</v>
      </c>
      <c r="K5380" s="1">
        <v>43138.598356481503</v>
      </c>
      <c r="L5380" s="1">
        <v>43138.6381944444</v>
      </c>
      <c r="M5380" s="1">
        <v>0.95</v>
      </c>
      <c r="N5380" s="1">
        <v>0</v>
      </c>
      <c r="O5380" s="1">
        <v>99.93</v>
      </c>
      <c r="P5380" s="1">
        <v>0</v>
      </c>
      <c r="Q5380" s="1">
        <v>0</v>
      </c>
      <c r="R5380" s="1">
        <v>0</v>
      </c>
      <c r="S5380" s="1">
        <v>94.933499999999995</v>
      </c>
      <c r="T5380" s="1">
        <v>0</v>
      </c>
      <c r="U5380" s="1">
        <v>0</v>
      </c>
    </row>
    <row r="5381" spans="1:21" x14ac:dyDescent="0.3">
      <c r="A5381" s="1" t="s">
        <v>9843</v>
      </c>
      <c r="B5381" s="1">
        <v>1</v>
      </c>
      <c r="C5381" s="1" t="s">
        <v>79</v>
      </c>
      <c r="D5381" s="1" t="s">
        <v>109</v>
      </c>
      <c r="E5381" s="1" t="s">
        <v>9765</v>
      </c>
      <c r="F5381" s="1" t="s">
        <v>157</v>
      </c>
      <c r="G5381" s="1" t="s">
        <v>72</v>
      </c>
      <c r="H5381" s="1" t="s">
        <v>127</v>
      </c>
      <c r="I5381" s="1" t="s">
        <v>22</v>
      </c>
      <c r="J5381" s="1" t="s">
        <v>128</v>
      </c>
      <c r="K5381" s="1">
        <v>43138.557210648098</v>
      </c>
      <c r="L5381" s="1">
        <v>43138.566666666702</v>
      </c>
      <c r="M5381" s="1">
        <v>0.217</v>
      </c>
      <c r="N5381" s="1">
        <v>0</v>
      </c>
      <c r="O5381" s="1">
        <v>0</v>
      </c>
      <c r="P5381" s="1">
        <v>4</v>
      </c>
      <c r="Q5381" s="1">
        <v>799.4</v>
      </c>
      <c r="R5381" s="1">
        <v>0</v>
      </c>
      <c r="S5381" s="1">
        <v>0</v>
      </c>
      <c r="T5381" s="1">
        <v>0.86799999999999999</v>
      </c>
      <c r="U5381" s="1">
        <v>173.46979999999999</v>
      </c>
    </row>
    <row r="5382" spans="1:21" x14ac:dyDescent="0.3">
      <c r="A5382" s="1" t="s">
        <v>9844</v>
      </c>
      <c r="B5382" s="1">
        <v>1</v>
      </c>
      <c r="C5382" s="1" t="s">
        <v>79</v>
      </c>
      <c r="D5382" s="1" t="s">
        <v>109</v>
      </c>
      <c r="E5382" s="1" t="s">
        <v>9724</v>
      </c>
      <c r="F5382" s="1" t="s">
        <v>134</v>
      </c>
      <c r="G5382" s="1" t="s">
        <v>72</v>
      </c>
      <c r="H5382" s="1" t="s">
        <v>127</v>
      </c>
      <c r="I5382" s="1" t="s">
        <v>22</v>
      </c>
      <c r="J5382" s="1" t="s">
        <v>130</v>
      </c>
      <c r="K5382" s="1">
        <v>43138.397604166697</v>
      </c>
      <c r="L5382" s="1">
        <v>43138.4506944444</v>
      </c>
      <c r="M5382" s="1">
        <v>1.2669999999999999</v>
      </c>
      <c r="N5382" s="1">
        <v>0</v>
      </c>
      <c r="O5382" s="1">
        <v>0</v>
      </c>
      <c r="P5382" s="1">
        <v>69</v>
      </c>
      <c r="Q5382" s="1">
        <v>6395.23</v>
      </c>
      <c r="R5382" s="1">
        <v>0</v>
      </c>
      <c r="S5382" s="1">
        <v>0</v>
      </c>
      <c r="T5382" s="1">
        <v>87.422999999999988</v>
      </c>
      <c r="U5382" s="1">
        <v>8102.7564099999991</v>
      </c>
    </row>
    <row r="5383" spans="1:21" x14ac:dyDescent="0.3">
      <c r="A5383" s="1" t="s">
        <v>9845</v>
      </c>
      <c r="B5383" s="1">
        <v>1</v>
      </c>
      <c r="C5383" s="1" t="s">
        <v>79</v>
      </c>
      <c r="D5383" s="1" t="s">
        <v>109</v>
      </c>
      <c r="E5383" s="1" t="s">
        <v>9735</v>
      </c>
      <c r="F5383" s="1" t="s">
        <v>157</v>
      </c>
      <c r="G5383" s="1" t="s">
        <v>72</v>
      </c>
      <c r="H5383" s="1" t="s">
        <v>127</v>
      </c>
      <c r="I5383" s="1" t="s">
        <v>22</v>
      </c>
      <c r="J5383" s="1" t="s">
        <v>128</v>
      </c>
      <c r="K5383" s="1">
        <v>43137.517777777801</v>
      </c>
      <c r="L5383" s="1">
        <v>43137.552083333299</v>
      </c>
      <c r="M5383" s="1">
        <v>0.81699999999999995</v>
      </c>
      <c r="N5383" s="1">
        <v>0</v>
      </c>
      <c r="O5383" s="1">
        <v>0</v>
      </c>
      <c r="P5383" s="1">
        <v>32</v>
      </c>
      <c r="Q5383" s="1">
        <v>1398.96</v>
      </c>
      <c r="R5383" s="1">
        <v>0</v>
      </c>
      <c r="S5383" s="1">
        <v>0</v>
      </c>
      <c r="T5383" s="1">
        <v>26.143999999999998</v>
      </c>
      <c r="U5383" s="1">
        <v>1142.9503199999999</v>
      </c>
    </row>
    <row r="5384" spans="1:21" x14ac:dyDescent="0.3">
      <c r="A5384" s="1" t="s">
        <v>9846</v>
      </c>
      <c r="B5384" s="1">
        <v>1</v>
      </c>
      <c r="C5384" s="1" t="s">
        <v>79</v>
      </c>
      <c r="D5384" s="1" t="s">
        <v>109</v>
      </c>
      <c r="E5384" s="1" t="s">
        <v>9799</v>
      </c>
      <c r="F5384" s="1" t="s">
        <v>133</v>
      </c>
      <c r="G5384" s="1" t="s">
        <v>72</v>
      </c>
      <c r="H5384" s="1" t="s">
        <v>127</v>
      </c>
      <c r="I5384" s="1" t="s">
        <v>22</v>
      </c>
      <c r="J5384" s="1" t="s">
        <v>128</v>
      </c>
      <c r="K5384" s="1">
        <v>43137.498090277797</v>
      </c>
      <c r="L5384" s="1">
        <v>43137.625694444403</v>
      </c>
      <c r="M5384" s="1">
        <v>3.05</v>
      </c>
      <c r="N5384" s="1">
        <v>0</v>
      </c>
      <c r="O5384" s="1">
        <v>99.93</v>
      </c>
      <c r="P5384" s="1">
        <v>0</v>
      </c>
      <c r="Q5384" s="1">
        <v>0</v>
      </c>
      <c r="R5384" s="1">
        <v>0</v>
      </c>
      <c r="S5384" s="1">
        <v>304.78649999999999</v>
      </c>
      <c r="T5384" s="1">
        <v>0</v>
      </c>
      <c r="U5384" s="1">
        <v>0</v>
      </c>
    </row>
    <row r="5385" spans="1:21" x14ac:dyDescent="0.3">
      <c r="A5385" s="1" t="s">
        <v>9847</v>
      </c>
      <c r="B5385" s="1">
        <v>1</v>
      </c>
      <c r="C5385" s="1" t="s">
        <v>79</v>
      </c>
      <c r="D5385" s="1" t="s">
        <v>109</v>
      </c>
      <c r="E5385" s="1" t="s">
        <v>9724</v>
      </c>
      <c r="F5385" s="1" t="s">
        <v>157</v>
      </c>
      <c r="G5385" s="1" t="s">
        <v>72</v>
      </c>
      <c r="H5385" s="1" t="s">
        <v>127</v>
      </c>
      <c r="I5385" s="1" t="s">
        <v>22</v>
      </c>
      <c r="J5385" s="1" t="s">
        <v>128</v>
      </c>
      <c r="K5385" s="1">
        <v>43137.488865740699</v>
      </c>
      <c r="L5385" s="1">
        <v>43137.572916666701</v>
      </c>
      <c r="M5385" s="1">
        <v>2.0169999999999999</v>
      </c>
      <c r="N5385" s="1">
        <v>0</v>
      </c>
      <c r="O5385" s="1">
        <v>0</v>
      </c>
      <c r="P5385" s="1">
        <v>21</v>
      </c>
      <c r="Q5385" s="1">
        <v>1598.81</v>
      </c>
      <c r="R5385" s="1">
        <v>0</v>
      </c>
      <c r="S5385" s="1">
        <v>0</v>
      </c>
      <c r="T5385" s="1">
        <v>42.356999999999999</v>
      </c>
      <c r="U5385" s="1">
        <v>3224.7997699999996</v>
      </c>
    </row>
    <row r="5386" spans="1:21" x14ac:dyDescent="0.3">
      <c r="A5386" s="1" t="s">
        <v>9848</v>
      </c>
      <c r="B5386" s="1">
        <v>1</v>
      </c>
      <c r="C5386" s="1" t="s">
        <v>79</v>
      </c>
      <c r="D5386" s="1" t="s">
        <v>109</v>
      </c>
      <c r="E5386" s="1" t="s">
        <v>9744</v>
      </c>
      <c r="F5386" s="1" t="s">
        <v>157</v>
      </c>
      <c r="G5386" s="1" t="s">
        <v>72</v>
      </c>
      <c r="H5386" s="1" t="s">
        <v>127</v>
      </c>
      <c r="I5386" s="1" t="s">
        <v>22</v>
      </c>
      <c r="J5386" s="1" t="s">
        <v>128</v>
      </c>
      <c r="K5386" s="1">
        <v>43137.392546296302</v>
      </c>
      <c r="L5386" s="1">
        <v>43137.478472222203</v>
      </c>
      <c r="M5386" s="1">
        <v>2.0499999999999998</v>
      </c>
      <c r="N5386" s="1">
        <v>0</v>
      </c>
      <c r="O5386" s="1">
        <v>0</v>
      </c>
      <c r="P5386" s="1">
        <v>18</v>
      </c>
      <c r="Q5386" s="1">
        <v>1199.1099999999999</v>
      </c>
      <c r="R5386" s="1">
        <v>0</v>
      </c>
      <c r="S5386" s="1">
        <v>0</v>
      </c>
      <c r="T5386" s="1">
        <v>36.9</v>
      </c>
      <c r="U5386" s="1">
        <v>2458.1754999999994</v>
      </c>
    </row>
    <row r="5387" spans="1:21" x14ac:dyDescent="0.3">
      <c r="A5387" s="1" t="s">
        <v>9849</v>
      </c>
      <c r="B5387" s="1">
        <v>1</v>
      </c>
      <c r="C5387" s="1" t="s">
        <v>79</v>
      </c>
      <c r="D5387" s="1" t="s">
        <v>109</v>
      </c>
      <c r="E5387" s="1" t="s">
        <v>9724</v>
      </c>
      <c r="F5387" s="1" t="s">
        <v>143</v>
      </c>
      <c r="G5387" s="1" t="s">
        <v>72</v>
      </c>
      <c r="H5387" s="1" t="s">
        <v>127</v>
      </c>
      <c r="I5387" s="1" t="s">
        <v>22</v>
      </c>
      <c r="J5387" s="1" t="s">
        <v>128</v>
      </c>
      <c r="K5387" s="1">
        <v>43137.353321759299</v>
      </c>
      <c r="L5387" s="1">
        <v>43137.477083333302</v>
      </c>
      <c r="M5387" s="1">
        <v>2.9670000000000001</v>
      </c>
      <c r="N5387" s="1">
        <v>69</v>
      </c>
      <c r="O5387" s="1">
        <v>6395.23</v>
      </c>
      <c r="P5387" s="1">
        <v>0</v>
      </c>
      <c r="Q5387" s="1">
        <v>0</v>
      </c>
      <c r="R5387" s="1">
        <v>204.72300000000001</v>
      </c>
      <c r="S5387" s="1">
        <v>18974.647409999998</v>
      </c>
      <c r="T5387" s="1">
        <v>0</v>
      </c>
      <c r="U5387" s="1">
        <v>0</v>
      </c>
    </row>
    <row r="5388" spans="1:21" x14ac:dyDescent="0.3">
      <c r="A5388" s="1" t="s">
        <v>9850</v>
      </c>
      <c r="B5388" s="1">
        <v>1</v>
      </c>
      <c r="C5388" s="1" t="s">
        <v>79</v>
      </c>
      <c r="D5388" s="1" t="s">
        <v>109</v>
      </c>
      <c r="E5388" s="1" t="s">
        <v>9765</v>
      </c>
      <c r="F5388" s="1" t="s">
        <v>131</v>
      </c>
      <c r="G5388" s="1" t="s">
        <v>72</v>
      </c>
      <c r="H5388" s="1" t="s">
        <v>127</v>
      </c>
      <c r="I5388" s="1" t="s">
        <v>22</v>
      </c>
      <c r="J5388" s="1" t="s">
        <v>130</v>
      </c>
      <c r="K5388" s="1">
        <v>43136.400289351899</v>
      </c>
      <c r="L5388" s="1">
        <v>43136.556250000001</v>
      </c>
      <c r="M5388" s="1">
        <v>3.7330000000000001</v>
      </c>
      <c r="N5388" s="1">
        <v>0</v>
      </c>
      <c r="O5388" s="1">
        <v>0</v>
      </c>
      <c r="P5388" s="1">
        <v>6</v>
      </c>
      <c r="Q5388" s="1">
        <v>1199.1099999999999</v>
      </c>
      <c r="R5388" s="1">
        <v>0</v>
      </c>
      <c r="S5388" s="1">
        <v>0</v>
      </c>
      <c r="T5388" s="1">
        <v>22.398</v>
      </c>
      <c r="U5388" s="1">
        <v>4476.2776299999996</v>
      </c>
    </row>
    <row r="5389" spans="1:21" x14ac:dyDescent="0.3">
      <c r="A5389" s="1" t="s">
        <v>9851</v>
      </c>
      <c r="B5389" s="1">
        <v>1</v>
      </c>
      <c r="C5389" s="1" t="s">
        <v>79</v>
      </c>
      <c r="D5389" s="1" t="s">
        <v>109</v>
      </c>
      <c r="E5389" s="1" t="s">
        <v>9735</v>
      </c>
      <c r="F5389" s="1" t="s">
        <v>145</v>
      </c>
      <c r="G5389" s="1" t="s">
        <v>72</v>
      </c>
      <c r="H5389" s="1" t="s">
        <v>127</v>
      </c>
      <c r="I5389" s="1" t="s">
        <v>22</v>
      </c>
      <c r="J5389" s="1" t="s">
        <v>128</v>
      </c>
      <c r="K5389" s="1">
        <v>43135.982557870397</v>
      </c>
      <c r="L5389" s="1">
        <v>43136.052083333299</v>
      </c>
      <c r="M5389" s="1">
        <v>1.667</v>
      </c>
      <c r="N5389" s="1">
        <v>0</v>
      </c>
      <c r="O5389" s="1">
        <v>0</v>
      </c>
      <c r="P5389" s="1">
        <v>2</v>
      </c>
      <c r="Q5389" s="1">
        <v>899.33</v>
      </c>
      <c r="R5389" s="1">
        <v>0</v>
      </c>
      <c r="S5389" s="1">
        <v>0</v>
      </c>
      <c r="T5389" s="1">
        <v>3.3340000000000001</v>
      </c>
      <c r="U5389" s="1">
        <v>1499.1831100000002</v>
      </c>
    </row>
    <row r="5390" spans="1:21" x14ac:dyDescent="0.3">
      <c r="A5390" s="1" t="s">
        <v>9852</v>
      </c>
      <c r="B5390" s="1">
        <v>1</v>
      </c>
      <c r="C5390" s="1" t="s">
        <v>79</v>
      </c>
      <c r="D5390" s="1" t="s">
        <v>109</v>
      </c>
      <c r="E5390" s="1" t="s">
        <v>9722</v>
      </c>
      <c r="F5390" s="1" t="s">
        <v>157</v>
      </c>
      <c r="G5390" s="1" t="s">
        <v>72</v>
      </c>
      <c r="H5390" s="1" t="s">
        <v>127</v>
      </c>
      <c r="I5390" s="1" t="s">
        <v>22</v>
      </c>
      <c r="J5390" s="1" t="s">
        <v>128</v>
      </c>
      <c r="K5390" s="1">
        <v>43135.537013888897</v>
      </c>
      <c r="L5390" s="1">
        <v>43135.695138888899</v>
      </c>
      <c r="M5390" s="1">
        <v>3.7829999999999999</v>
      </c>
      <c r="N5390" s="1">
        <v>0</v>
      </c>
      <c r="O5390" s="1">
        <v>0</v>
      </c>
      <c r="P5390" s="1">
        <v>1</v>
      </c>
      <c r="Q5390" s="1">
        <v>1798.66</v>
      </c>
      <c r="R5390" s="1">
        <v>0</v>
      </c>
      <c r="S5390" s="1">
        <v>0</v>
      </c>
      <c r="T5390" s="1">
        <v>3.7829999999999999</v>
      </c>
      <c r="U5390" s="1">
        <v>6804.3307800000002</v>
      </c>
    </row>
    <row r="5391" spans="1:21" x14ac:dyDescent="0.3">
      <c r="A5391" s="1" t="s">
        <v>9853</v>
      </c>
      <c r="B5391" s="1">
        <v>1</v>
      </c>
      <c r="C5391" s="1" t="s">
        <v>79</v>
      </c>
      <c r="D5391" s="1" t="s">
        <v>109</v>
      </c>
      <c r="E5391" s="1" t="s">
        <v>9854</v>
      </c>
      <c r="F5391" s="1" t="s">
        <v>161</v>
      </c>
      <c r="G5391" s="1" t="s">
        <v>72</v>
      </c>
      <c r="H5391" s="1" t="s">
        <v>127</v>
      </c>
      <c r="I5391" s="1" t="s">
        <v>22</v>
      </c>
      <c r="J5391" s="1" t="s">
        <v>128</v>
      </c>
      <c r="K5391" s="1">
        <v>43135.518912036998</v>
      </c>
      <c r="L5391" s="1">
        <v>43135.609027777798</v>
      </c>
      <c r="M5391" s="1">
        <v>2.15</v>
      </c>
      <c r="N5391" s="1">
        <v>0</v>
      </c>
      <c r="O5391" s="1">
        <v>0</v>
      </c>
      <c r="P5391" s="1">
        <v>0</v>
      </c>
      <c r="Q5391" s="1">
        <v>99.93</v>
      </c>
      <c r="R5391" s="1">
        <v>0</v>
      </c>
      <c r="S5391" s="1">
        <v>0</v>
      </c>
      <c r="T5391" s="1">
        <v>0</v>
      </c>
      <c r="U5391" s="1">
        <v>214.84950000000001</v>
      </c>
    </row>
    <row r="5392" spans="1:21" x14ac:dyDescent="0.3">
      <c r="A5392" s="1" t="s">
        <v>9855</v>
      </c>
      <c r="B5392" s="1">
        <v>1</v>
      </c>
      <c r="C5392" s="1" t="s">
        <v>79</v>
      </c>
      <c r="D5392" s="1" t="s">
        <v>109</v>
      </c>
      <c r="E5392" s="1" t="s">
        <v>9856</v>
      </c>
      <c r="F5392" s="1" t="s">
        <v>134</v>
      </c>
      <c r="G5392" s="1" t="s">
        <v>72</v>
      </c>
      <c r="H5392" s="1" t="s">
        <v>127</v>
      </c>
      <c r="I5392" s="1" t="s">
        <v>22</v>
      </c>
      <c r="J5392" s="1" t="s">
        <v>130</v>
      </c>
      <c r="K5392" s="1">
        <v>43134.445196759298</v>
      </c>
      <c r="L5392" s="1">
        <v>43134.747916666704</v>
      </c>
      <c r="M5392" s="1">
        <v>7.25</v>
      </c>
      <c r="N5392" s="1">
        <v>0</v>
      </c>
      <c r="O5392" s="1">
        <v>99.93</v>
      </c>
      <c r="P5392" s="1">
        <v>0</v>
      </c>
      <c r="Q5392" s="1">
        <v>0</v>
      </c>
      <c r="R5392" s="1">
        <v>0</v>
      </c>
      <c r="S5392" s="1">
        <v>724.49250000000006</v>
      </c>
      <c r="T5392" s="1">
        <v>0</v>
      </c>
      <c r="U5392" s="1">
        <v>0</v>
      </c>
    </row>
    <row r="5393" spans="1:21" x14ac:dyDescent="0.3">
      <c r="A5393" s="1" t="s">
        <v>9857</v>
      </c>
      <c r="B5393" s="1">
        <v>1</v>
      </c>
      <c r="C5393" s="1" t="s">
        <v>79</v>
      </c>
      <c r="D5393" s="1" t="s">
        <v>109</v>
      </c>
      <c r="E5393" s="1" t="s">
        <v>9767</v>
      </c>
      <c r="F5393" s="1" t="s">
        <v>135</v>
      </c>
      <c r="G5393" s="1" t="s">
        <v>72</v>
      </c>
      <c r="H5393" s="1" t="s">
        <v>127</v>
      </c>
      <c r="I5393" s="1" t="s">
        <v>22</v>
      </c>
      <c r="J5393" s="1" t="s">
        <v>128</v>
      </c>
      <c r="K5393" s="1">
        <v>43134.431736111103</v>
      </c>
      <c r="L5393" s="1">
        <v>43134.546527777798</v>
      </c>
      <c r="M5393" s="1">
        <v>2.75</v>
      </c>
      <c r="N5393" s="1">
        <v>0</v>
      </c>
      <c r="O5393" s="1">
        <v>0</v>
      </c>
      <c r="P5393" s="1">
        <v>13</v>
      </c>
      <c r="Q5393" s="1">
        <v>199.85</v>
      </c>
      <c r="R5393" s="1">
        <v>0</v>
      </c>
      <c r="S5393" s="1">
        <v>0</v>
      </c>
      <c r="T5393" s="1">
        <v>35.75</v>
      </c>
      <c r="U5393" s="1">
        <v>549.58749999999998</v>
      </c>
    </row>
    <row r="5394" spans="1:21" x14ac:dyDescent="0.3">
      <c r="A5394" s="1" t="s">
        <v>9858</v>
      </c>
      <c r="B5394" s="1">
        <v>1</v>
      </c>
      <c r="C5394" s="1" t="s">
        <v>79</v>
      </c>
      <c r="D5394" s="1" t="s">
        <v>109</v>
      </c>
      <c r="E5394" s="1" t="s">
        <v>9859</v>
      </c>
      <c r="F5394" s="1" t="s">
        <v>140</v>
      </c>
      <c r="G5394" s="1" t="s">
        <v>72</v>
      </c>
      <c r="H5394" s="1" t="s">
        <v>127</v>
      </c>
      <c r="I5394" s="1" t="s">
        <v>22</v>
      </c>
      <c r="J5394" s="1" t="s">
        <v>128</v>
      </c>
      <c r="K5394" s="1">
        <v>43134.377916666701</v>
      </c>
      <c r="L5394" s="1">
        <v>43134.46875</v>
      </c>
      <c r="M5394" s="1">
        <v>2.1669999999999998</v>
      </c>
      <c r="N5394" s="1">
        <v>8</v>
      </c>
      <c r="O5394" s="1">
        <v>699.48</v>
      </c>
      <c r="P5394" s="1">
        <v>0</v>
      </c>
      <c r="Q5394" s="1">
        <v>0</v>
      </c>
      <c r="R5394" s="1">
        <v>17.335999999999999</v>
      </c>
      <c r="S5394" s="1">
        <v>1515.77316</v>
      </c>
      <c r="T5394" s="1">
        <v>0</v>
      </c>
      <c r="U5394" s="1">
        <v>0</v>
      </c>
    </row>
    <row r="5395" spans="1:21" x14ac:dyDescent="0.3">
      <c r="A5395" s="1" t="s">
        <v>9860</v>
      </c>
      <c r="B5395" s="1">
        <v>1</v>
      </c>
      <c r="C5395" s="1" t="s">
        <v>79</v>
      </c>
      <c r="D5395" s="1" t="s">
        <v>109</v>
      </c>
      <c r="E5395" s="1" t="s">
        <v>9861</v>
      </c>
      <c r="F5395" s="1" t="s">
        <v>157</v>
      </c>
      <c r="G5395" s="1" t="s">
        <v>72</v>
      </c>
      <c r="H5395" s="1" t="s">
        <v>127</v>
      </c>
      <c r="I5395" s="1" t="s">
        <v>22</v>
      </c>
      <c r="J5395" s="1" t="s">
        <v>128</v>
      </c>
      <c r="K5395" s="1">
        <v>43134.377037036997</v>
      </c>
      <c r="L5395" s="1">
        <v>43134.401388888902</v>
      </c>
      <c r="M5395" s="1">
        <v>0.58299999999999996</v>
      </c>
      <c r="N5395" s="1">
        <v>0</v>
      </c>
      <c r="O5395" s="1">
        <v>0</v>
      </c>
      <c r="P5395" s="1">
        <v>69</v>
      </c>
      <c r="Q5395" s="1">
        <v>6395.23</v>
      </c>
      <c r="R5395" s="1">
        <v>0</v>
      </c>
      <c r="S5395" s="1">
        <v>0</v>
      </c>
      <c r="T5395" s="1">
        <v>40.226999999999997</v>
      </c>
      <c r="U5395" s="1">
        <v>3728.4190899999994</v>
      </c>
    </row>
    <row r="5396" spans="1:21" x14ac:dyDescent="0.3">
      <c r="A5396" s="1" t="s">
        <v>9862</v>
      </c>
      <c r="B5396" s="1">
        <v>1</v>
      </c>
      <c r="C5396" s="1" t="s">
        <v>79</v>
      </c>
      <c r="D5396" s="1" t="s">
        <v>109</v>
      </c>
      <c r="E5396" s="1" t="s">
        <v>9863</v>
      </c>
      <c r="F5396" s="1" t="s">
        <v>145</v>
      </c>
      <c r="G5396" s="1" t="s">
        <v>72</v>
      </c>
      <c r="H5396" s="1" t="s">
        <v>127</v>
      </c>
      <c r="I5396" s="1" t="s">
        <v>22</v>
      </c>
      <c r="J5396" s="1" t="s">
        <v>128</v>
      </c>
      <c r="K5396" s="1">
        <v>43133.457118055601</v>
      </c>
      <c r="L5396" s="1">
        <v>43133.486111111102</v>
      </c>
      <c r="M5396" s="1">
        <v>0.68300000000000005</v>
      </c>
      <c r="N5396" s="1">
        <v>0</v>
      </c>
      <c r="O5396" s="1">
        <v>0</v>
      </c>
      <c r="P5396" s="1">
        <v>1</v>
      </c>
      <c r="Q5396" s="1">
        <v>199.85</v>
      </c>
      <c r="R5396" s="1">
        <v>0</v>
      </c>
      <c r="S5396" s="1">
        <v>0</v>
      </c>
      <c r="T5396" s="1">
        <v>0.68300000000000005</v>
      </c>
      <c r="U5396" s="1">
        <v>136.49755000000002</v>
      </c>
    </row>
    <row r="5397" spans="1:21" x14ac:dyDescent="0.3">
      <c r="A5397" s="1" t="s">
        <v>9864</v>
      </c>
      <c r="B5397" s="1">
        <v>1</v>
      </c>
      <c r="C5397" s="1" t="s">
        <v>79</v>
      </c>
      <c r="D5397" s="1" t="s">
        <v>109</v>
      </c>
      <c r="E5397" s="1" t="s">
        <v>9775</v>
      </c>
      <c r="F5397" s="1" t="s">
        <v>157</v>
      </c>
      <c r="G5397" s="1" t="s">
        <v>72</v>
      </c>
      <c r="H5397" s="1" t="s">
        <v>127</v>
      </c>
      <c r="I5397" s="1" t="s">
        <v>22</v>
      </c>
      <c r="J5397" s="1" t="s">
        <v>128</v>
      </c>
      <c r="K5397" s="1">
        <v>43132.742025462998</v>
      </c>
      <c r="L5397" s="1">
        <v>43132.763888888898</v>
      </c>
      <c r="M5397" s="1">
        <v>0.51700000000000002</v>
      </c>
      <c r="N5397" s="1">
        <v>0</v>
      </c>
      <c r="O5397" s="1">
        <v>0</v>
      </c>
      <c r="P5397" s="1">
        <v>18</v>
      </c>
      <c r="Q5397" s="1">
        <v>2797.91</v>
      </c>
      <c r="R5397" s="1">
        <v>0</v>
      </c>
      <c r="S5397" s="1">
        <v>0</v>
      </c>
      <c r="T5397" s="1">
        <v>9.3060000000000009</v>
      </c>
      <c r="U5397" s="1">
        <v>1446.51947</v>
      </c>
    </row>
    <row r="5398" spans="1:21" x14ac:dyDescent="0.3">
      <c r="A5398" s="1" t="s">
        <v>9865</v>
      </c>
      <c r="B5398" s="1">
        <v>1</v>
      </c>
      <c r="C5398" s="1" t="s">
        <v>79</v>
      </c>
      <c r="D5398" s="1" t="s">
        <v>109</v>
      </c>
      <c r="E5398" s="1" t="s">
        <v>9866</v>
      </c>
      <c r="F5398" s="1" t="s">
        <v>133</v>
      </c>
      <c r="G5398" s="1" t="s">
        <v>72</v>
      </c>
      <c r="H5398" s="1" t="s">
        <v>127</v>
      </c>
      <c r="I5398" s="1" t="s">
        <v>22</v>
      </c>
      <c r="J5398" s="1" t="s">
        <v>128</v>
      </c>
      <c r="K5398" s="1">
        <v>43132.682152777801</v>
      </c>
      <c r="L5398" s="1">
        <v>43132.729861111096</v>
      </c>
      <c r="M5398" s="1">
        <v>1.133</v>
      </c>
      <c r="N5398" s="1">
        <v>0</v>
      </c>
      <c r="O5398" s="1">
        <v>99.93</v>
      </c>
      <c r="P5398" s="1">
        <v>0</v>
      </c>
      <c r="Q5398" s="1">
        <v>0</v>
      </c>
      <c r="R5398" s="1">
        <v>0</v>
      </c>
      <c r="S5398" s="1">
        <v>113.22069</v>
      </c>
      <c r="T5398" s="1">
        <v>0</v>
      </c>
      <c r="U5398" s="1">
        <v>0</v>
      </c>
    </row>
    <row r="5399" spans="1:21" x14ac:dyDescent="0.3">
      <c r="A5399" s="1" t="s">
        <v>9867</v>
      </c>
      <c r="B5399" s="1">
        <v>1</v>
      </c>
      <c r="C5399" s="1" t="s">
        <v>79</v>
      </c>
      <c r="D5399" s="1" t="s">
        <v>109</v>
      </c>
      <c r="E5399" s="1" t="s">
        <v>9724</v>
      </c>
      <c r="F5399" s="1" t="s">
        <v>157</v>
      </c>
      <c r="G5399" s="1" t="s">
        <v>72</v>
      </c>
      <c r="H5399" s="1" t="s">
        <v>127</v>
      </c>
      <c r="I5399" s="1" t="s">
        <v>22</v>
      </c>
      <c r="J5399" s="1" t="s">
        <v>128</v>
      </c>
      <c r="K5399" s="1">
        <v>43132.561122685198</v>
      </c>
      <c r="L5399" s="1">
        <v>43132.591666666704</v>
      </c>
      <c r="M5399" s="1">
        <v>0.71699999999999997</v>
      </c>
      <c r="N5399" s="1">
        <v>0</v>
      </c>
      <c r="O5399" s="1">
        <v>0</v>
      </c>
      <c r="P5399" s="1">
        <v>18</v>
      </c>
      <c r="Q5399" s="1">
        <v>899.33</v>
      </c>
      <c r="R5399" s="1">
        <v>0</v>
      </c>
      <c r="S5399" s="1">
        <v>0</v>
      </c>
      <c r="T5399" s="1">
        <v>12.905999999999999</v>
      </c>
      <c r="U5399" s="1">
        <v>644.81961000000001</v>
      </c>
    </row>
    <row r="5400" spans="1:21" x14ac:dyDescent="0.3">
      <c r="A5400" s="1" t="s">
        <v>9868</v>
      </c>
      <c r="B5400" s="1">
        <v>1</v>
      </c>
      <c r="C5400" s="1" t="s">
        <v>79</v>
      </c>
      <c r="D5400" s="1" t="s">
        <v>109</v>
      </c>
      <c r="E5400" s="1" t="s">
        <v>9869</v>
      </c>
      <c r="F5400" s="1" t="s">
        <v>157</v>
      </c>
      <c r="G5400" s="1" t="s">
        <v>72</v>
      </c>
      <c r="H5400" s="1" t="s">
        <v>127</v>
      </c>
      <c r="I5400" s="1" t="s">
        <v>22</v>
      </c>
      <c r="J5400" s="1" t="s">
        <v>128</v>
      </c>
      <c r="K5400" s="1">
        <v>43132.551388888904</v>
      </c>
      <c r="L5400" s="1">
        <v>43132.565277777801</v>
      </c>
      <c r="M5400" s="1">
        <v>0.33300000000000002</v>
      </c>
      <c r="N5400" s="1">
        <v>0</v>
      </c>
      <c r="O5400" s="1">
        <v>0</v>
      </c>
      <c r="P5400" s="1">
        <v>70</v>
      </c>
      <c r="Q5400" s="1">
        <v>3497.39</v>
      </c>
      <c r="R5400" s="1">
        <v>0</v>
      </c>
      <c r="S5400" s="1">
        <v>0</v>
      </c>
      <c r="T5400" s="1">
        <v>23.310000000000002</v>
      </c>
      <c r="U5400" s="1">
        <v>1164.63087</v>
      </c>
    </row>
    <row r="5401" spans="1:21" x14ac:dyDescent="0.3">
      <c r="A5401" s="1" t="s">
        <v>9870</v>
      </c>
      <c r="B5401" s="1">
        <v>1</v>
      </c>
      <c r="C5401" s="1" t="s">
        <v>78</v>
      </c>
      <c r="D5401" s="1" t="s">
        <v>95</v>
      </c>
      <c r="E5401" s="1" t="s">
        <v>9871</v>
      </c>
      <c r="F5401" s="1" t="s">
        <v>133</v>
      </c>
      <c r="G5401" s="1" t="s">
        <v>72</v>
      </c>
      <c r="H5401" s="1" t="s">
        <v>127</v>
      </c>
      <c r="I5401" s="1" t="s">
        <v>22</v>
      </c>
      <c r="J5401" s="1" t="s">
        <v>128</v>
      </c>
      <c r="K5401" s="1">
        <v>43159.515011574098</v>
      </c>
      <c r="L5401" s="1">
        <v>43159.595138888901</v>
      </c>
      <c r="M5401" s="1">
        <v>1.917</v>
      </c>
      <c r="N5401" s="1">
        <v>0</v>
      </c>
      <c r="O5401" s="1">
        <v>0</v>
      </c>
      <c r="P5401" s="1">
        <v>0</v>
      </c>
      <c r="Q5401" s="1">
        <v>159.85</v>
      </c>
      <c r="R5401" s="1">
        <v>0</v>
      </c>
      <c r="S5401" s="1">
        <v>0</v>
      </c>
      <c r="T5401" s="1">
        <v>0</v>
      </c>
      <c r="U5401" s="1">
        <v>306.43245000000002</v>
      </c>
    </row>
    <row r="5402" spans="1:21" x14ac:dyDescent="0.3">
      <c r="A5402" s="1" t="s">
        <v>9872</v>
      </c>
      <c r="B5402" s="1">
        <v>1</v>
      </c>
      <c r="C5402" s="1" t="s">
        <v>78</v>
      </c>
      <c r="D5402" s="1" t="s">
        <v>95</v>
      </c>
      <c r="E5402" s="1" t="s">
        <v>9873</v>
      </c>
      <c r="F5402" s="1" t="s">
        <v>143</v>
      </c>
      <c r="G5402" s="1" t="s">
        <v>72</v>
      </c>
      <c r="H5402" s="1" t="s">
        <v>127</v>
      </c>
      <c r="I5402" s="1" t="s">
        <v>22</v>
      </c>
      <c r="J5402" s="1" t="s">
        <v>128</v>
      </c>
      <c r="K5402" s="1">
        <v>43159.4526736111</v>
      </c>
      <c r="L5402" s="1">
        <v>43159.738194444399</v>
      </c>
      <c r="M5402" s="1">
        <v>6.85</v>
      </c>
      <c r="N5402" s="1">
        <v>0</v>
      </c>
      <c r="O5402" s="1">
        <v>0</v>
      </c>
      <c r="P5402" s="1">
        <v>0</v>
      </c>
      <c r="Q5402" s="1">
        <v>159.85</v>
      </c>
      <c r="R5402" s="1">
        <v>0</v>
      </c>
      <c r="S5402" s="1">
        <v>0</v>
      </c>
      <c r="T5402" s="1">
        <v>0</v>
      </c>
      <c r="U5402" s="1">
        <v>1094.9724999999999</v>
      </c>
    </row>
    <row r="5403" spans="1:21" x14ac:dyDescent="0.3">
      <c r="A5403" s="1" t="s">
        <v>9874</v>
      </c>
      <c r="B5403" s="1">
        <v>1</v>
      </c>
      <c r="C5403" s="1" t="s">
        <v>78</v>
      </c>
      <c r="D5403" s="1" t="s">
        <v>95</v>
      </c>
      <c r="E5403" s="1" t="s">
        <v>9875</v>
      </c>
      <c r="F5403" s="1" t="s">
        <v>157</v>
      </c>
      <c r="G5403" s="1" t="s">
        <v>72</v>
      </c>
      <c r="H5403" s="1" t="s">
        <v>127</v>
      </c>
      <c r="I5403" s="1" t="s">
        <v>22</v>
      </c>
      <c r="J5403" s="1" t="s">
        <v>128</v>
      </c>
      <c r="K5403" s="1">
        <v>43159.398773148103</v>
      </c>
      <c r="L5403" s="1">
        <v>43159.4465277778</v>
      </c>
      <c r="M5403" s="1">
        <v>1.133</v>
      </c>
      <c r="N5403" s="1">
        <v>13</v>
      </c>
      <c r="O5403" s="1">
        <v>3836.4</v>
      </c>
      <c r="P5403" s="1">
        <v>0</v>
      </c>
      <c r="Q5403" s="1">
        <v>0</v>
      </c>
      <c r="R5403" s="1">
        <v>14.728999999999999</v>
      </c>
      <c r="S5403" s="1">
        <v>4346.6412</v>
      </c>
      <c r="T5403" s="1">
        <v>0</v>
      </c>
      <c r="U5403" s="1">
        <v>0</v>
      </c>
    </row>
    <row r="5404" spans="1:21" x14ac:dyDescent="0.3">
      <c r="A5404" s="1" t="s">
        <v>9876</v>
      </c>
      <c r="B5404" s="1">
        <v>1</v>
      </c>
      <c r="C5404" s="1" t="s">
        <v>78</v>
      </c>
      <c r="D5404" s="1" t="s">
        <v>95</v>
      </c>
      <c r="E5404" s="1" t="s">
        <v>9871</v>
      </c>
      <c r="F5404" s="1" t="s">
        <v>133</v>
      </c>
      <c r="G5404" s="1" t="s">
        <v>72</v>
      </c>
      <c r="H5404" s="1" t="s">
        <v>127</v>
      </c>
      <c r="I5404" s="1" t="s">
        <v>22</v>
      </c>
      <c r="J5404" s="1" t="s">
        <v>128</v>
      </c>
      <c r="K5404" s="1">
        <v>43159.302604166704</v>
      </c>
      <c r="L5404" s="1">
        <v>43159.405555555597</v>
      </c>
      <c r="M5404" s="1">
        <v>2.4670000000000001</v>
      </c>
      <c r="N5404" s="1">
        <v>0</v>
      </c>
      <c r="O5404" s="1">
        <v>0</v>
      </c>
      <c r="P5404" s="1">
        <v>0</v>
      </c>
      <c r="Q5404" s="1">
        <v>159.85</v>
      </c>
      <c r="R5404" s="1">
        <v>0</v>
      </c>
      <c r="S5404" s="1">
        <v>0</v>
      </c>
      <c r="T5404" s="1">
        <v>0</v>
      </c>
      <c r="U5404" s="1">
        <v>394.34994999999998</v>
      </c>
    </row>
    <row r="5405" spans="1:21" x14ac:dyDescent="0.3">
      <c r="A5405" s="1" t="s">
        <v>9877</v>
      </c>
      <c r="B5405" s="1">
        <v>1</v>
      </c>
      <c r="C5405" s="1" t="s">
        <v>78</v>
      </c>
      <c r="D5405" s="1" t="s">
        <v>95</v>
      </c>
      <c r="E5405" s="1" t="s">
        <v>9878</v>
      </c>
      <c r="F5405" s="1" t="s">
        <v>129</v>
      </c>
      <c r="G5405" s="1" t="s">
        <v>72</v>
      </c>
      <c r="H5405" s="1" t="s">
        <v>127</v>
      </c>
      <c r="I5405" s="1" t="s">
        <v>22</v>
      </c>
      <c r="J5405" s="1" t="s">
        <v>128</v>
      </c>
      <c r="K5405" s="1">
        <v>43158.409398148098</v>
      </c>
      <c r="L5405" s="1">
        <v>43158.413888888899</v>
      </c>
      <c r="M5405" s="1">
        <v>0.1</v>
      </c>
      <c r="N5405" s="1">
        <v>9</v>
      </c>
      <c r="O5405" s="1">
        <v>2237.9</v>
      </c>
      <c r="P5405" s="1">
        <v>0</v>
      </c>
      <c r="Q5405" s="1">
        <v>0</v>
      </c>
      <c r="R5405" s="1">
        <v>0.9</v>
      </c>
      <c r="S5405" s="1">
        <v>223.79000000000002</v>
      </c>
      <c r="T5405" s="1">
        <v>0</v>
      </c>
      <c r="U5405" s="1">
        <v>0</v>
      </c>
    </row>
    <row r="5406" spans="1:21" x14ac:dyDescent="0.3">
      <c r="A5406" s="1" t="s">
        <v>9879</v>
      </c>
      <c r="B5406" s="1">
        <v>1</v>
      </c>
      <c r="C5406" s="1" t="s">
        <v>78</v>
      </c>
      <c r="D5406" s="1" t="s">
        <v>95</v>
      </c>
      <c r="E5406" s="1" t="s">
        <v>9880</v>
      </c>
      <c r="F5406" s="1" t="s">
        <v>157</v>
      </c>
      <c r="G5406" s="1" t="s">
        <v>72</v>
      </c>
      <c r="H5406" s="1" t="s">
        <v>127</v>
      </c>
      <c r="I5406" s="1" t="s">
        <v>22</v>
      </c>
      <c r="J5406" s="1" t="s">
        <v>128</v>
      </c>
      <c r="K5406" s="1">
        <v>43157.747650463003</v>
      </c>
      <c r="L5406" s="1">
        <v>43157.761111111096</v>
      </c>
      <c r="M5406" s="1">
        <v>0.317</v>
      </c>
      <c r="N5406" s="1">
        <v>13</v>
      </c>
      <c r="O5406" s="1">
        <v>3836.4</v>
      </c>
      <c r="P5406" s="1">
        <v>0</v>
      </c>
      <c r="Q5406" s="1">
        <v>0</v>
      </c>
      <c r="R5406" s="1">
        <v>4.1210000000000004</v>
      </c>
      <c r="S5406" s="1">
        <v>1216.1387999999999</v>
      </c>
      <c r="T5406" s="1">
        <v>0</v>
      </c>
      <c r="U5406" s="1">
        <v>0</v>
      </c>
    </row>
    <row r="5407" spans="1:21" x14ac:dyDescent="0.3">
      <c r="A5407" s="1" t="s">
        <v>9881</v>
      </c>
      <c r="B5407" s="1">
        <v>1</v>
      </c>
      <c r="C5407" s="1" t="s">
        <v>78</v>
      </c>
      <c r="D5407" s="1" t="s">
        <v>95</v>
      </c>
      <c r="E5407" s="1" t="s">
        <v>9882</v>
      </c>
      <c r="F5407" s="1" t="s">
        <v>133</v>
      </c>
      <c r="G5407" s="1" t="s">
        <v>72</v>
      </c>
      <c r="H5407" s="1" t="s">
        <v>127</v>
      </c>
      <c r="I5407" s="1" t="s">
        <v>22</v>
      </c>
      <c r="J5407" s="1" t="s">
        <v>128</v>
      </c>
      <c r="K5407" s="1">
        <v>43157.5004976852</v>
      </c>
      <c r="L5407" s="1">
        <v>43157.604861111096</v>
      </c>
      <c r="M5407" s="1">
        <v>2.5</v>
      </c>
      <c r="N5407" s="1">
        <v>0</v>
      </c>
      <c r="O5407" s="1">
        <v>0</v>
      </c>
      <c r="P5407" s="1">
        <v>0</v>
      </c>
      <c r="Q5407" s="1">
        <v>159.85</v>
      </c>
      <c r="R5407" s="1">
        <v>0</v>
      </c>
      <c r="S5407" s="1">
        <v>0</v>
      </c>
      <c r="T5407" s="1">
        <v>0</v>
      </c>
      <c r="U5407" s="1">
        <v>399.625</v>
      </c>
    </row>
    <row r="5408" spans="1:21" x14ac:dyDescent="0.3">
      <c r="A5408" s="1" t="s">
        <v>9883</v>
      </c>
      <c r="B5408" s="1">
        <v>1</v>
      </c>
      <c r="C5408" s="1" t="s">
        <v>78</v>
      </c>
      <c r="D5408" s="1" t="s">
        <v>95</v>
      </c>
      <c r="E5408" s="1" t="s">
        <v>9884</v>
      </c>
      <c r="F5408" s="1" t="s">
        <v>157</v>
      </c>
      <c r="G5408" s="1" t="s">
        <v>72</v>
      </c>
      <c r="H5408" s="1" t="s">
        <v>127</v>
      </c>
      <c r="I5408" s="1" t="s">
        <v>22</v>
      </c>
      <c r="J5408" s="1" t="s">
        <v>128</v>
      </c>
      <c r="K5408" s="1">
        <v>43157.498807870397</v>
      </c>
      <c r="L5408" s="1">
        <v>43157.541666666701</v>
      </c>
      <c r="M5408" s="1">
        <v>1.0169999999999999</v>
      </c>
      <c r="N5408" s="1">
        <v>0</v>
      </c>
      <c r="O5408" s="1">
        <v>0</v>
      </c>
      <c r="P5408" s="1">
        <v>0</v>
      </c>
      <c r="Q5408" s="1">
        <v>159.85</v>
      </c>
      <c r="R5408" s="1">
        <v>0</v>
      </c>
      <c r="S5408" s="1">
        <v>0</v>
      </c>
      <c r="T5408" s="1">
        <v>0</v>
      </c>
      <c r="U5408" s="1">
        <v>162.56744999999998</v>
      </c>
    </row>
    <row r="5409" spans="1:21" x14ac:dyDescent="0.3">
      <c r="A5409" s="1" t="s">
        <v>9885</v>
      </c>
      <c r="B5409" s="1">
        <v>1</v>
      </c>
      <c r="C5409" s="1" t="s">
        <v>78</v>
      </c>
      <c r="D5409" s="1" t="s">
        <v>95</v>
      </c>
      <c r="E5409" s="1" t="s">
        <v>9886</v>
      </c>
      <c r="F5409" s="1" t="s">
        <v>133</v>
      </c>
      <c r="G5409" s="1" t="s">
        <v>72</v>
      </c>
      <c r="H5409" s="1" t="s">
        <v>127</v>
      </c>
      <c r="I5409" s="1" t="s">
        <v>22</v>
      </c>
      <c r="J5409" s="1" t="s">
        <v>128</v>
      </c>
      <c r="K5409" s="1">
        <v>43155.698854166701</v>
      </c>
      <c r="L5409" s="1">
        <v>43155.724305555603</v>
      </c>
      <c r="M5409" s="1">
        <v>0.6</v>
      </c>
      <c r="N5409" s="1">
        <v>0</v>
      </c>
      <c r="O5409" s="1">
        <v>0</v>
      </c>
      <c r="P5409" s="1">
        <v>0</v>
      </c>
      <c r="Q5409" s="1">
        <v>159.85</v>
      </c>
      <c r="R5409" s="1">
        <v>0</v>
      </c>
      <c r="S5409" s="1">
        <v>0</v>
      </c>
      <c r="T5409" s="1">
        <v>0</v>
      </c>
      <c r="U5409" s="1">
        <v>95.91</v>
      </c>
    </row>
    <row r="5410" spans="1:21" x14ac:dyDescent="0.3">
      <c r="A5410" s="1" t="s">
        <v>9887</v>
      </c>
      <c r="B5410" s="1">
        <v>1</v>
      </c>
      <c r="C5410" s="1" t="s">
        <v>78</v>
      </c>
      <c r="D5410" s="1" t="s">
        <v>95</v>
      </c>
      <c r="E5410" s="1" t="s">
        <v>9888</v>
      </c>
      <c r="F5410" s="1" t="s">
        <v>133</v>
      </c>
      <c r="G5410" s="1" t="s">
        <v>72</v>
      </c>
      <c r="H5410" s="1" t="s">
        <v>127</v>
      </c>
      <c r="I5410" s="1" t="s">
        <v>22</v>
      </c>
      <c r="J5410" s="1" t="s">
        <v>128</v>
      </c>
      <c r="K5410" s="1">
        <v>43155.653900463003</v>
      </c>
      <c r="L5410" s="1">
        <v>43155.701388888898</v>
      </c>
      <c r="M5410" s="1">
        <v>1.133</v>
      </c>
      <c r="N5410" s="1">
        <v>0</v>
      </c>
      <c r="O5410" s="1">
        <v>479.55</v>
      </c>
      <c r="P5410" s="1">
        <v>0</v>
      </c>
      <c r="Q5410" s="1">
        <v>0</v>
      </c>
      <c r="R5410" s="1">
        <v>0</v>
      </c>
      <c r="S5410" s="1">
        <v>543.33015</v>
      </c>
      <c r="T5410" s="1">
        <v>0</v>
      </c>
      <c r="U5410" s="1">
        <v>0</v>
      </c>
    </row>
    <row r="5411" spans="1:21" x14ac:dyDescent="0.3">
      <c r="A5411" s="1" t="s">
        <v>9889</v>
      </c>
      <c r="B5411" s="1">
        <v>1</v>
      </c>
      <c r="C5411" s="1" t="s">
        <v>78</v>
      </c>
      <c r="D5411" s="1" t="s">
        <v>95</v>
      </c>
      <c r="E5411" s="1" t="s">
        <v>9890</v>
      </c>
      <c r="F5411" s="1" t="s">
        <v>157</v>
      </c>
      <c r="G5411" s="1" t="s">
        <v>72</v>
      </c>
      <c r="H5411" s="1" t="s">
        <v>127</v>
      </c>
      <c r="I5411" s="1" t="s">
        <v>22</v>
      </c>
      <c r="J5411" s="1" t="s">
        <v>128</v>
      </c>
      <c r="K5411" s="1">
        <v>43155.642442129603</v>
      </c>
      <c r="L5411" s="1">
        <v>43155.65</v>
      </c>
      <c r="M5411" s="1">
        <v>0.16700000000000001</v>
      </c>
      <c r="N5411" s="1">
        <v>14</v>
      </c>
      <c r="O5411" s="1">
        <v>3996.25</v>
      </c>
      <c r="P5411" s="1">
        <v>0</v>
      </c>
      <c r="Q5411" s="1">
        <v>0</v>
      </c>
      <c r="R5411" s="1">
        <v>2.3380000000000001</v>
      </c>
      <c r="S5411" s="1">
        <v>667.37375000000009</v>
      </c>
      <c r="T5411" s="1">
        <v>0</v>
      </c>
      <c r="U5411" s="1">
        <v>0</v>
      </c>
    </row>
    <row r="5412" spans="1:21" x14ac:dyDescent="0.3">
      <c r="A5412" s="1" t="s">
        <v>9891</v>
      </c>
      <c r="B5412" s="1">
        <v>1</v>
      </c>
      <c r="C5412" s="1" t="s">
        <v>78</v>
      </c>
      <c r="D5412" s="1" t="s">
        <v>95</v>
      </c>
      <c r="E5412" s="1" t="s">
        <v>9892</v>
      </c>
      <c r="F5412" s="1" t="s">
        <v>157</v>
      </c>
      <c r="G5412" s="1" t="s">
        <v>72</v>
      </c>
      <c r="H5412" s="1" t="s">
        <v>127</v>
      </c>
      <c r="I5412" s="1" t="s">
        <v>22</v>
      </c>
      <c r="J5412" s="1" t="s">
        <v>128</v>
      </c>
      <c r="K5412" s="1">
        <v>43155.642129629603</v>
      </c>
      <c r="L5412" s="1">
        <v>43155.65</v>
      </c>
      <c r="M5412" s="1">
        <v>0.183</v>
      </c>
      <c r="N5412" s="1">
        <v>26</v>
      </c>
      <c r="O5412" s="1">
        <v>9750.85</v>
      </c>
      <c r="P5412" s="1">
        <v>0</v>
      </c>
      <c r="Q5412" s="1">
        <v>0</v>
      </c>
      <c r="R5412" s="1">
        <v>4.758</v>
      </c>
      <c r="S5412" s="1">
        <v>1784.4055499999999</v>
      </c>
      <c r="T5412" s="1">
        <v>0</v>
      </c>
      <c r="U5412" s="1">
        <v>0</v>
      </c>
    </row>
    <row r="5413" spans="1:21" x14ac:dyDescent="0.3">
      <c r="A5413" s="1" t="s">
        <v>9893</v>
      </c>
      <c r="B5413" s="1">
        <v>1</v>
      </c>
      <c r="C5413" s="1" t="s">
        <v>78</v>
      </c>
      <c r="D5413" s="1" t="s">
        <v>95</v>
      </c>
      <c r="E5413" s="1" t="s">
        <v>9894</v>
      </c>
      <c r="F5413" s="1" t="s">
        <v>133</v>
      </c>
      <c r="G5413" s="1" t="s">
        <v>72</v>
      </c>
      <c r="H5413" s="1" t="s">
        <v>127</v>
      </c>
      <c r="I5413" s="1" t="s">
        <v>22</v>
      </c>
      <c r="J5413" s="1" t="s">
        <v>128</v>
      </c>
      <c r="K5413" s="1">
        <v>43155.480069444398</v>
      </c>
      <c r="L5413" s="1">
        <v>43155.548611111102</v>
      </c>
      <c r="M5413" s="1">
        <v>1.633</v>
      </c>
      <c r="N5413" s="1">
        <v>0</v>
      </c>
      <c r="O5413" s="1">
        <v>0</v>
      </c>
      <c r="P5413" s="1">
        <v>0</v>
      </c>
      <c r="Q5413" s="1">
        <v>159.85</v>
      </c>
      <c r="R5413" s="1">
        <v>0</v>
      </c>
      <c r="S5413" s="1">
        <v>0</v>
      </c>
      <c r="T5413" s="1">
        <v>0</v>
      </c>
      <c r="U5413" s="1">
        <v>261.03505000000001</v>
      </c>
    </row>
    <row r="5414" spans="1:21" x14ac:dyDescent="0.3">
      <c r="A5414" s="1" t="s">
        <v>9895</v>
      </c>
      <c r="B5414" s="1">
        <v>1</v>
      </c>
      <c r="C5414" s="1" t="s">
        <v>78</v>
      </c>
      <c r="D5414" s="1" t="s">
        <v>95</v>
      </c>
      <c r="E5414" s="1" t="s">
        <v>9896</v>
      </c>
      <c r="F5414" s="1" t="s">
        <v>131</v>
      </c>
      <c r="G5414" s="1" t="s">
        <v>72</v>
      </c>
      <c r="H5414" s="1" t="s">
        <v>127</v>
      </c>
      <c r="I5414" s="1" t="s">
        <v>22</v>
      </c>
      <c r="J5414" s="1" t="s">
        <v>130</v>
      </c>
      <c r="K5414" s="1">
        <v>43155.3597337963</v>
      </c>
      <c r="L5414" s="1">
        <v>43155.510416666701</v>
      </c>
      <c r="M5414" s="1">
        <v>3.6</v>
      </c>
      <c r="N5414" s="1">
        <v>0</v>
      </c>
      <c r="O5414" s="1">
        <v>319.7</v>
      </c>
      <c r="P5414" s="1">
        <v>0</v>
      </c>
      <c r="Q5414" s="1">
        <v>0</v>
      </c>
      <c r="R5414" s="1">
        <v>0</v>
      </c>
      <c r="S5414" s="1">
        <v>1150.92</v>
      </c>
      <c r="T5414" s="1">
        <v>0</v>
      </c>
      <c r="U5414" s="1">
        <v>0</v>
      </c>
    </row>
    <row r="5415" spans="1:21" x14ac:dyDescent="0.3">
      <c r="A5415" s="1" t="s">
        <v>9897</v>
      </c>
      <c r="B5415" s="1">
        <v>1</v>
      </c>
      <c r="C5415" s="1" t="s">
        <v>78</v>
      </c>
      <c r="D5415" s="1" t="s">
        <v>95</v>
      </c>
      <c r="E5415" s="1" t="s">
        <v>9898</v>
      </c>
      <c r="F5415" s="1" t="s">
        <v>158</v>
      </c>
      <c r="G5415" s="1" t="s">
        <v>72</v>
      </c>
      <c r="H5415" s="1" t="s">
        <v>127</v>
      </c>
      <c r="I5415" s="1" t="s">
        <v>22</v>
      </c>
      <c r="J5415" s="1" t="s">
        <v>128</v>
      </c>
      <c r="K5415" s="1">
        <v>43154.5002662037</v>
      </c>
      <c r="L5415" s="1">
        <v>43154.679166666698</v>
      </c>
      <c r="M5415" s="1">
        <v>4.2830000000000004</v>
      </c>
      <c r="N5415" s="1">
        <v>0</v>
      </c>
      <c r="O5415" s="1">
        <v>0</v>
      </c>
      <c r="P5415" s="1">
        <v>2</v>
      </c>
      <c r="Q5415" s="1">
        <v>159.85</v>
      </c>
      <c r="R5415" s="1">
        <v>0</v>
      </c>
      <c r="S5415" s="1">
        <v>0</v>
      </c>
      <c r="T5415" s="1">
        <v>8.5660000000000007</v>
      </c>
      <c r="U5415" s="1">
        <v>684.63755000000003</v>
      </c>
    </row>
    <row r="5416" spans="1:21" x14ac:dyDescent="0.3">
      <c r="A5416" s="1" t="s">
        <v>9899</v>
      </c>
      <c r="B5416" s="1">
        <v>1</v>
      </c>
      <c r="C5416" s="1" t="s">
        <v>78</v>
      </c>
      <c r="D5416" s="1" t="s">
        <v>95</v>
      </c>
      <c r="E5416" s="1" t="s">
        <v>6167</v>
      </c>
      <c r="F5416" s="1" t="s">
        <v>131</v>
      </c>
      <c r="G5416" s="1" t="s">
        <v>72</v>
      </c>
      <c r="H5416" s="1" t="s">
        <v>127</v>
      </c>
      <c r="I5416" s="1" t="s">
        <v>22</v>
      </c>
      <c r="J5416" s="1" t="s">
        <v>130</v>
      </c>
      <c r="K5416" s="1">
        <v>43154.425011574102</v>
      </c>
      <c r="L5416" s="1">
        <v>43154.644444444399</v>
      </c>
      <c r="M5416" s="1">
        <v>5.25</v>
      </c>
      <c r="N5416" s="1">
        <v>20</v>
      </c>
      <c r="O5416" s="1">
        <v>2877.3</v>
      </c>
      <c r="P5416" s="1">
        <v>0</v>
      </c>
      <c r="Q5416" s="1">
        <v>0</v>
      </c>
      <c r="R5416" s="1">
        <v>105</v>
      </c>
      <c r="S5416" s="1">
        <v>15105.825000000001</v>
      </c>
      <c r="T5416" s="1">
        <v>0</v>
      </c>
      <c r="U5416" s="1">
        <v>0</v>
      </c>
    </row>
    <row r="5417" spans="1:21" x14ac:dyDescent="0.3">
      <c r="A5417" s="1" t="s">
        <v>9900</v>
      </c>
      <c r="B5417" s="1">
        <v>1</v>
      </c>
      <c r="C5417" s="1" t="s">
        <v>78</v>
      </c>
      <c r="D5417" s="1" t="s">
        <v>95</v>
      </c>
      <c r="E5417" s="1" t="s">
        <v>9901</v>
      </c>
      <c r="F5417" s="1" t="s">
        <v>157</v>
      </c>
      <c r="G5417" s="1" t="s">
        <v>72</v>
      </c>
      <c r="H5417" s="1" t="s">
        <v>127</v>
      </c>
      <c r="I5417" s="1" t="s">
        <v>22</v>
      </c>
      <c r="J5417" s="1" t="s">
        <v>128</v>
      </c>
      <c r="K5417" s="1">
        <v>43154.411030092597</v>
      </c>
      <c r="L5417" s="1">
        <v>43154.507638888899</v>
      </c>
      <c r="M5417" s="1">
        <v>2.3170000000000002</v>
      </c>
      <c r="N5417" s="1">
        <v>25</v>
      </c>
      <c r="O5417" s="1">
        <v>5914.45</v>
      </c>
      <c r="P5417" s="1">
        <v>0</v>
      </c>
      <c r="Q5417" s="1">
        <v>0</v>
      </c>
      <c r="R5417" s="1">
        <v>57.925000000000004</v>
      </c>
      <c r="S5417" s="1">
        <v>13703.780650000001</v>
      </c>
      <c r="T5417" s="1">
        <v>0</v>
      </c>
      <c r="U5417" s="1">
        <v>0</v>
      </c>
    </row>
    <row r="5418" spans="1:21" x14ac:dyDescent="0.3">
      <c r="A5418" s="1" t="s">
        <v>9902</v>
      </c>
      <c r="B5418" s="1">
        <v>1</v>
      </c>
      <c r="C5418" s="1" t="s">
        <v>78</v>
      </c>
      <c r="D5418" s="1" t="s">
        <v>95</v>
      </c>
      <c r="E5418" s="1" t="s">
        <v>9903</v>
      </c>
      <c r="F5418" s="1" t="s">
        <v>157</v>
      </c>
      <c r="G5418" s="1" t="s">
        <v>72</v>
      </c>
      <c r="H5418" s="1" t="s">
        <v>127</v>
      </c>
      <c r="I5418" s="1" t="s">
        <v>22</v>
      </c>
      <c r="J5418" s="1" t="s">
        <v>128</v>
      </c>
      <c r="K5418" s="1">
        <v>43152.420428240701</v>
      </c>
      <c r="L5418" s="1">
        <v>43152.445138888899</v>
      </c>
      <c r="M5418" s="1">
        <v>0.58299999999999996</v>
      </c>
      <c r="N5418" s="1">
        <v>2</v>
      </c>
      <c r="O5418" s="1">
        <v>1918.2</v>
      </c>
      <c r="P5418" s="1">
        <v>13</v>
      </c>
      <c r="Q5418" s="1">
        <v>3836.4</v>
      </c>
      <c r="R5418" s="1">
        <v>1.1659999999999999</v>
      </c>
      <c r="S5418" s="1">
        <v>1118.3106</v>
      </c>
      <c r="T5418" s="1">
        <v>7.5789999999999997</v>
      </c>
      <c r="U5418" s="1">
        <v>2236.6212</v>
      </c>
    </row>
    <row r="5419" spans="1:21" x14ac:dyDescent="0.3">
      <c r="A5419" s="1" t="s">
        <v>9904</v>
      </c>
      <c r="B5419" s="1">
        <v>1</v>
      </c>
      <c r="C5419" s="1" t="s">
        <v>78</v>
      </c>
      <c r="D5419" s="1" t="s">
        <v>95</v>
      </c>
      <c r="E5419" s="1" t="s">
        <v>9898</v>
      </c>
      <c r="F5419" s="1" t="s">
        <v>143</v>
      </c>
      <c r="G5419" s="1" t="s">
        <v>72</v>
      </c>
      <c r="H5419" s="1" t="s">
        <v>127</v>
      </c>
      <c r="I5419" s="1" t="s">
        <v>22</v>
      </c>
      <c r="J5419" s="1" t="s">
        <v>128</v>
      </c>
      <c r="K5419" s="1">
        <v>43152.409571759301</v>
      </c>
      <c r="L5419" s="1">
        <v>43152.563194444403</v>
      </c>
      <c r="M5419" s="1">
        <v>3.6829999999999998</v>
      </c>
      <c r="N5419" s="1">
        <v>0</v>
      </c>
      <c r="O5419" s="1">
        <v>0</v>
      </c>
      <c r="P5419" s="1">
        <v>2</v>
      </c>
      <c r="Q5419" s="1">
        <v>159.85</v>
      </c>
      <c r="R5419" s="1">
        <v>0</v>
      </c>
      <c r="S5419" s="1">
        <v>0</v>
      </c>
      <c r="T5419" s="1">
        <v>7.3659999999999997</v>
      </c>
      <c r="U5419" s="1">
        <v>588.72754999999995</v>
      </c>
    </row>
    <row r="5420" spans="1:21" x14ac:dyDescent="0.3">
      <c r="A5420" s="1" t="s">
        <v>9905</v>
      </c>
      <c r="B5420" s="1">
        <v>1</v>
      </c>
      <c r="C5420" s="1" t="s">
        <v>78</v>
      </c>
      <c r="D5420" s="1" t="s">
        <v>95</v>
      </c>
      <c r="E5420" s="1" t="s">
        <v>9906</v>
      </c>
      <c r="F5420" s="1" t="s">
        <v>157</v>
      </c>
      <c r="G5420" s="1" t="s">
        <v>72</v>
      </c>
      <c r="H5420" s="1" t="s">
        <v>127</v>
      </c>
      <c r="I5420" s="1" t="s">
        <v>22</v>
      </c>
      <c r="J5420" s="1" t="s">
        <v>128</v>
      </c>
      <c r="K5420" s="1">
        <v>43152.297129629602</v>
      </c>
      <c r="L5420" s="1">
        <v>43152.361111111102</v>
      </c>
      <c r="M5420" s="1">
        <v>1.5329999999999999</v>
      </c>
      <c r="N5420" s="1">
        <v>13</v>
      </c>
      <c r="O5420" s="1">
        <v>3836.4</v>
      </c>
      <c r="P5420" s="1">
        <v>0</v>
      </c>
      <c r="Q5420" s="1">
        <v>0</v>
      </c>
      <c r="R5420" s="1">
        <v>19.928999999999998</v>
      </c>
      <c r="S5420" s="1">
        <v>5881.2011999999995</v>
      </c>
      <c r="T5420" s="1">
        <v>0</v>
      </c>
      <c r="U5420" s="1">
        <v>0</v>
      </c>
    </row>
    <row r="5421" spans="1:21" x14ac:dyDescent="0.3">
      <c r="A5421" s="1" t="s">
        <v>9907</v>
      </c>
      <c r="B5421" s="1">
        <v>1</v>
      </c>
      <c r="C5421" s="1" t="s">
        <v>78</v>
      </c>
      <c r="D5421" s="1" t="s">
        <v>95</v>
      </c>
      <c r="E5421" s="1" t="s">
        <v>9908</v>
      </c>
      <c r="F5421" s="1" t="s">
        <v>157</v>
      </c>
      <c r="G5421" s="1" t="s">
        <v>72</v>
      </c>
      <c r="H5421" s="1" t="s">
        <v>127</v>
      </c>
      <c r="I5421" s="1" t="s">
        <v>22</v>
      </c>
      <c r="J5421" s="1" t="s">
        <v>128</v>
      </c>
      <c r="K5421" s="1">
        <v>43152.156053240702</v>
      </c>
      <c r="L5421" s="1">
        <v>43152.2631944444</v>
      </c>
      <c r="M5421" s="1">
        <v>2.5670000000000002</v>
      </c>
      <c r="N5421" s="1">
        <v>0</v>
      </c>
      <c r="O5421" s="1">
        <v>1918.2</v>
      </c>
      <c r="P5421" s="1">
        <v>0</v>
      </c>
      <c r="Q5421" s="1">
        <v>0</v>
      </c>
      <c r="R5421" s="1">
        <v>0</v>
      </c>
      <c r="S5421" s="1">
        <v>4924.0194000000001</v>
      </c>
      <c r="T5421" s="1">
        <v>0</v>
      </c>
      <c r="U5421" s="1">
        <v>0</v>
      </c>
    </row>
    <row r="5422" spans="1:21" x14ac:dyDescent="0.3">
      <c r="A5422" s="1" t="s">
        <v>9909</v>
      </c>
      <c r="B5422" s="1">
        <v>1</v>
      </c>
      <c r="C5422" s="1" t="s">
        <v>78</v>
      </c>
      <c r="D5422" s="1" t="s">
        <v>95</v>
      </c>
      <c r="E5422" s="1" t="s">
        <v>9910</v>
      </c>
      <c r="F5422" s="1" t="s">
        <v>157</v>
      </c>
      <c r="G5422" s="1" t="s">
        <v>72</v>
      </c>
      <c r="H5422" s="1" t="s">
        <v>127</v>
      </c>
      <c r="I5422" s="1" t="s">
        <v>22</v>
      </c>
      <c r="J5422" s="1" t="s">
        <v>128</v>
      </c>
      <c r="K5422" s="1">
        <v>43152.114641203698</v>
      </c>
      <c r="L5422" s="1">
        <v>43152.154861111099</v>
      </c>
      <c r="M5422" s="1">
        <v>0.95</v>
      </c>
      <c r="N5422" s="1">
        <v>2</v>
      </c>
      <c r="O5422" s="1">
        <v>2717.45</v>
      </c>
      <c r="P5422" s="1">
        <v>0</v>
      </c>
      <c r="Q5422" s="1">
        <v>0</v>
      </c>
      <c r="R5422" s="1">
        <v>1.9</v>
      </c>
      <c r="S5422" s="1">
        <v>2581.5774999999999</v>
      </c>
      <c r="T5422" s="1">
        <v>0</v>
      </c>
      <c r="U5422" s="1">
        <v>0</v>
      </c>
    </row>
    <row r="5423" spans="1:21" x14ac:dyDescent="0.3">
      <c r="A5423" s="1" t="s">
        <v>9911</v>
      </c>
      <c r="B5423" s="1">
        <v>1</v>
      </c>
      <c r="C5423" s="1" t="s">
        <v>78</v>
      </c>
      <c r="D5423" s="1" t="s">
        <v>95</v>
      </c>
      <c r="E5423" s="1" t="s">
        <v>9912</v>
      </c>
      <c r="F5423" s="1" t="s">
        <v>131</v>
      </c>
      <c r="G5423" s="1" t="s">
        <v>72</v>
      </c>
      <c r="H5423" s="1" t="s">
        <v>127</v>
      </c>
      <c r="I5423" s="1" t="s">
        <v>22</v>
      </c>
      <c r="J5423" s="1" t="s">
        <v>130</v>
      </c>
      <c r="K5423" s="1">
        <v>43151.405995370398</v>
      </c>
      <c r="L5423" s="1">
        <v>43151.5625</v>
      </c>
      <c r="M5423" s="1">
        <v>3.75</v>
      </c>
      <c r="N5423" s="1">
        <v>0</v>
      </c>
      <c r="O5423" s="1">
        <v>159.85</v>
      </c>
      <c r="P5423" s="1">
        <v>0</v>
      </c>
      <c r="Q5423" s="1">
        <v>0</v>
      </c>
      <c r="R5423" s="1">
        <v>0</v>
      </c>
      <c r="S5423" s="1">
        <v>599.4375</v>
      </c>
      <c r="T5423" s="1">
        <v>0</v>
      </c>
      <c r="U5423" s="1">
        <v>0</v>
      </c>
    </row>
    <row r="5424" spans="1:21" x14ac:dyDescent="0.3">
      <c r="A5424" s="1" t="s">
        <v>9913</v>
      </c>
      <c r="B5424" s="1">
        <v>1</v>
      </c>
      <c r="C5424" s="1" t="s">
        <v>78</v>
      </c>
      <c r="D5424" s="1" t="s">
        <v>95</v>
      </c>
      <c r="E5424" s="1" t="s">
        <v>9914</v>
      </c>
      <c r="F5424" s="1" t="s">
        <v>132</v>
      </c>
      <c r="G5424" s="1" t="s">
        <v>72</v>
      </c>
      <c r="H5424" s="1" t="s">
        <v>127</v>
      </c>
      <c r="I5424" s="1" t="s">
        <v>22</v>
      </c>
      <c r="J5424" s="1" t="s">
        <v>130</v>
      </c>
      <c r="K5424" s="1">
        <v>43150.444282407399</v>
      </c>
      <c r="L5424" s="1">
        <v>43150.653472222199</v>
      </c>
      <c r="M5424" s="1">
        <v>5.0170000000000003</v>
      </c>
      <c r="N5424" s="1">
        <v>0</v>
      </c>
      <c r="O5424" s="1">
        <v>0</v>
      </c>
      <c r="P5424" s="1">
        <v>2</v>
      </c>
      <c r="Q5424" s="1">
        <v>159.85</v>
      </c>
      <c r="R5424" s="1">
        <v>0</v>
      </c>
      <c r="S5424" s="1">
        <v>0</v>
      </c>
      <c r="T5424" s="1">
        <v>10.034000000000001</v>
      </c>
      <c r="U5424" s="1">
        <v>801.96744999999999</v>
      </c>
    </row>
    <row r="5425" spans="1:21" x14ac:dyDescent="0.3">
      <c r="A5425" s="1" t="s">
        <v>9915</v>
      </c>
      <c r="B5425" s="1">
        <v>1</v>
      </c>
      <c r="C5425" s="1" t="s">
        <v>78</v>
      </c>
      <c r="D5425" s="1" t="s">
        <v>95</v>
      </c>
      <c r="E5425" s="1" t="s">
        <v>9916</v>
      </c>
      <c r="F5425" s="1" t="s">
        <v>134</v>
      </c>
      <c r="G5425" s="1" t="s">
        <v>72</v>
      </c>
      <c r="H5425" s="1" t="s">
        <v>127</v>
      </c>
      <c r="I5425" s="1" t="s">
        <v>22</v>
      </c>
      <c r="J5425" s="1" t="s">
        <v>130</v>
      </c>
      <c r="K5425" s="1">
        <v>43147.537418981497</v>
      </c>
      <c r="L5425" s="1">
        <v>43147.673611111102</v>
      </c>
      <c r="M5425" s="1">
        <v>3.2669999999999999</v>
      </c>
      <c r="N5425" s="1">
        <v>7</v>
      </c>
      <c r="O5425" s="1">
        <v>2557.6</v>
      </c>
      <c r="P5425" s="1">
        <v>0</v>
      </c>
      <c r="Q5425" s="1">
        <v>0</v>
      </c>
      <c r="R5425" s="1">
        <v>22.869</v>
      </c>
      <c r="S5425" s="1">
        <v>8355.6791999999987</v>
      </c>
      <c r="T5425" s="1">
        <v>0</v>
      </c>
      <c r="U5425" s="1">
        <v>0</v>
      </c>
    </row>
    <row r="5426" spans="1:21" x14ac:dyDescent="0.3">
      <c r="A5426" s="1" t="s">
        <v>9917</v>
      </c>
      <c r="B5426" s="1">
        <v>1</v>
      </c>
      <c r="C5426" s="1" t="s">
        <v>78</v>
      </c>
      <c r="D5426" s="1" t="s">
        <v>95</v>
      </c>
      <c r="E5426" s="1" t="s">
        <v>9918</v>
      </c>
      <c r="F5426" s="1" t="s">
        <v>157</v>
      </c>
      <c r="G5426" s="1" t="s">
        <v>72</v>
      </c>
      <c r="H5426" s="1" t="s">
        <v>127</v>
      </c>
      <c r="I5426" s="1" t="s">
        <v>22</v>
      </c>
      <c r="J5426" s="1" t="s">
        <v>128</v>
      </c>
      <c r="K5426" s="1">
        <v>43147.528923611098</v>
      </c>
      <c r="L5426" s="1">
        <v>43147.5805555556</v>
      </c>
      <c r="M5426" s="1">
        <v>1.2330000000000001</v>
      </c>
      <c r="N5426" s="1">
        <v>0</v>
      </c>
      <c r="O5426" s="1">
        <v>0</v>
      </c>
      <c r="P5426" s="1">
        <v>8</v>
      </c>
      <c r="Q5426" s="1">
        <v>1438.65</v>
      </c>
      <c r="R5426" s="1">
        <v>0</v>
      </c>
      <c r="S5426" s="1">
        <v>0</v>
      </c>
      <c r="T5426" s="1">
        <v>9.8640000000000008</v>
      </c>
      <c r="U5426" s="1">
        <v>1773.8554500000002</v>
      </c>
    </row>
    <row r="5427" spans="1:21" x14ac:dyDescent="0.3">
      <c r="A5427" s="1" t="s">
        <v>9919</v>
      </c>
      <c r="B5427" s="1">
        <v>1</v>
      </c>
      <c r="C5427" s="1" t="s">
        <v>78</v>
      </c>
      <c r="D5427" s="1" t="s">
        <v>95</v>
      </c>
      <c r="E5427" s="1" t="s">
        <v>9920</v>
      </c>
      <c r="F5427" s="1" t="s">
        <v>157</v>
      </c>
      <c r="G5427" s="1" t="s">
        <v>72</v>
      </c>
      <c r="H5427" s="1" t="s">
        <v>127</v>
      </c>
      <c r="I5427" s="1" t="s">
        <v>22</v>
      </c>
      <c r="J5427" s="1" t="s">
        <v>128</v>
      </c>
      <c r="K5427" s="1">
        <v>43147.526782407404</v>
      </c>
      <c r="L5427" s="1">
        <v>43147.551388888904</v>
      </c>
      <c r="M5427" s="1">
        <v>0.58299999999999996</v>
      </c>
      <c r="N5427" s="1">
        <v>13</v>
      </c>
      <c r="O5427" s="1">
        <v>3836.4</v>
      </c>
      <c r="P5427" s="1">
        <v>0</v>
      </c>
      <c r="Q5427" s="1">
        <v>0</v>
      </c>
      <c r="R5427" s="1">
        <v>7.5789999999999997</v>
      </c>
      <c r="S5427" s="1">
        <v>2236.6212</v>
      </c>
      <c r="T5427" s="1">
        <v>0</v>
      </c>
      <c r="U5427" s="1">
        <v>0</v>
      </c>
    </row>
    <row r="5428" spans="1:21" x14ac:dyDescent="0.3">
      <c r="A5428" s="1" t="s">
        <v>9921</v>
      </c>
      <c r="B5428" s="1">
        <v>1</v>
      </c>
      <c r="C5428" s="1" t="s">
        <v>78</v>
      </c>
      <c r="D5428" s="1" t="s">
        <v>95</v>
      </c>
      <c r="E5428" s="1" t="s">
        <v>9922</v>
      </c>
      <c r="F5428" s="1" t="s">
        <v>157</v>
      </c>
      <c r="G5428" s="1" t="s">
        <v>72</v>
      </c>
      <c r="H5428" s="1" t="s">
        <v>127</v>
      </c>
      <c r="I5428" s="1" t="s">
        <v>22</v>
      </c>
      <c r="J5428" s="1" t="s">
        <v>128</v>
      </c>
      <c r="K5428" s="1">
        <v>43146.440034722204</v>
      </c>
      <c r="L5428" s="1">
        <v>43146.488888888904</v>
      </c>
      <c r="M5428" s="1">
        <v>1.167</v>
      </c>
      <c r="N5428" s="1">
        <v>0</v>
      </c>
      <c r="O5428" s="1">
        <v>0</v>
      </c>
      <c r="P5428" s="1">
        <v>5</v>
      </c>
      <c r="Q5428" s="1">
        <v>1118.95</v>
      </c>
      <c r="R5428" s="1">
        <v>0</v>
      </c>
      <c r="S5428" s="1">
        <v>0</v>
      </c>
      <c r="T5428" s="1">
        <v>5.835</v>
      </c>
      <c r="U5428" s="1">
        <v>1305.81465</v>
      </c>
    </row>
    <row r="5429" spans="1:21" x14ac:dyDescent="0.3">
      <c r="A5429" s="1" t="s">
        <v>9923</v>
      </c>
      <c r="B5429" s="1">
        <v>1</v>
      </c>
      <c r="C5429" s="1" t="s">
        <v>78</v>
      </c>
      <c r="D5429" s="1" t="s">
        <v>95</v>
      </c>
      <c r="E5429" s="1" t="s">
        <v>9924</v>
      </c>
      <c r="F5429" s="1" t="s">
        <v>157</v>
      </c>
      <c r="G5429" s="1" t="s">
        <v>72</v>
      </c>
      <c r="H5429" s="1" t="s">
        <v>127</v>
      </c>
      <c r="I5429" s="1" t="s">
        <v>22</v>
      </c>
      <c r="J5429" s="1" t="s">
        <v>128</v>
      </c>
      <c r="K5429" s="1">
        <v>43146.246620370403</v>
      </c>
      <c r="L5429" s="1">
        <v>43146.374305555597</v>
      </c>
      <c r="M5429" s="1">
        <v>3.05</v>
      </c>
      <c r="N5429" s="1">
        <v>0</v>
      </c>
      <c r="O5429" s="1">
        <v>0</v>
      </c>
      <c r="P5429" s="1">
        <v>0</v>
      </c>
      <c r="Q5429" s="1">
        <v>159.85</v>
      </c>
      <c r="R5429" s="1">
        <v>0</v>
      </c>
      <c r="S5429" s="1">
        <v>0</v>
      </c>
      <c r="T5429" s="1">
        <v>0</v>
      </c>
      <c r="U5429" s="1">
        <v>487.54249999999996</v>
      </c>
    </row>
    <row r="5430" spans="1:21" x14ac:dyDescent="0.3">
      <c r="A5430" s="1" t="s">
        <v>9925</v>
      </c>
      <c r="B5430" s="1">
        <v>1</v>
      </c>
      <c r="C5430" s="1" t="s">
        <v>78</v>
      </c>
      <c r="D5430" s="1" t="s">
        <v>95</v>
      </c>
      <c r="E5430" s="1" t="s">
        <v>9926</v>
      </c>
      <c r="F5430" s="1" t="s">
        <v>157</v>
      </c>
      <c r="G5430" s="1" t="s">
        <v>72</v>
      </c>
      <c r="H5430" s="1" t="s">
        <v>127</v>
      </c>
      <c r="I5430" s="1" t="s">
        <v>22</v>
      </c>
      <c r="J5430" s="1" t="s">
        <v>128</v>
      </c>
      <c r="K5430" s="1">
        <v>43145.635300925896</v>
      </c>
      <c r="L5430" s="1">
        <v>43145.714583333298</v>
      </c>
      <c r="M5430" s="1">
        <v>1.9</v>
      </c>
      <c r="N5430" s="1">
        <v>0</v>
      </c>
      <c r="O5430" s="1">
        <v>0</v>
      </c>
      <c r="P5430" s="1">
        <v>5</v>
      </c>
      <c r="Q5430" s="1">
        <v>1118.95</v>
      </c>
      <c r="R5430" s="1">
        <v>0</v>
      </c>
      <c r="S5430" s="1">
        <v>0</v>
      </c>
      <c r="T5430" s="1">
        <v>9.5</v>
      </c>
      <c r="U5430" s="1">
        <v>2126.0050000000001</v>
      </c>
    </row>
    <row r="5431" spans="1:21" x14ac:dyDescent="0.3">
      <c r="A5431" s="1" t="s">
        <v>9927</v>
      </c>
      <c r="B5431" s="1">
        <v>1</v>
      </c>
      <c r="C5431" s="1" t="s">
        <v>78</v>
      </c>
      <c r="D5431" s="1" t="s">
        <v>95</v>
      </c>
      <c r="E5431" s="1" t="s">
        <v>9928</v>
      </c>
      <c r="F5431" s="1" t="s">
        <v>133</v>
      </c>
      <c r="G5431" s="1" t="s">
        <v>72</v>
      </c>
      <c r="H5431" s="1" t="s">
        <v>127</v>
      </c>
      <c r="I5431" s="1" t="s">
        <v>22</v>
      </c>
      <c r="J5431" s="1" t="s">
        <v>128</v>
      </c>
      <c r="K5431" s="1">
        <v>43145.459293981497</v>
      </c>
      <c r="L5431" s="1">
        <v>43145.831944444399</v>
      </c>
      <c r="M5431" s="1">
        <v>8.9329999999999998</v>
      </c>
      <c r="N5431" s="1">
        <v>0</v>
      </c>
      <c r="O5431" s="1">
        <v>0</v>
      </c>
      <c r="P5431" s="1">
        <v>0</v>
      </c>
      <c r="Q5431" s="1">
        <v>159.85</v>
      </c>
      <c r="R5431" s="1">
        <v>0</v>
      </c>
      <c r="S5431" s="1">
        <v>0</v>
      </c>
      <c r="T5431" s="1">
        <v>0</v>
      </c>
      <c r="U5431" s="1">
        <v>1427.9400499999999</v>
      </c>
    </row>
    <row r="5432" spans="1:21" x14ac:dyDescent="0.3">
      <c r="A5432" s="1" t="s">
        <v>9929</v>
      </c>
      <c r="B5432" s="1">
        <v>1</v>
      </c>
      <c r="C5432" s="1" t="s">
        <v>78</v>
      </c>
      <c r="D5432" s="1" t="s">
        <v>95</v>
      </c>
      <c r="E5432" s="1" t="s">
        <v>9930</v>
      </c>
      <c r="F5432" s="1" t="s">
        <v>140</v>
      </c>
      <c r="G5432" s="1" t="s">
        <v>72</v>
      </c>
      <c r="H5432" s="1" t="s">
        <v>127</v>
      </c>
      <c r="I5432" s="1" t="s">
        <v>22</v>
      </c>
      <c r="J5432" s="1" t="s">
        <v>128</v>
      </c>
      <c r="K5432" s="1">
        <v>43145.415335648097</v>
      </c>
      <c r="L5432" s="1">
        <v>43145.559722222199</v>
      </c>
      <c r="M5432" s="1">
        <v>3.45</v>
      </c>
      <c r="N5432" s="1">
        <v>1</v>
      </c>
      <c r="O5432" s="1">
        <v>319.7</v>
      </c>
      <c r="P5432" s="1">
        <v>0</v>
      </c>
      <c r="Q5432" s="1">
        <v>0</v>
      </c>
      <c r="R5432" s="1">
        <v>3.45</v>
      </c>
      <c r="S5432" s="1">
        <v>1102.9649999999999</v>
      </c>
      <c r="T5432" s="1">
        <v>0</v>
      </c>
      <c r="U5432" s="1">
        <v>0</v>
      </c>
    </row>
    <row r="5433" spans="1:21" x14ac:dyDescent="0.3">
      <c r="A5433" s="1" t="s">
        <v>9931</v>
      </c>
      <c r="B5433" s="1">
        <v>1</v>
      </c>
      <c r="C5433" s="1" t="s">
        <v>78</v>
      </c>
      <c r="D5433" s="1" t="s">
        <v>95</v>
      </c>
      <c r="E5433" s="1" t="s">
        <v>9932</v>
      </c>
      <c r="F5433" s="1" t="s">
        <v>157</v>
      </c>
      <c r="G5433" s="1" t="s">
        <v>72</v>
      </c>
      <c r="H5433" s="1" t="s">
        <v>127</v>
      </c>
      <c r="I5433" s="1" t="s">
        <v>22</v>
      </c>
      <c r="J5433" s="1" t="s">
        <v>128</v>
      </c>
      <c r="K5433" s="1">
        <v>43145.3911226852</v>
      </c>
      <c r="L5433" s="1">
        <v>43145.451388888898</v>
      </c>
      <c r="M5433" s="1">
        <v>1.4330000000000001</v>
      </c>
      <c r="N5433" s="1">
        <v>0</v>
      </c>
      <c r="O5433" s="1">
        <v>0</v>
      </c>
      <c r="P5433" s="1">
        <v>7</v>
      </c>
      <c r="Q5433" s="1">
        <v>1918.2</v>
      </c>
      <c r="R5433" s="1">
        <v>0</v>
      </c>
      <c r="S5433" s="1">
        <v>0</v>
      </c>
      <c r="T5433" s="1">
        <v>10.031000000000001</v>
      </c>
      <c r="U5433" s="1">
        <v>2748.7806</v>
      </c>
    </row>
    <row r="5434" spans="1:21" x14ac:dyDescent="0.3">
      <c r="A5434" s="1" t="s">
        <v>9933</v>
      </c>
      <c r="B5434" s="1">
        <v>1</v>
      </c>
      <c r="C5434" s="1" t="s">
        <v>78</v>
      </c>
      <c r="D5434" s="1" t="s">
        <v>95</v>
      </c>
      <c r="E5434" s="1" t="s">
        <v>9932</v>
      </c>
      <c r="F5434" s="1" t="s">
        <v>133</v>
      </c>
      <c r="G5434" s="1" t="s">
        <v>72</v>
      </c>
      <c r="H5434" s="1" t="s">
        <v>127</v>
      </c>
      <c r="I5434" s="1" t="s">
        <v>22</v>
      </c>
      <c r="J5434" s="1" t="s">
        <v>128</v>
      </c>
      <c r="K5434" s="1">
        <v>43145.376921296302</v>
      </c>
      <c r="L5434" s="1">
        <v>43145.414583333302</v>
      </c>
      <c r="M5434" s="1">
        <v>0.9</v>
      </c>
      <c r="N5434" s="1">
        <v>0</v>
      </c>
      <c r="O5434" s="1">
        <v>0</v>
      </c>
      <c r="P5434" s="1">
        <v>0</v>
      </c>
      <c r="Q5434" s="1">
        <v>159.85</v>
      </c>
      <c r="R5434" s="1">
        <v>0</v>
      </c>
      <c r="S5434" s="1">
        <v>0</v>
      </c>
      <c r="T5434" s="1">
        <v>0</v>
      </c>
      <c r="U5434" s="1">
        <v>143.86500000000001</v>
      </c>
    </row>
    <row r="5435" spans="1:21" x14ac:dyDescent="0.3">
      <c r="A5435" s="1" t="s">
        <v>9934</v>
      </c>
      <c r="B5435" s="1">
        <v>1</v>
      </c>
      <c r="C5435" s="1" t="s">
        <v>78</v>
      </c>
      <c r="D5435" s="1" t="s">
        <v>95</v>
      </c>
      <c r="E5435" s="1" t="s">
        <v>9920</v>
      </c>
      <c r="F5435" s="1" t="s">
        <v>157</v>
      </c>
      <c r="G5435" s="1" t="s">
        <v>72</v>
      </c>
      <c r="H5435" s="1" t="s">
        <v>127</v>
      </c>
      <c r="I5435" s="1" t="s">
        <v>22</v>
      </c>
      <c r="J5435" s="1" t="s">
        <v>128</v>
      </c>
      <c r="K5435" s="1">
        <v>43145.343472222201</v>
      </c>
      <c r="L5435" s="1">
        <v>43145.3840277778</v>
      </c>
      <c r="M5435" s="1">
        <v>0.96699999999999997</v>
      </c>
      <c r="N5435" s="1">
        <v>0</v>
      </c>
      <c r="O5435" s="1">
        <v>0</v>
      </c>
      <c r="P5435" s="1">
        <v>0</v>
      </c>
      <c r="Q5435" s="1">
        <v>159.85</v>
      </c>
      <c r="R5435" s="1">
        <v>0</v>
      </c>
      <c r="S5435" s="1">
        <v>0</v>
      </c>
      <c r="T5435" s="1">
        <v>0</v>
      </c>
      <c r="U5435" s="1">
        <v>154.57495</v>
      </c>
    </row>
    <row r="5436" spans="1:21" x14ac:dyDescent="0.3">
      <c r="A5436" s="1" t="s">
        <v>9935</v>
      </c>
      <c r="B5436" s="1">
        <v>1</v>
      </c>
      <c r="C5436" s="1" t="s">
        <v>78</v>
      </c>
      <c r="D5436" s="1" t="s">
        <v>95</v>
      </c>
      <c r="E5436" s="1" t="s">
        <v>9936</v>
      </c>
      <c r="F5436" s="1" t="s">
        <v>133</v>
      </c>
      <c r="G5436" s="1" t="s">
        <v>72</v>
      </c>
      <c r="H5436" s="1" t="s">
        <v>127</v>
      </c>
      <c r="I5436" s="1" t="s">
        <v>22</v>
      </c>
      <c r="J5436" s="1" t="s">
        <v>128</v>
      </c>
      <c r="K5436" s="1">
        <v>43145.288101851896</v>
      </c>
      <c r="L5436" s="1">
        <v>43145.516666666699</v>
      </c>
      <c r="M5436" s="1">
        <v>5.4829999999999997</v>
      </c>
      <c r="N5436" s="1">
        <v>0</v>
      </c>
      <c r="O5436" s="1">
        <v>0</v>
      </c>
      <c r="P5436" s="1">
        <v>0</v>
      </c>
      <c r="Q5436" s="1">
        <v>159.85</v>
      </c>
      <c r="R5436" s="1">
        <v>0</v>
      </c>
      <c r="S5436" s="1">
        <v>0</v>
      </c>
      <c r="T5436" s="1">
        <v>0</v>
      </c>
      <c r="U5436" s="1">
        <v>876.45754999999997</v>
      </c>
    </row>
    <row r="5437" spans="1:21" x14ac:dyDescent="0.3">
      <c r="A5437" s="1" t="s">
        <v>9937</v>
      </c>
      <c r="B5437" s="1">
        <v>1</v>
      </c>
      <c r="C5437" s="1" t="s">
        <v>78</v>
      </c>
      <c r="D5437" s="1" t="s">
        <v>95</v>
      </c>
      <c r="E5437" s="1" t="s">
        <v>9920</v>
      </c>
      <c r="F5437" s="1" t="s">
        <v>157</v>
      </c>
      <c r="G5437" s="1" t="s">
        <v>72</v>
      </c>
      <c r="H5437" s="1" t="s">
        <v>127</v>
      </c>
      <c r="I5437" s="1" t="s">
        <v>22</v>
      </c>
      <c r="J5437" s="1" t="s">
        <v>128</v>
      </c>
      <c r="K5437" s="1">
        <v>43145.278668981497</v>
      </c>
      <c r="L5437" s="1">
        <v>43145.344444444403</v>
      </c>
      <c r="M5437" s="1">
        <v>1.5669999999999999</v>
      </c>
      <c r="N5437" s="1">
        <v>13</v>
      </c>
      <c r="O5437" s="1">
        <v>3836.4</v>
      </c>
      <c r="P5437" s="1">
        <v>0</v>
      </c>
      <c r="Q5437" s="1">
        <v>0</v>
      </c>
      <c r="R5437" s="1">
        <v>20.370999999999999</v>
      </c>
      <c r="S5437" s="1">
        <v>6011.6387999999997</v>
      </c>
      <c r="T5437" s="1">
        <v>0</v>
      </c>
      <c r="U5437" s="1">
        <v>0</v>
      </c>
    </row>
    <row r="5438" spans="1:21" x14ac:dyDescent="0.3">
      <c r="A5438" s="1" t="s">
        <v>9938</v>
      </c>
      <c r="B5438" s="1">
        <v>1</v>
      </c>
      <c r="C5438" s="1" t="s">
        <v>78</v>
      </c>
      <c r="D5438" s="1" t="s">
        <v>95</v>
      </c>
      <c r="E5438" s="1" t="s">
        <v>9939</v>
      </c>
      <c r="F5438" s="1" t="s">
        <v>157</v>
      </c>
      <c r="G5438" s="1" t="s">
        <v>72</v>
      </c>
      <c r="H5438" s="1" t="s">
        <v>127</v>
      </c>
      <c r="I5438" s="1" t="s">
        <v>22</v>
      </c>
      <c r="J5438" s="1" t="s">
        <v>128</v>
      </c>
      <c r="K5438" s="1">
        <v>43145.149236111101</v>
      </c>
      <c r="L5438" s="1">
        <v>43145.458333333299</v>
      </c>
      <c r="M5438" s="1">
        <v>7.4169999999999998</v>
      </c>
      <c r="N5438" s="1">
        <v>0</v>
      </c>
      <c r="O5438" s="1">
        <v>0</v>
      </c>
      <c r="P5438" s="1">
        <v>0</v>
      </c>
      <c r="Q5438" s="1">
        <v>159.85</v>
      </c>
      <c r="R5438" s="1">
        <v>0</v>
      </c>
      <c r="S5438" s="1">
        <v>0</v>
      </c>
      <c r="T5438" s="1">
        <v>0</v>
      </c>
      <c r="U5438" s="1">
        <v>1185.60745</v>
      </c>
    </row>
    <row r="5439" spans="1:21" x14ac:dyDescent="0.3">
      <c r="A5439" s="1" t="s">
        <v>9940</v>
      </c>
      <c r="B5439" s="1">
        <v>1</v>
      </c>
      <c r="C5439" s="1" t="s">
        <v>78</v>
      </c>
      <c r="D5439" s="1" t="s">
        <v>95</v>
      </c>
      <c r="E5439" s="1" t="s">
        <v>9871</v>
      </c>
      <c r="F5439" s="1" t="s">
        <v>133</v>
      </c>
      <c r="G5439" s="1" t="s">
        <v>72</v>
      </c>
      <c r="H5439" s="1" t="s">
        <v>127</v>
      </c>
      <c r="I5439" s="1" t="s">
        <v>22</v>
      </c>
      <c r="J5439" s="1" t="s">
        <v>128</v>
      </c>
      <c r="K5439" s="1">
        <v>43145.079837963</v>
      </c>
      <c r="L5439" s="1">
        <v>43145.451388888898</v>
      </c>
      <c r="M5439" s="1">
        <v>8.9169999999999998</v>
      </c>
      <c r="N5439" s="1">
        <v>0</v>
      </c>
      <c r="O5439" s="1">
        <v>0</v>
      </c>
      <c r="P5439" s="1">
        <v>0</v>
      </c>
      <c r="Q5439" s="1">
        <v>159.85</v>
      </c>
      <c r="R5439" s="1">
        <v>0</v>
      </c>
      <c r="S5439" s="1">
        <v>0</v>
      </c>
      <c r="T5439" s="1">
        <v>0</v>
      </c>
      <c r="U5439" s="1">
        <v>1425.3824499999998</v>
      </c>
    </row>
    <row r="5440" spans="1:21" x14ac:dyDescent="0.3">
      <c r="A5440" s="1" t="s">
        <v>9941</v>
      </c>
      <c r="B5440" s="1">
        <v>1</v>
      </c>
      <c r="C5440" s="1" t="s">
        <v>78</v>
      </c>
      <c r="D5440" s="1" t="s">
        <v>95</v>
      </c>
      <c r="E5440" s="1" t="s">
        <v>9942</v>
      </c>
      <c r="F5440" s="1" t="s">
        <v>157</v>
      </c>
      <c r="G5440" s="1" t="s">
        <v>72</v>
      </c>
      <c r="H5440" s="1" t="s">
        <v>127</v>
      </c>
      <c r="I5440" s="1" t="s">
        <v>22</v>
      </c>
      <c r="J5440" s="1" t="s">
        <v>128</v>
      </c>
      <c r="K5440" s="1">
        <v>43144.290601851899</v>
      </c>
      <c r="L5440" s="1">
        <v>43144.397916666698</v>
      </c>
      <c r="M5440" s="1">
        <v>2.5670000000000002</v>
      </c>
      <c r="N5440" s="1">
        <v>0</v>
      </c>
      <c r="O5440" s="1">
        <v>0</v>
      </c>
      <c r="P5440" s="1">
        <v>2</v>
      </c>
      <c r="Q5440" s="1">
        <v>799.25</v>
      </c>
      <c r="R5440" s="1">
        <v>0</v>
      </c>
      <c r="S5440" s="1">
        <v>0</v>
      </c>
      <c r="T5440" s="1">
        <v>5.1340000000000003</v>
      </c>
      <c r="U5440" s="1">
        <v>2051.6747500000001</v>
      </c>
    </row>
    <row r="5441" spans="1:21" x14ac:dyDescent="0.3">
      <c r="A5441" s="1" t="s">
        <v>9943</v>
      </c>
      <c r="B5441" s="1">
        <v>1</v>
      </c>
      <c r="C5441" s="1" t="s">
        <v>78</v>
      </c>
      <c r="D5441" s="1" t="s">
        <v>95</v>
      </c>
      <c r="E5441" s="1" t="s">
        <v>9944</v>
      </c>
      <c r="F5441" s="1" t="s">
        <v>157</v>
      </c>
      <c r="G5441" s="1" t="s">
        <v>72</v>
      </c>
      <c r="H5441" s="1" t="s">
        <v>127</v>
      </c>
      <c r="I5441" s="1" t="s">
        <v>22</v>
      </c>
      <c r="J5441" s="1" t="s">
        <v>128</v>
      </c>
      <c r="K5441" s="1">
        <v>43143.8272222222</v>
      </c>
      <c r="L5441" s="1">
        <v>43143.8527777778</v>
      </c>
      <c r="M5441" s="1">
        <v>0.6</v>
      </c>
      <c r="N5441" s="1">
        <v>15</v>
      </c>
      <c r="O5441" s="1">
        <v>5115.2</v>
      </c>
      <c r="P5441" s="1">
        <v>0</v>
      </c>
      <c r="Q5441" s="1">
        <v>0</v>
      </c>
      <c r="R5441" s="1">
        <v>9</v>
      </c>
      <c r="S5441" s="1">
        <v>3069.12</v>
      </c>
      <c r="T5441" s="1">
        <v>0</v>
      </c>
      <c r="U5441" s="1">
        <v>0</v>
      </c>
    </row>
    <row r="5442" spans="1:21" x14ac:dyDescent="0.3">
      <c r="A5442" s="1" t="s">
        <v>9945</v>
      </c>
      <c r="B5442" s="1">
        <v>1</v>
      </c>
      <c r="C5442" s="1" t="s">
        <v>78</v>
      </c>
      <c r="D5442" s="1" t="s">
        <v>95</v>
      </c>
      <c r="E5442" s="1" t="s">
        <v>9875</v>
      </c>
      <c r="F5442" s="1" t="s">
        <v>157</v>
      </c>
      <c r="G5442" s="1" t="s">
        <v>72</v>
      </c>
      <c r="H5442" s="1" t="s">
        <v>127</v>
      </c>
      <c r="I5442" s="1" t="s">
        <v>22</v>
      </c>
      <c r="J5442" s="1" t="s">
        <v>128</v>
      </c>
      <c r="K5442" s="1">
        <v>43141.993622685201</v>
      </c>
      <c r="L5442" s="1">
        <v>43142.0534722222</v>
      </c>
      <c r="M5442" s="1">
        <v>1.4330000000000001</v>
      </c>
      <c r="N5442" s="1">
        <v>13</v>
      </c>
      <c r="O5442" s="1">
        <v>3836.4</v>
      </c>
      <c r="P5442" s="1">
        <v>0</v>
      </c>
      <c r="Q5442" s="1">
        <v>0</v>
      </c>
      <c r="R5442" s="1">
        <v>18.629000000000001</v>
      </c>
      <c r="S5442" s="1">
        <v>5497.5612000000001</v>
      </c>
      <c r="T5442" s="1">
        <v>0</v>
      </c>
      <c r="U5442" s="1">
        <v>0</v>
      </c>
    </row>
    <row r="5443" spans="1:21" x14ac:dyDescent="0.3">
      <c r="A5443" s="1" t="s">
        <v>9946</v>
      </c>
      <c r="B5443" s="1">
        <v>1</v>
      </c>
      <c r="C5443" s="1" t="s">
        <v>78</v>
      </c>
      <c r="D5443" s="1" t="s">
        <v>95</v>
      </c>
      <c r="E5443" s="1" t="s">
        <v>9947</v>
      </c>
      <c r="F5443" s="1" t="s">
        <v>145</v>
      </c>
      <c r="G5443" s="1" t="s">
        <v>72</v>
      </c>
      <c r="H5443" s="1" t="s">
        <v>127</v>
      </c>
      <c r="I5443" s="1" t="s">
        <v>22</v>
      </c>
      <c r="J5443" s="1" t="s">
        <v>128</v>
      </c>
      <c r="K5443" s="1">
        <v>43141.483101851903</v>
      </c>
      <c r="L5443" s="1">
        <v>43141.508333333302</v>
      </c>
      <c r="M5443" s="1">
        <v>0.6</v>
      </c>
      <c r="N5443" s="1">
        <v>2</v>
      </c>
      <c r="O5443" s="1">
        <v>2717.45</v>
      </c>
      <c r="P5443" s="1">
        <v>0</v>
      </c>
      <c r="Q5443" s="1">
        <v>0</v>
      </c>
      <c r="R5443" s="1">
        <v>1.2</v>
      </c>
      <c r="S5443" s="1">
        <v>1630.4699999999998</v>
      </c>
      <c r="T5443" s="1">
        <v>0</v>
      </c>
      <c r="U5443" s="1">
        <v>0</v>
      </c>
    </row>
    <row r="5444" spans="1:21" x14ac:dyDescent="0.3">
      <c r="A5444" s="1" t="s">
        <v>9948</v>
      </c>
      <c r="B5444" s="1">
        <v>1</v>
      </c>
      <c r="C5444" s="1" t="s">
        <v>78</v>
      </c>
      <c r="D5444" s="1" t="s">
        <v>95</v>
      </c>
      <c r="E5444" s="1" t="s">
        <v>9949</v>
      </c>
      <c r="F5444" s="1" t="s">
        <v>157</v>
      </c>
      <c r="G5444" s="1" t="s">
        <v>72</v>
      </c>
      <c r="H5444" s="1" t="s">
        <v>127</v>
      </c>
      <c r="I5444" s="1" t="s">
        <v>22</v>
      </c>
      <c r="J5444" s="1" t="s">
        <v>128</v>
      </c>
      <c r="K5444" s="1">
        <v>43137.697465277801</v>
      </c>
      <c r="L5444" s="1">
        <v>43137.743750000001</v>
      </c>
      <c r="M5444" s="1">
        <v>1.1000000000000001</v>
      </c>
      <c r="N5444" s="1">
        <v>15</v>
      </c>
      <c r="O5444" s="1">
        <v>5115.2</v>
      </c>
      <c r="P5444" s="1">
        <v>0</v>
      </c>
      <c r="Q5444" s="1">
        <v>0</v>
      </c>
      <c r="R5444" s="1">
        <v>16.5</v>
      </c>
      <c r="S5444" s="1">
        <v>5626.72</v>
      </c>
      <c r="T5444" s="1">
        <v>0</v>
      </c>
      <c r="U5444" s="1">
        <v>0</v>
      </c>
    </row>
    <row r="5445" spans="1:21" x14ac:dyDescent="0.3">
      <c r="A5445" s="1" t="s">
        <v>9950</v>
      </c>
      <c r="B5445" s="1">
        <v>1</v>
      </c>
      <c r="C5445" s="1" t="s">
        <v>78</v>
      </c>
      <c r="D5445" s="1" t="s">
        <v>95</v>
      </c>
      <c r="E5445" s="1" t="s">
        <v>9951</v>
      </c>
      <c r="F5445" s="1" t="s">
        <v>134</v>
      </c>
      <c r="G5445" s="1" t="s">
        <v>72</v>
      </c>
      <c r="H5445" s="1" t="s">
        <v>127</v>
      </c>
      <c r="I5445" s="1" t="s">
        <v>22</v>
      </c>
      <c r="J5445" s="1" t="s">
        <v>130</v>
      </c>
      <c r="K5445" s="1">
        <v>43136.394988425898</v>
      </c>
      <c r="L5445" s="1">
        <v>43136.636805555601</v>
      </c>
      <c r="M5445" s="1">
        <v>5.8</v>
      </c>
      <c r="N5445" s="1">
        <v>0</v>
      </c>
      <c r="O5445" s="1">
        <v>159.85</v>
      </c>
      <c r="P5445" s="1">
        <v>0</v>
      </c>
      <c r="Q5445" s="1">
        <v>0</v>
      </c>
      <c r="R5445" s="1">
        <v>0</v>
      </c>
      <c r="S5445" s="1">
        <v>927.12999999999988</v>
      </c>
      <c r="T5445" s="1">
        <v>0</v>
      </c>
      <c r="U5445" s="1">
        <v>0</v>
      </c>
    </row>
    <row r="5446" spans="1:21" x14ac:dyDescent="0.3">
      <c r="A5446" s="1" t="s">
        <v>9952</v>
      </c>
      <c r="B5446" s="1">
        <v>1</v>
      </c>
      <c r="C5446" s="1" t="s">
        <v>78</v>
      </c>
      <c r="D5446" s="1" t="s">
        <v>95</v>
      </c>
      <c r="E5446" s="1" t="s">
        <v>9953</v>
      </c>
      <c r="F5446" s="1" t="s">
        <v>157</v>
      </c>
      <c r="G5446" s="1" t="s">
        <v>72</v>
      </c>
      <c r="H5446" s="1" t="s">
        <v>127</v>
      </c>
      <c r="I5446" s="1" t="s">
        <v>22</v>
      </c>
      <c r="J5446" s="1" t="s">
        <v>128</v>
      </c>
      <c r="K5446" s="1">
        <v>43136.193032407398</v>
      </c>
      <c r="L5446" s="1">
        <v>43136.212500000001</v>
      </c>
      <c r="M5446" s="1">
        <v>0.46700000000000003</v>
      </c>
      <c r="N5446" s="1">
        <v>25</v>
      </c>
      <c r="O5446" s="1">
        <v>5914.45</v>
      </c>
      <c r="P5446" s="1">
        <v>0</v>
      </c>
      <c r="Q5446" s="1">
        <v>0</v>
      </c>
      <c r="R5446" s="1">
        <v>11.675000000000001</v>
      </c>
      <c r="S5446" s="1">
        <v>2762.0481500000001</v>
      </c>
      <c r="T5446" s="1">
        <v>0</v>
      </c>
      <c r="U5446" s="1">
        <v>0</v>
      </c>
    </row>
    <row r="5447" spans="1:21" x14ac:dyDescent="0.3">
      <c r="A5447" s="1" t="s">
        <v>9954</v>
      </c>
      <c r="B5447" s="1">
        <v>1</v>
      </c>
      <c r="C5447" s="1" t="s">
        <v>78</v>
      </c>
      <c r="D5447" s="1" t="s">
        <v>95</v>
      </c>
      <c r="E5447" s="1" t="s">
        <v>9955</v>
      </c>
      <c r="F5447" s="1" t="s">
        <v>133</v>
      </c>
      <c r="G5447" s="1" t="s">
        <v>72</v>
      </c>
      <c r="H5447" s="1" t="s">
        <v>127</v>
      </c>
      <c r="I5447" s="1" t="s">
        <v>22</v>
      </c>
      <c r="J5447" s="1" t="s">
        <v>128</v>
      </c>
      <c r="K5447" s="1">
        <v>43135.453946759299</v>
      </c>
      <c r="L5447" s="1">
        <v>43135.510416666701</v>
      </c>
      <c r="M5447" s="1">
        <v>1.35</v>
      </c>
      <c r="N5447" s="1">
        <v>0</v>
      </c>
      <c r="O5447" s="1">
        <v>0</v>
      </c>
      <c r="P5447" s="1">
        <v>0</v>
      </c>
      <c r="Q5447" s="1">
        <v>159.85</v>
      </c>
      <c r="R5447" s="1">
        <v>0</v>
      </c>
      <c r="S5447" s="1">
        <v>0</v>
      </c>
      <c r="T5447" s="1">
        <v>0</v>
      </c>
      <c r="U5447" s="1">
        <v>215.79750000000001</v>
      </c>
    </row>
    <row r="5448" spans="1:21" x14ac:dyDescent="0.3">
      <c r="A5448" s="1" t="s">
        <v>9956</v>
      </c>
      <c r="B5448" s="1">
        <v>1</v>
      </c>
      <c r="C5448" s="1" t="s">
        <v>78</v>
      </c>
      <c r="D5448" s="1" t="s">
        <v>95</v>
      </c>
      <c r="E5448" s="1" t="s">
        <v>9957</v>
      </c>
      <c r="F5448" s="1" t="s">
        <v>140</v>
      </c>
      <c r="G5448" s="1" t="s">
        <v>72</v>
      </c>
      <c r="H5448" s="1" t="s">
        <v>127</v>
      </c>
      <c r="I5448" s="1" t="s">
        <v>22</v>
      </c>
      <c r="J5448" s="1" t="s">
        <v>128</v>
      </c>
      <c r="K5448" s="1">
        <v>43135.138564814799</v>
      </c>
      <c r="L5448" s="1">
        <v>43135.229861111096</v>
      </c>
      <c r="M5448" s="1">
        <v>2.1829999999999998</v>
      </c>
      <c r="N5448" s="1">
        <v>0</v>
      </c>
      <c r="O5448" s="1">
        <v>0</v>
      </c>
      <c r="P5448" s="1">
        <v>7</v>
      </c>
      <c r="Q5448" s="1">
        <v>1918.2</v>
      </c>
      <c r="R5448" s="1">
        <v>0</v>
      </c>
      <c r="S5448" s="1">
        <v>0</v>
      </c>
      <c r="T5448" s="1">
        <v>15.280999999999999</v>
      </c>
      <c r="U5448" s="1">
        <v>4187.4305999999997</v>
      </c>
    </row>
    <row r="5449" spans="1:21" x14ac:dyDescent="0.3">
      <c r="A5449" s="1" t="s">
        <v>9958</v>
      </c>
      <c r="B5449" s="1">
        <v>1</v>
      </c>
      <c r="C5449" s="1" t="s">
        <v>78</v>
      </c>
      <c r="D5449" s="1" t="s">
        <v>95</v>
      </c>
      <c r="E5449" s="1" t="s">
        <v>9959</v>
      </c>
      <c r="F5449" s="1" t="s">
        <v>157</v>
      </c>
      <c r="G5449" s="1" t="s">
        <v>72</v>
      </c>
      <c r="H5449" s="1" t="s">
        <v>127</v>
      </c>
      <c r="I5449" s="1" t="s">
        <v>22</v>
      </c>
      <c r="J5449" s="1" t="s">
        <v>128</v>
      </c>
      <c r="K5449" s="1">
        <v>43135.131307870397</v>
      </c>
      <c r="L5449" s="1">
        <v>43135.163888888899</v>
      </c>
      <c r="M5449" s="1">
        <v>0.76700000000000002</v>
      </c>
      <c r="N5449" s="1">
        <v>9</v>
      </c>
      <c r="O5449" s="1">
        <v>3356.85</v>
      </c>
      <c r="P5449" s="1">
        <v>0</v>
      </c>
      <c r="Q5449" s="1">
        <v>0</v>
      </c>
      <c r="R5449" s="1">
        <v>6.9030000000000005</v>
      </c>
      <c r="S5449" s="1">
        <v>2574.7039500000001</v>
      </c>
      <c r="T5449" s="1">
        <v>0</v>
      </c>
      <c r="U5449" s="1">
        <v>0</v>
      </c>
    </row>
    <row r="5450" spans="1:21" x14ac:dyDescent="0.3">
      <c r="A5450" s="1" t="s">
        <v>9960</v>
      </c>
      <c r="B5450" s="1">
        <v>1</v>
      </c>
      <c r="C5450" s="1" t="s">
        <v>78</v>
      </c>
      <c r="D5450" s="1" t="s">
        <v>95</v>
      </c>
      <c r="E5450" s="1" t="s">
        <v>9961</v>
      </c>
      <c r="F5450" s="1" t="s">
        <v>157</v>
      </c>
      <c r="G5450" s="1" t="s">
        <v>72</v>
      </c>
      <c r="H5450" s="1" t="s">
        <v>127</v>
      </c>
      <c r="I5450" s="1" t="s">
        <v>22</v>
      </c>
      <c r="J5450" s="1" t="s">
        <v>128</v>
      </c>
      <c r="K5450" s="1">
        <v>43134.387002314797</v>
      </c>
      <c r="L5450" s="1">
        <v>43134.418055555601</v>
      </c>
      <c r="M5450" s="1">
        <v>0.73299999999999998</v>
      </c>
      <c r="N5450" s="1">
        <v>0</v>
      </c>
      <c r="O5450" s="1">
        <v>319.7</v>
      </c>
      <c r="P5450" s="1">
        <v>0</v>
      </c>
      <c r="Q5450" s="1">
        <v>0</v>
      </c>
      <c r="R5450" s="1">
        <v>0</v>
      </c>
      <c r="S5450" s="1">
        <v>234.34009999999998</v>
      </c>
      <c r="T5450" s="1">
        <v>0</v>
      </c>
      <c r="U5450" s="1">
        <v>0</v>
      </c>
    </row>
    <row r="5451" spans="1:21" x14ac:dyDescent="0.3">
      <c r="A5451" s="1" t="s">
        <v>9962</v>
      </c>
      <c r="B5451" s="1">
        <v>1</v>
      </c>
      <c r="C5451" s="1" t="s">
        <v>78</v>
      </c>
      <c r="D5451" s="1" t="s">
        <v>95</v>
      </c>
      <c r="E5451" s="1" t="s">
        <v>9926</v>
      </c>
      <c r="F5451" s="1" t="s">
        <v>157</v>
      </c>
      <c r="G5451" s="1" t="s">
        <v>72</v>
      </c>
      <c r="H5451" s="1" t="s">
        <v>127</v>
      </c>
      <c r="I5451" s="1" t="s">
        <v>22</v>
      </c>
      <c r="J5451" s="1" t="s">
        <v>128</v>
      </c>
      <c r="K5451" s="1">
        <v>43134.330659722204</v>
      </c>
      <c r="L5451" s="1">
        <v>43134.3881944444</v>
      </c>
      <c r="M5451" s="1">
        <v>1.367</v>
      </c>
      <c r="N5451" s="1">
        <v>0</v>
      </c>
      <c r="O5451" s="1">
        <v>0</v>
      </c>
      <c r="P5451" s="1">
        <v>5</v>
      </c>
      <c r="Q5451" s="1">
        <v>1118.95</v>
      </c>
      <c r="R5451" s="1">
        <v>0</v>
      </c>
      <c r="S5451" s="1">
        <v>0</v>
      </c>
      <c r="T5451" s="1">
        <v>6.835</v>
      </c>
      <c r="U5451" s="1">
        <v>1529.60465</v>
      </c>
    </row>
    <row r="5452" spans="1:21" x14ac:dyDescent="0.3">
      <c r="A5452" s="1" t="s">
        <v>9963</v>
      </c>
      <c r="B5452" s="1">
        <v>1</v>
      </c>
      <c r="C5452" s="1" t="s">
        <v>78</v>
      </c>
      <c r="D5452" s="1" t="s">
        <v>95</v>
      </c>
      <c r="E5452" s="1" t="s">
        <v>9964</v>
      </c>
      <c r="F5452" s="1" t="s">
        <v>157</v>
      </c>
      <c r="G5452" s="1" t="s">
        <v>72</v>
      </c>
      <c r="H5452" s="1" t="s">
        <v>127</v>
      </c>
      <c r="I5452" s="1" t="s">
        <v>22</v>
      </c>
      <c r="J5452" s="1" t="s">
        <v>128</v>
      </c>
      <c r="K5452" s="1">
        <v>43133.020428240699</v>
      </c>
      <c r="L5452" s="1">
        <v>43133.030555555597</v>
      </c>
      <c r="M5452" s="1">
        <v>0.23300000000000001</v>
      </c>
      <c r="N5452" s="1">
        <v>0</v>
      </c>
      <c r="O5452" s="1">
        <v>159.85</v>
      </c>
      <c r="P5452" s="1">
        <v>0</v>
      </c>
      <c r="Q5452" s="1">
        <v>0</v>
      </c>
      <c r="R5452" s="1">
        <v>0</v>
      </c>
      <c r="S5452" s="1">
        <v>37.245049999999999</v>
      </c>
      <c r="T5452" s="1">
        <v>0</v>
      </c>
      <c r="U5452" s="1">
        <v>0</v>
      </c>
    </row>
    <row r="5453" spans="1:21" x14ac:dyDescent="0.3">
      <c r="A5453" s="1" t="s">
        <v>9965</v>
      </c>
      <c r="B5453" s="1">
        <v>1</v>
      </c>
      <c r="C5453" s="1" t="s">
        <v>78</v>
      </c>
      <c r="D5453" s="1" t="s">
        <v>95</v>
      </c>
      <c r="E5453" s="1" t="s">
        <v>9966</v>
      </c>
      <c r="F5453" s="1" t="s">
        <v>139</v>
      </c>
      <c r="G5453" s="1" t="s">
        <v>72</v>
      </c>
      <c r="H5453" s="1" t="s">
        <v>127</v>
      </c>
      <c r="I5453" s="1" t="s">
        <v>22</v>
      </c>
      <c r="J5453" s="1" t="s">
        <v>128</v>
      </c>
      <c r="K5453" s="1">
        <v>43132.485983796301</v>
      </c>
      <c r="L5453" s="1">
        <v>43132.554166666698</v>
      </c>
      <c r="M5453" s="1">
        <v>1.633</v>
      </c>
      <c r="N5453" s="1">
        <v>0</v>
      </c>
      <c r="O5453" s="1">
        <v>0</v>
      </c>
      <c r="P5453" s="1">
        <v>5</v>
      </c>
      <c r="Q5453" s="1">
        <v>1118.95</v>
      </c>
      <c r="R5453" s="1">
        <v>0</v>
      </c>
      <c r="S5453" s="1">
        <v>0</v>
      </c>
      <c r="T5453" s="1">
        <v>8.1649999999999991</v>
      </c>
      <c r="U5453" s="1">
        <v>1827.2453500000001</v>
      </c>
    </row>
    <row r="5454" spans="1:21" x14ac:dyDescent="0.3">
      <c r="A5454" s="1" t="s">
        <v>9967</v>
      </c>
      <c r="B5454" s="1">
        <v>1</v>
      </c>
      <c r="C5454" s="1" t="s">
        <v>78</v>
      </c>
      <c r="D5454" s="1" t="s">
        <v>95</v>
      </c>
      <c r="E5454" s="1" t="s">
        <v>9968</v>
      </c>
      <c r="F5454" s="1" t="s">
        <v>157</v>
      </c>
      <c r="G5454" s="1" t="s">
        <v>72</v>
      </c>
      <c r="H5454" s="1" t="s">
        <v>127</v>
      </c>
      <c r="I5454" s="1" t="s">
        <v>22</v>
      </c>
      <c r="J5454" s="1" t="s">
        <v>128</v>
      </c>
      <c r="K5454" s="1">
        <v>43132.4449074074</v>
      </c>
      <c r="L5454" s="1">
        <v>43132.477083333302</v>
      </c>
      <c r="M5454" s="1">
        <v>0.76700000000000002</v>
      </c>
      <c r="N5454" s="1">
        <v>1</v>
      </c>
      <c r="O5454" s="1">
        <v>479.55</v>
      </c>
      <c r="P5454" s="1">
        <v>0</v>
      </c>
      <c r="Q5454" s="1">
        <v>0</v>
      </c>
      <c r="R5454" s="1">
        <v>0.76700000000000002</v>
      </c>
      <c r="S5454" s="1">
        <v>367.81485000000004</v>
      </c>
      <c r="T5454" s="1">
        <v>0</v>
      </c>
      <c r="U5454" s="1">
        <v>0</v>
      </c>
    </row>
    <row r="5455" spans="1:21" x14ac:dyDescent="0.3">
      <c r="A5455" s="1" t="s">
        <v>9969</v>
      </c>
      <c r="B5455" s="1">
        <v>1</v>
      </c>
      <c r="C5455" s="1" t="s">
        <v>79</v>
      </c>
      <c r="D5455" s="1" t="s">
        <v>110</v>
      </c>
      <c r="E5455" s="1" t="s">
        <v>9970</v>
      </c>
      <c r="F5455" s="1" t="s">
        <v>133</v>
      </c>
      <c r="G5455" s="1" t="s">
        <v>72</v>
      </c>
      <c r="H5455" s="1" t="s">
        <v>127</v>
      </c>
      <c r="I5455" s="1" t="s">
        <v>22</v>
      </c>
      <c r="J5455" s="1" t="s">
        <v>128</v>
      </c>
      <c r="K5455" s="1">
        <v>43158.398090277798</v>
      </c>
      <c r="L5455" s="1">
        <v>43158.463194444397</v>
      </c>
      <c r="M5455" s="1">
        <v>1.55</v>
      </c>
      <c r="N5455" s="1">
        <v>0</v>
      </c>
      <c r="O5455" s="1">
        <v>0</v>
      </c>
      <c r="P5455" s="1">
        <v>0</v>
      </c>
      <c r="Q5455" s="1">
        <v>126.01</v>
      </c>
      <c r="R5455" s="1">
        <v>0</v>
      </c>
      <c r="S5455" s="1">
        <v>0</v>
      </c>
      <c r="T5455" s="1">
        <v>0</v>
      </c>
      <c r="U5455" s="1">
        <v>195.31550000000001</v>
      </c>
    </row>
    <row r="5456" spans="1:21" x14ac:dyDescent="0.3">
      <c r="A5456" s="1" t="s">
        <v>9971</v>
      </c>
      <c r="B5456" s="1">
        <v>1</v>
      </c>
      <c r="C5456" s="1" t="s">
        <v>79</v>
      </c>
      <c r="D5456" s="1" t="s">
        <v>110</v>
      </c>
      <c r="E5456" s="1" t="s">
        <v>9972</v>
      </c>
      <c r="F5456" s="1" t="s">
        <v>133</v>
      </c>
      <c r="G5456" s="1" t="s">
        <v>72</v>
      </c>
      <c r="H5456" s="1" t="s">
        <v>127</v>
      </c>
      <c r="I5456" s="1" t="s">
        <v>22</v>
      </c>
      <c r="J5456" s="1" t="s">
        <v>128</v>
      </c>
      <c r="K5456" s="1">
        <v>43154.694699074098</v>
      </c>
      <c r="L5456" s="1">
        <v>43154.740277777797</v>
      </c>
      <c r="M5456" s="1">
        <v>1.083</v>
      </c>
      <c r="N5456" s="1">
        <v>0</v>
      </c>
      <c r="O5456" s="1">
        <v>0</v>
      </c>
      <c r="P5456" s="1">
        <v>0</v>
      </c>
      <c r="Q5456" s="1">
        <v>126.01</v>
      </c>
      <c r="R5456" s="1">
        <v>0</v>
      </c>
      <c r="S5456" s="1">
        <v>0</v>
      </c>
      <c r="T5456" s="1">
        <v>0</v>
      </c>
      <c r="U5456" s="1">
        <v>136.46883</v>
      </c>
    </row>
    <row r="5457" spans="1:21" x14ac:dyDescent="0.3">
      <c r="A5457" s="1" t="s">
        <v>9973</v>
      </c>
      <c r="B5457" s="1">
        <v>1</v>
      </c>
      <c r="C5457" s="1" t="s">
        <v>79</v>
      </c>
      <c r="D5457" s="1" t="s">
        <v>110</v>
      </c>
      <c r="E5457" s="1" t="s">
        <v>9974</v>
      </c>
      <c r="F5457" s="1" t="s">
        <v>133</v>
      </c>
      <c r="G5457" s="1" t="s">
        <v>72</v>
      </c>
      <c r="H5457" s="1" t="s">
        <v>127</v>
      </c>
      <c r="I5457" s="1" t="s">
        <v>22</v>
      </c>
      <c r="J5457" s="1" t="s">
        <v>128</v>
      </c>
      <c r="K5457" s="1">
        <v>43152.799317129597</v>
      </c>
      <c r="L5457" s="1">
        <v>43152.982638888898</v>
      </c>
      <c r="M5457" s="1">
        <v>4.383</v>
      </c>
      <c r="N5457" s="1">
        <v>0</v>
      </c>
      <c r="O5457" s="1">
        <v>0</v>
      </c>
      <c r="P5457" s="1">
        <v>0</v>
      </c>
      <c r="Q5457" s="1">
        <v>126.01</v>
      </c>
      <c r="R5457" s="1">
        <v>0</v>
      </c>
      <c r="S5457" s="1">
        <v>0</v>
      </c>
      <c r="T5457" s="1">
        <v>0</v>
      </c>
      <c r="U5457" s="1">
        <v>552.30183</v>
      </c>
    </row>
    <row r="5458" spans="1:21" x14ac:dyDescent="0.3">
      <c r="A5458" s="1" t="s">
        <v>9975</v>
      </c>
      <c r="B5458" s="1">
        <v>1</v>
      </c>
      <c r="C5458" s="1" t="s">
        <v>79</v>
      </c>
      <c r="D5458" s="1" t="s">
        <v>110</v>
      </c>
      <c r="E5458" s="1" t="s">
        <v>9976</v>
      </c>
      <c r="F5458" s="1" t="s">
        <v>157</v>
      </c>
      <c r="G5458" s="1" t="s">
        <v>72</v>
      </c>
      <c r="H5458" s="1" t="s">
        <v>127</v>
      </c>
      <c r="I5458" s="1" t="s">
        <v>22</v>
      </c>
      <c r="J5458" s="1" t="s">
        <v>128</v>
      </c>
      <c r="K5458" s="1">
        <v>43149.799097222203</v>
      </c>
      <c r="L5458" s="1">
        <v>43149.823611111096</v>
      </c>
      <c r="M5458" s="1">
        <v>0.58299999999999996</v>
      </c>
      <c r="N5458" s="1">
        <v>3</v>
      </c>
      <c r="O5458" s="1">
        <v>3402.14</v>
      </c>
      <c r="P5458" s="1">
        <v>0</v>
      </c>
      <c r="Q5458" s="1">
        <v>0</v>
      </c>
      <c r="R5458" s="1">
        <v>1.7489999999999999</v>
      </c>
      <c r="S5458" s="1">
        <v>1983.4476199999997</v>
      </c>
      <c r="T5458" s="1">
        <v>0</v>
      </c>
      <c r="U5458" s="1">
        <v>0</v>
      </c>
    </row>
    <row r="5459" spans="1:21" x14ac:dyDescent="0.3">
      <c r="A5459" s="1" t="s">
        <v>9977</v>
      </c>
      <c r="B5459" s="1">
        <v>1</v>
      </c>
      <c r="C5459" s="1" t="s">
        <v>79</v>
      </c>
      <c r="D5459" s="1" t="s">
        <v>110</v>
      </c>
      <c r="E5459" s="1" t="s">
        <v>9978</v>
      </c>
      <c r="F5459" s="1" t="s">
        <v>133</v>
      </c>
      <c r="G5459" s="1" t="s">
        <v>72</v>
      </c>
      <c r="H5459" s="1" t="s">
        <v>127</v>
      </c>
      <c r="I5459" s="1" t="s">
        <v>22</v>
      </c>
      <c r="J5459" s="1" t="s">
        <v>128</v>
      </c>
      <c r="K5459" s="1">
        <v>43148.638773148101</v>
      </c>
      <c r="L5459" s="1">
        <v>43148.671527777798</v>
      </c>
      <c r="M5459" s="1">
        <v>0.78300000000000003</v>
      </c>
      <c r="N5459" s="1">
        <v>0</v>
      </c>
      <c r="O5459" s="1">
        <v>0</v>
      </c>
      <c r="P5459" s="1">
        <v>0</v>
      </c>
      <c r="Q5459" s="1">
        <v>126.01</v>
      </c>
      <c r="R5459" s="1">
        <v>0</v>
      </c>
      <c r="S5459" s="1">
        <v>0</v>
      </c>
      <c r="T5459" s="1">
        <v>0</v>
      </c>
      <c r="U5459" s="1">
        <v>98.665830000000014</v>
      </c>
    </row>
    <row r="5460" spans="1:21" x14ac:dyDescent="0.3">
      <c r="A5460" s="1" t="s">
        <v>9979</v>
      </c>
      <c r="B5460" s="1">
        <v>1</v>
      </c>
      <c r="C5460" s="1" t="s">
        <v>79</v>
      </c>
      <c r="D5460" s="1" t="s">
        <v>110</v>
      </c>
      <c r="E5460" s="1" t="s">
        <v>9980</v>
      </c>
      <c r="F5460" s="1" t="s">
        <v>133</v>
      </c>
      <c r="G5460" s="1" t="s">
        <v>72</v>
      </c>
      <c r="H5460" s="1" t="s">
        <v>127</v>
      </c>
      <c r="I5460" s="1" t="s">
        <v>22</v>
      </c>
      <c r="J5460" s="1" t="s">
        <v>128</v>
      </c>
      <c r="K5460" s="1">
        <v>43148.455798611103</v>
      </c>
      <c r="L5460" s="1">
        <v>43148.509722222203</v>
      </c>
      <c r="M5460" s="1">
        <v>1.2829999999999999</v>
      </c>
      <c r="N5460" s="1">
        <v>0</v>
      </c>
      <c r="O5460" s="1">
        <v>0</v>
      </c>
      <c r="P5460" s="1">
        <v>2</v>
      </c>
      <c r="Q5460" s="1">
        <v>252.01</v>
      </c>
      <c r="R5460" s="1">
        <v>0</v>
      </c>
      <c r="S5460" s="1">
        <v>0</v>
      </c>
      <c r="T5460" s="1">
        <v>2.5659999999999998</v>
      </c>
      <c r="U5460" s="1">
        <v>323.32882999999998</v>
      </c>
    </row>
    <row r="5461" spans="1:21" x14ac:dyDescent="0.3">
      <c r="A5461" s="1" t="s">
        <v>9981</v>
      </c>
      <c r="B5461" s="1">
        <v>1</v>
      </c>
      <c r="C5461" s="1" t="s">
        <v>79</v>
      </c>
      <c r="D5461" s="1" t="s">
        <v>110</v>
      </c>
      <c r="E5461" s="1" t="s">
        <v>9982</v>
      </c>
      <c r="F5461" s="1" t="s">
        <v>133</v>
      </c>
      <c r="G5461" s="1" t="s">
        <v>72</v>
      </c>
      <c r="H5461" s="1" t="s">
        <v>127</v>
      </c>
      <c r="I5461" s="1" t="s">
        <v>22</v>
      </c>
      <c r="J5461" s="1" t="s">
        <v>128</v>
      </c>
      <c r="K5461" s="1">
        <v>43147.444039351903</v>
      </c>
      <c r="L5461" s="1">
        <v>43147.506944444402</v>
      </c>
      <c r="M5461" s="1">
        <v>1.5</v>
      </c>
      <c r="N5461" s="1">
        <v>0</v>
      </c>
      <c r="O5461" s="1">
        <v>0</v>
      </c>
      <c r="P5461" s="1">
        <v>1</v>
      </c>
      <c r="Q5461" s="1">
        <v>252.01</v>
      </c>
      <c r="R5461" s="1">
        <v>0</v>
      </c>
      <c r="S5461" s="1">
        <v>0</v>
      </c>
      <c r="T5461" s="1">
        <v>1.5</v>
      </c>
      <c r="U5461" s="1">
        <v>378.01499999999999</v>
      </c>
    </row>
    <row r="5462" spans="1:21" x14ac:dyDescent="0.3">
      <c r="A5462" s="1" t="s">
        <v>9983</v>
      </c>
      <c r="B5462" s="1">
        <v>1</v>
      </c>
      <c r="C5462" s="1" t="s">
        <v>79</v>
      </c>
      <c r="D5462" s="1" t="s">
        <v>110</v>
      </c>
      <c r="E5462" s="1" t="s">
        <v>9984</v>
      </c>
      <c r="F5462" s="1" t="s">
        <v>133</v>
      </c>
      <c r="G5462" s="1" t="s">
        <v>72</v>
      </c>
      <c r="H5462" s="1" t="s">
        <v>127</v>
      </c>
      <c r="I5462" s="1" t="s">
        <v>22</v>
      </c>
      <c r="J5462" s="1" t="s">
        <v>128</v>
      </c>
      <c r="K5462" s="1">
        <v>43136.745023148098</v>
      </c>
      <c r="L5462" s="1">
        <v>43136.858333333301</v>
      </c>
      <c r="M5462" s="1">
        <v>2.7170000000000001</v>
      </c>
      <c r="N5462" s="1">
        <v>0</v>
      </c>
      <c r="O5462" s="1">
        <v>0</v>
      </c>
      <c r="P5462" s="1">
        <v>0</v>
      </c>
      <c r="Q5462" s="1">
        <v>126.01</v>
      </c>
      <c r="R5462" s="1">
        <v>0</v>
      </c>
      <c r="S5462" s="1">
        <v>0</v>
      </c>
      <c r="T5462" s="1">
        <v>0</v>
      </c>
      <c r="U5462" s="1">
        <v>342.36917</v>
      </c>
    </row>
    <row r="5463" spans="1:21" x14ac:dyDescent="0.3">
      <c r="A5463" s="1" t="s">
        <v>9985</v>
      </c>
      <c r="B5463" s="1">
        <v>1</v>
      </c>
      <c r="C5463" s="1" t="s">
        <v>79</v>
      </c>
      <c r="D5463" s="1" t="s">
        <v>110</v>
      </c>
      <c r="E5463" s="1" t="s">
        <v>9986</v>
      </c>
      <c r="F5463" s="1" t="s">
        <v>134</v>
      </c>
      <c r="G5463" s="1" t="s">
        <v>72</v>
      </c>
      <c r="H5463" s="1" t="s">
        <v>127</v>
      </c>
      <c r="I5463" s="1" t="s">
        <v>22</v>
      </c>
      <c r="J5463" s="1" t="s">
        <v>130</v>
      </c>
      <c r="K5463" s="1">
        <v>43136.552696759303</v>
      </c>
      <c r="L5463" s="1">
        <v>43136.625</v>
      </c>
      <c r="M5463" s="1">
        <v>1.7330000000000001</v>
      </c>
      <c r="N5463" s="1">
        <v>0</v>
      </c>
      <c r="O5463" s="1">
        <v>0</v>
      </c>
      <c r="P5463" s="1">
        <v>6</v>
      </c>
      <c r="Q5463" s="1">
        <v>756.03</v>
      </c>
      <c r="R5463" s="1">
        <v>0</v>
      </c>
      <c r="S5463" s="1">
        <v>0</v>
      </c>
      <c r="T5463" s="1">
        <v>10.398</v>
      </c>
      <c r="U5463" s="1">
        <v>1310.1999900000001</v>
      </c>
    </row>
    <row r="5464" spans="1:21" x14ac:dyDescent="0.3">
      <c r="A5464" s="1" t="s">
        <v>9987</v>
      </c>
      <c r="B5464" s="1">
        <v>1</v>
      </c>
      <c r="C5464" s="1" t="s">
        <v>79</v>
      </c>
      <c r="D5464" s="1" t="s">
        <v>110</v>
      </c>
      <c r="E5464" s="1" t="s">
        <v>9988</v>
      </c>
      <c r="F5464" s="1" t="s">
        <v>133</v>
      </c>
      <c r="G5464" s="1" t="s">
        <v>72</v>
      </c>
      <c r="H5464" s="1" t="s">
        <v>127</v>
      </c>
      <c r="I5464" s="1" t="s">
        <v>22</v>
      </c>
      <c r="J5464" s="1" t="s">
        <v>128</v>
      </c>
      <c r="K5464" s="1">
        <v>43135.650173611102</v>
      </c>
      <c r="L5464" s="1">
        <v>43135.711805555598</v>
      </c>
      <c r="M5464" s="1">
        <v>1.4670000000000001</v>
      </c>
      <c r="N5464" s="1">
        <v>0</v>
      </c>
      <c r="O5464" s="1">
        <v>0</v>
      </c>
      <c r="P5464" s="1">
        <v>0</v>
      </c>
      <c r="Q5464" s="1">
        <v>126.01</v>
      </c>
      <c r="R5464" s="1">
        <v>0</v>
      </c>
      <c r="S5464" s="1">
        <v>0</v>
      </c>
      <c r="T5464" s="1">
        <v>0</v>
      </c>
      <c r="U5464" s="1">
        <v>184.85667000000001</v>
      </c>
    </row>
    <row r="5465" spans="1:21" x14ac:dyDescent="0.3">
      <c r="A5465" s="1" t="s">
        <v>9989</v>
      </c>
      <c r="B5465" s="1">
        <v>1</v>
      </c>
      <c r="C5465" s="1" t="s">
        <v>79</v>
      </c>
      <c r="D5465" s="1" t="s">
        <v>110</v>
      </c>
      <c r="E5465" s="1" t="s">
        <v>9990</v>
      </c>
      <c r="F5465" s="1" t="s">
        <v>133</v>
      </c>
      <c r="G5465" s="1" t="s">
        <v>72</v>
      </c>
      <c r="H5465" s="1" t="s">
        <v>127</v>
      </c>
      <c r="I5465" s="1" t="s">
        <v>22</v>
      </c>
      <c r="J5465" s="1" t="s">
        <v>128</v>
      </c>
      <c r="K5465" s="1">
        <v>43135.544618055603</v>
      </c>
      <c r="L5465" s="1">
        <v>43135.576388888898</v>
      </c>
      <c r="M5465" s="1">
        <v>0.75</v>
      </c>
      <c r="N5465" s="1">
        <v>0</v>
      </c>
      <c r="O5465" s="1">
        <v>126.01</v>
      </c>
      <c r="P5465" s="1">
        <v>0</v>
      </c>
      <c r="Q5465" s="1">
        <v>0</v>
      </c>
      <c r="R5465" s="1">
        <v>0</v>
      </c>
      <c r="S5465" s="1">
        <v>94.507500000000007</v>
      </c>
      <c r="T5465" s="1">
        <v>0</v>
      </c>
      <c r="U5465" s="1">
        <v>0</v>
      </c>
    </row>
    <row r="5466" spans="1:21" x14ac:dyDescent="0.3">
      <c r="A5466" s="1" t="s">
        <v>9991</v>
      </c>
      <c r="B5466" s="1">
        <v>1</v>
      </c>
      <c r="C5466" s="1" t="s">
        <v>79</v>
      </c>
      <c r="D5466" s="1" t="s">
        <v>110</v>
      </c>
      <c r="E5466" s="1" t="s">
        <v>9992</v>
      </c>
      <c r="F5466" s="1" t="s">
        <v>134</v>
      </c>
      <c r="G5466" s="1" t="s">
        <v>72</v>
      </c>
      <c r="H5466" s="1" t="s">
        <v>127</v>
      </c>
      <c r="I5466" s="1" t="s">
        <v>22</v>
      </c>
      <c r="J5466" s="1" t="s">
        <v>130</v>
      </c>
      <c r="K5466" s="1">
        <v>43133.383738425902</v>
      </c>
      <c r="L5466" s="1">
        <v>43133.511111111096</v>
      </c>
      <c r="M5466" s="1">
        <v>3.05</v>
      </c>
      <c r="N5466" s="1">
        <v>1</v>
      </c>
      <c r="O5466" s="1">
        <v>126.01</v>
      </c>
      <c r="P5466" s="1">
        <v>0</v>
      </c>
      <c r="Q5466" s="1">
        <v>0</v>
      </c>
      <c r="R5466" s="1">
        <v>3.05</v>
      </c>
      <c r="S5466" s="1">
        <v>384.33049999999997</v>
      </c>
      <c r="T5466" s="1">
        <v>0</v>
      </c>
      <c r="U5466" s="1">
        <v>0</v>
      </c>
    </row>
    <row r="5467" spans="1:21" x14ac:dyDescent="0.3">
      <c r="A5467" s="1" t="s">
        <v>9993</v>
      </c>
      <c r="B5467" s="1">
        <v>1</v>
      </c>
      <c r="C5467" s="1" t="s">
        <v>79</v>
      </c>
      <c r="D5467" s="1" t="s">
        <v>111</v>
      </c>
      <c r="E5467" s="1" t="s">
        <v>9994</v>
      </c>
      <c r="F5467" s="1" t="s">
        <v>133</v>
      </c>
      <c r="G5467" s="1" t="s">
        <v>72</v>
      </c>
      <c r="H5467" s="1" t="s">
        <v>127</v>
      </c>
      <c r="I5467" s="1" t="s">
        <v>22</v>
      </c>
      <c r="J5467" s="1" t="s">
        <v>128</v>
      </c>
      <c r="K5467" s="1">
        <v>43159.845092592601</v>
      </c>
      <c r="L5467" s="1">
        <v>43159.961111111101</v>
      </c>
      <c r="M5467" s="1">
        <v>2.7829999999999999</v>
      </c>
      <c r="N5467" s="1">
        <v>0</v>
      </c>
      <c r="O5467" s="1">
        <v>0</v>
      </c>
      <c r="P5467" s="1">
        <v>0</v>
      </c>
      <c r="Q5467" s="1">
        <v>99.01</v>
      </c>
      <c r="R5467" s="1">
        <v>0</v>
      </c>
      <c r="S5467" s="1">
        <v>0</v>
      </c>
      <c r="T5467" s="1">
        <v>0</v>
      </c>
      <c r="U5467" s="1">
        <v>275.54482999999999</v>
      </c>
    </row>
    <row r="5468" spans="1:21" x14ac:dyDescent="0.3">
      <c r="A5468" s="1" t="s">
        <v>9995</v>
      </c>
      <c r="B5468" s="1">
        <v>1</v>
      </c>
      <c r="C5468" s="1" t="s">
        <v>79</v>
      </c>
      <c r="D5468" s="1" t="s">
        <v>111</v>
      </c>
      <c r="E5468" s="1" t="s">
        <v>9996</v>
      </c>
      <c r="F5468" s="1" t="s">
        <v>133</v>
      </c>
      <c r="G5468" s="1" t="s">
        <v>72</v>
      </c>
      <c r="H5468" s="1" t="s">
        <v>127</v>
      </c>
      <c r="I5468" s="1" t="s">
        <v>22</v>
      </c>
      <c r="J5468" s="1" t="s">
        <v>128</v>
      </c>
      <c r="K5468" s="1">
        <v>43159.697453703702</v>
      </c>
      <c r="L5468" s="1">
        <v>43159.836111111101</v>
      </c>
      <c r="M5468" s="1">
        <v>3.3170000000000002</v>
      </c>
      <c r="N5468" s="1">
        <v>0</v>
      </c>
      <c r="O5468" s="1">
        <v>0</v>
      </c>
      <c r="P5468" s="1">
        <v>0</v>
      </c>
      <c r="Q5468" s="1">
        <v>297.04000000000002</v>
      </c>
      <c r="R5468" s="1">
        <v>0</v>
      </c>
      <c r="S5468" s="1">
        <v>0</v>
      </c>
      <c r="T5468" s="1">
        <v>0</v>
      </c>
      <c r="U5468" s="1">
        <v>985.28168000000016</v>
      </c>
    </row>
    <row r="5469" spans="1:21" x14ac:dyDescent="0.3">
      <c r="A5469" s="1" t="s">
        <v>9997</v>
      </c>
      <c r="B5469" s="1">
        <v>1</v>
      </c>
      <c r="C5469" s="1" t="s">
        <v>79</v>
      </c>
      <c r="D5469" s="1" t="s">
        <v>111</v>
      </c>
      <c r="E5469" s="1" t="s">
        <v>9998</v>
      </c>
      <c r="F5469" s="1" t="s">
        <v>157</v>
      </c>
      <c r="G5469" s="1" t="s">
        <v>72</v>
      </c>
      <c r="H5469" s="1" t="s">
        <v>127</v>
      </c>
      <c r="I5469" s="1" t="s">
        <v>22</v>
      </c>
      <c r="J5469" s="1" t="s">
        <v>128</v>
      </c>
      <c r="K5469" s="1">
        <v>43159.494768518503</v>
      </c>
      <c r="L5469" s="1">
        <v>43159.604861111096</v>
      </c>
      <c r="M5469" s="1">
        <v>2.633</v>
      </c>
      <c r="N5469" s="1">
        <v>1</v>
      </c>
      <c r="O5469" s="1">
        <v>396.06</v>
      </c>
      <c r="P5469" s="1">
        <v>0</v>
      </c>
      <c r="Q5469" s="1">
        <v>0</v>
      </c>
      <c r="R5469" s="1">
        <v>2.633</v>
      </c>
      <c r="S5469" s="1">
        <v>1042.8259800000001</v>
      </c>
      <c r="T5469" s="1">
        <v>0</v>
      </c>
      <c r="U5469" s="1">
        <v>0</v>
      </c>
    </row>
    <row r="5470" spans="1:21" x14ac:dyDescent="0.3">
      <c r="A5470" s="1" t="s">
        <v>9999</v>
      </c>
      <c r="B5470" s="1">
        <v>1</v>
      </c>
      <c r="C5470" s="1" t="s">
        <v>79</v>
      </c>
      <c r="D5470" s="1" t="s">
        <v>111</v>
      </c>
      <c r="E5470" s="1" t="s">
        <v>10000</v>
      </c>
      <c r="F5470" s="1" t="s">
        <v>157</v>
      </c>
      <c r="G5470" s="1" t="s">
        <v>72</v>
      </c>
      <c r="H5470" s="1" t="s">
        <v>127</v>
      </c>
      <c r="I5470" s="1" t="s">
        <v>22</v>
      </c>
      <c r="J5470" s="1" t="s">
        <v>128</v>
      </c>
      <c r="K5470" s="1">
        <v>43159.453287037002</v>
      </c>
      <c r="L5470" s="1">
        <v>43159.4597222222</v>
      </c>
      <c r="M5470" s="1">
        <v>0.15</v>
      </c>
      <c r="N5470" s="1">
        <v>16</v>
      </c>
      <c r="O5470" s="1">
        <v>2673.37</v>
      </c>
      <c r="P5470" s="1">
        <v>0</v>
      </c>
      <c r="Q5470" s="1">
        <v>0</v>
      </c>
      <c r="R5470" s="1">
        <v>2.4</v>
      </c>
      <c r="S5470" s="1">
        <v>401.00549999999998</v>
      </c>
      <c r="T5470" s="1">
        <v>0</v>
      </c>
      <c r="U5470" s="1">
        <v>0</v>
      </c>
    </row>
    <row r="5471" spans="1:21" x14ac:dyDescent="0.3">
      <c r="A5471" s="1" t="s">
        <v>10001</v>
      </c>
      <c r="B5471" s="1">
        <v>1</v>
      </c>
      <c r="C5471" s="1" t="s">
        <v>79</v>
      </c>
      <c r="D5471" s="1" t="s">
        <v>111</v>
      </c>
      <c r="E5471" s="1" t="s">
        <v>10002</v>
      </c>
      <c r="F5471" s="1" t="s">
        <v>133</v>
      </c>
      <c r="G5471" s="1" t="s">
        <v>72</v>
      </c>
      <c r="H5471" s="1" t="s">
        <v>127</v>
      </c>
      <c r="I5471" s="1" t="s">
        <v>22</v>
      </c>
      <c r="J5471" s="1" t="s">
        <v>128</v>
      </c>
      <c r="K5471" s="1">
        <v>43159.414293981499</v>
      </c>
      <c r="L5471" s="1">
        <v>43159.4465277778</v>
      </c>
      <c r="M5471" s="1">
        <v>0.76700000000000002</v>
      </c>
      <c r="N5471" s="1">
        <v>0</v>
      </c>
      <c r="O5471" s="1">
        <v>0</v>
      </c>
      <c r="P5471" s="1">
        <v>1</v>
      </c>
      <c r="Q5471" s="1">
        <v>198.03</v>
      </c>
      <c r="R5471" s="1">
        <v>0</v>
      </c>
      <c r="S5471" s="1">
        <v>0</v>
      </c>
      <c r="T5471" s="1">
        <v>0.76700000000000002</v>
      </c>
      <c r="U5471" s="1">
        <v>151.88901000000001</v>
      </c>
    </row>
    <row r="5472" spans="1:21" x14ac:dyDescent="0.3">
      <c r="A5472" s="1" t="s">
        <v>10003</v>
      </c>
      <c r="B5472" s="1">
        <v>1</v>
      </c>
      <c r="C5472" s="1" t="s">
        <v>79</v>
      </c>
      <c r="D5472" s="1" t="s">
        <v>111</v>
      </c>
      <c r="E5472" s="1" t="s">
        <v>10004</v>
      </c>
      <c r="F5472" s="1" t="s">
        <v>157</v>
      </c>
      <c r="G5472" s="1" t="s">
        <v>72</v>
      </c>
      <c r="H5472" s="1" t="s">
        <v>127</v>
      </c>
      <c r="I5472" s="1" t="s">
        <v>22</v>
      </c>
      <c r="J5472" s="1" t="s">
        <v>128</v>
      </c>
      <c r="K5472" s="1">
        <v>43159.346250000002</v>
      </c>
      <c r="L5472" s="1">
        <v>43159.40625</v>
      </c>
      <c r="M5472" s="1">
        <v>1.4330000000000001</v>
      </c>
      <c r="N5472" s="1">
        <v>7</v>
      </c>
      <c r="O5472" s="1">
        <v>1881.26</v>
      </c>
      <c r="P5472" s="1">
        <v>0</v>
      </c>
      <c r="Q5472" s="1">
        <v>0</v>
      </c>
      <c r="R5472" s="1">
        <v>10.031000000000001</v>
      </c>
      <c r="S5472" s="1">
        <v>2695.8455800000002</v>
      </c>
      <c r="T5472" s="1">
        <v>0</v>
      </c>
      <c r="U5472" s="1">
        <v>0</v>
      </c>
    </row>
    <row r="5473" spans="1:21" x14ac:dyDescent="0.3">
      <c r="A5473" s="1" t="s">
        <v>10005</v>
      </c>
      <c r="B5473" s="1">
        <v>1</v>
      </c>
      <c r="C5473" s="1" t="s">
        <v>79</v>
      </c>
      <c r="D5473" s="1" t="s">
        <v>111</v>
      </c>
      <c r="E5473" s="1" t="s">
        <v>10006</v>
      </c>
      <c r="F5473" s="1" t="s">
        <v>133</v>
      </c>
      <c r="G5473" s="1" t="s">
        <v>72</v>
      </c>
      <c r="H5473" s="1" t="s">
        <v>127</v>
      </c>
      <c r="I5473" s="1" t="s">
        <v>22</v>
      </c>
      <c r="J5473" s="1" t="s">
        <v>128</v>
      </c>
      <c r="K5473" s="1">
        <v>43158.843182870398</v>
      </c>
      <c r="L5473" s="1">
        <v>43159.014583333301</v>
      </c>
      <c r="M5473" s="1">
        <v>4.0999999999999996</v>
      </c>
      <c r="N5473" s="1">
        <v>0</v>
      </c>
      <c r="O5473" s="1">
        <v>0</v>
      </c>
      <c r="P5473" s="1">
        <v>0</v>
      </c>
      <c r="Q5473" s="1">
        <v>99.01</v>
      </c>
      <c r="R5473" s="1">
        <v>0</v>
      </c>
      <c r="S5473" s="1">
        <v>0</v>
      </c>
      <c r="T5473" s="1">
        <v>0</v>
      </c>
      <c r="U5473" s="1">
        <v>405.94099999999997</v>
      </c>
    </row>
    <row r="5474" spans="1:21" x14ac:dyDescent="0.3">
      <c r="A5474" s="1" t="s">
        <v>10007</v>
      </c>
      <c r="B5474" s="1">
        <v>1</v>
      </c>
      <c r="C5474" s="1" t="s">
        <v>79</v>
      </c>
      <c r="D5474" s="1" t="s">
        <v>111</v>
      </c>
      <c r="E5474" s="1" t="s">
        <v>10008</v>
      </c>
      <c r="F5474" s="1" t="s">
        <v>145</v>
      </c>
      <c r="G5474" s="1" t="s">
        <v>72</v>
      </c>
      <c r="H5474" s="1" t="s">
        <v>127</v>
      </c>
      <c r="I5474" s="1" t="s">
        <v>22</v>
      </c>
      <c r="J5474" s="1" t="s">
        <v>128</v>
      </c>
      <c r="K5474" s="1">
        <v>43158.785289351901</v>
      </c>
      <c r="L5474" s="1">
        <v>43158.9465277778</v>
      </c>
      <c r="M5474" s="1">
        <v>3.867</v>
      </c>
      <c r="N5474" s="1">
        <v>16</v>
      </c>
      <c r="O5474" s="1">
        <v>2673.37</v>
      </c>
      <c r="P5474" s="1">
        <v>0</v>
      </c>
      <c r="Q5474" s="1">
        <v>0</v>
      </c>
      <c r="R5474" s="1">
        <v>61.872</v>
      </c>
      <c r="S5474" s="1">
        <v>10337.92179</v>
      </c>
      <c r="T5474" s="1">
        <v>0</v>
      </c>
      <c r="U5474" s="1">
        <v>0</v>
      </c>
    </row>
    <row r="5475" spans="1:21" x14ac:dyDescent="0.3">
      <c r="A5475" s="1" t="s">
        <v>10009</v>
      </c>
      <c r="B5475" s="1">
        <v>1</v>
      </c>
      <c r="C5475" s="1" t="s">
        <v>79</v>
      </c>
      <c r="D5475" s="1" t="s">
        <v>111</v>
      </c>
      <c r="E5475" s="1" t="s">
        <v>10008</v>
      </c>
      <c r="F5475" s="1" t="s">
        <v>145</v>
      </c>
      <c r="G5475" s="1" t="s">
        <v>72</v>
      </c>
      <c r="H5475" s="1" t="s">
        <v>127</v>
      </c>
      <c r="I5475" s="1" t="s">
        <v>22</v>
      </c>
      <c r="J5475" s="1" t="s">
        <v>128</v>
      </c>
      <c r="K5475" s="1">
        <v>43158.7812037037</v>
      </c>
      <c r="L5475" s="1">
        <v>43158.829861111102</v>
      </c>
      <c r="M5475" s="1">
        <v>1.167</v>
      </c>
      <c r="N5475" s="1">
        <v>16</v>
      </c>
      <c r="O5475" s="1">
        <v>2673.37</v>
      </c>
      <c r="P5475" s="1">
        <v>0</v>
      </c>
      <c r="Q5475" s="1">
        <v>0</v>
      </c>
      <c r="R5475" s="1">
        <v>18.672000000000001</v>
      </c>
      <c r="S5475" s="1">
        <v>3119.8227900000002</v>
      </c>
      <c r="T5475" s="1">
        <v>0</v>
      </c>
      <c r="U5475" s="1">
        <v>0</v>
      </c>
    </row>
    <row r="5476" spans="1:21" x14ac:dyDescent="0.3">
      <c r="A5476" s="1" t="s">
        <v>10010</v>
      </c>
      <c r="B5476" s="1">
        <v>1</v>
      </c>
      <c r="C5476" s="1" t="s">
        <v>79</v>
      </c>
      <c r="D5476" s="1" t="s">
        <v>111</v>
      </c>
      <c r="E5476" s="1" t="s">
        <v>10011</v>
      </c>
      <c r="F5476" s="1" t="s">
        <v>145</v>
      </c>
      <c r="G5476" s="1" t="s">
        <v>72</v>
      </c>
      <c r="H5476" s="1" t="s">
        <v>127</v>
      </c>
      <c r="I5476" s="1" t="s">
        <v>22</v>
      </c>
      <c r="J5476" s="1" t="s">
        <v>128</v>
      </c>
      <c r="K5476" s="1">
        <v>43158.712939814803</v>
      </c>
      <c r="L5476" s="1">
        <v>43158.773611111101</v>
      </c>
      <c r="M5476" s="1">
        <v>1.45</v>
      </c>
      <c r="N5476" s="1">
        <v>75</v>
      </c>
      <c r="O5476" s="1">
        <v>18218.54</v>
      </c>
      <c r="P5476" s="1">
        <v>0</v>
      </c>
      <c r="Q5476" s="1">
        <v>0</v>
      </c>
      <c r="R5476" s="1">
        <v>108.75</v>
      </c>
      <c r="S5476" s="1">
        <v>26416.883000000002</v>
      </c>
      <c r="T5476" s="1">
        <v>0</v>
      </c>
      <c r="U5476" s="1">
        <v>0</v>
      </c>
    </row>
    <row r="5477" spans="1:21" x14ac:dyDescent="0.3">
      <c r="A5477" s="1" t="s">
        <v>10012</v>
      </c>
      <c r="B5477" s="1">
        <v>1</v>
      </c>
      <c r="C5477" s="1" t="s">
        <v>79</v>
      </c>
      <c r="D5477" s="1" t="s">
        <v>111</v>
      </c>
      <c r="E5477" s="1" t="s">
        <v>10013</v>
      </c>
      <c r="F5477" s="1" t="s">
        <v>133</v>
      </c>
      <c r="G5477" s="1" t="s">
        <v>72</v>
      </c>
      <c r="H5477" s="1" t="s">
        <v>127</v>
      </c>
      <c r="I5477" s="1" t="s">
        <v>22</v>
      </c>
      <c r="J5477" s="1" t="s">
        <v>128</v>
      </c>
      <c r="K5477" s="1">
        <v>43158.699097222197</v>
      </c>
      <c r="L5477" s="1">
        <v>43158.730555555601</v>
      </c>
      <c r="M5477" s="1">
        <v>0.75</v>
      </c>
      <c r="N5477" s="1">
        <v>0</v>
      </c>
      <c r="O5477" s="1">
        <v>0</v>
      </c>
      <c r="P5477" s="1">
        <v>1</v>
      </c>
      <c r="Q5477" s="1">
        <v>99.01</v>
      </c>
      <c r="R5477" s="1">
        <v>0</v>
      </c>
      <c r="S5477" s="1">
        <v>0</v>
      </c>
      <c r="T5477" s="1">
        <v>0.75</v>
      </c>
      <c r="U5477" s="1">
        <v>74.257500000000007</v>
      </c>
    </row>
    <row r="5478" spans="1:21" x14ac:dyDescent="0.3">
      <c r="A5478" s="1" t="s">
        <v>10014</v>
      </c>
      <c r="B5478" s="1">
        <v>1</v>
      </c>
      <c r="C5478" s="1" t="s">
        <v>79</v>
      </c>
      <c r="D5478" s="1" t="s">
        <v>111</v>
      </c>
      <c r="E5478" s="1" t="s">
        <v>10015</v>
      </c>
      <c r="F5478" s="1" t="s">
        <v>157</v>
      </c>
      <c r="G5478" s="1" t="s">
        <v>72</v>
      </c>
      <c r="H5478" s="1" t="s">
        <v>127</v>
      </c>
      <c r="I5478" s="1" t="s">
        <v>22</v>
      </c>
      <c r="J5478" s="1" t="s">
        <v>128</v>
      </c>
      <c r="K5478" s="1">
        <v>43158.4682523148</v>
      </c>
      <c r="L5478" s="1">
        <v>43158.502083333296</v>
      </c>
      <c r="M5478" s="1">
        <v>0.8</v>
      </c>
      <c r="N5478" s="1">
        <v>75</v>
      </c>
      <c r="O5478" s="1">
        <v>18218.54</v>
      </c>
      <c r="P5478" s="1">
        <v>0</v>
      </c>
      <c r="Q5478" s="1">
        <v>0</v>
      </c>
      <c r="R5478" s="1">
        <v>60</v>
      </c>
      <c r="S5478" s="1">
        <v>14574.832000000002</v>
      </c>
      <c r="T5478" s="1">
        <v>0</v>
      </c>
      <c r="U5478" s="1">
        <v>0</v>
      </c>
    </row>
    <row r="5479" spans="1:21" x14ac:dyDescent="0.3">
      <c r="A5479" s="1" t="s">
        <v>10016</v>
      </c>
      <c r="B5479" s="1">
        <v>1</v>
      </c>
      <c r="C5479" s="1" t="s">
        <v>79</v>
      </c>
      <c r="D5479" s="1" t="s">
        <v>111</v>
      </c>
      <c r="E5479" s="1" t="s">
        <v>10017</v>
      </c>
      <c r="F5479" s="1" t="s">
        <v>133</v>
      </c>
      <c r="G5479" s="1" t="s">
        <v>72</v>
      </c>
      <c r="H5479" s="1" t="s">
        <v>127</v>
      </c>
      <c r="I5479" s="1" t="s">
        <v>22</v>
      </c>
      <c r="J5479" s="1" t="s">
        <v>128</v>
      </c>
      <c r="K5479" s="1">
        <v>43156.713958333297</v>
      </c>
      <c r="L5479" s="1">
        <v>43156.764583333301</v>
      </c>
      <c r="M5479" s="1">
        <v>1.2</v>
      </c>
      <c r="N5479" s="1">
        <v>0</v>
      </c>
      <c r="O5479" s="1">
        <v>0</v>
      </c>
      <c r="P5479" s="1">
        <v>0</v>
      </c>
      <c r="Q5479" s="1">
        <v>198.03</v>
      </c>
      <c r="R5479" s="1">
        <v>0</v>
      </c>
      <c r="S5479" s="1">
        <v>0</v>
      </c>
      <c r="T5479" s="1">
        <v>0</v>
      </c>
      <c r="U5479" s="1">
        <v>237.636</v>
      </c>
    </row>
    <row r="5480" spans="1:21" x14ac:dyDescent="0.3">
      <c r="A5480" s="1" t="s">
        <v>10018</v>
      </c>
      <c r="B5480" s="1">
        <v>1</v>
      </c>
      <c r="C5480" s="1" t="s">
        <v>79</v>
      </c>
      <c r="D5480" s="1" t="s">
        <v>111</v>
      </c>
      <c r="E5480" s="1" t="s">
        <v>10019</v>
      </c>
      <c r="F5480" s="1" t="s">
        <v>157</v>
      </c>
      <c r="G5480" s="1" t="s">
        <v>72</v>
      </c>
      <c r="H5480" s="1" t="s">
        <v>127</v>
      </c>
      <c r="I5480" s="1" t="s">
        <v>22</v>
      </c>
      <c r="J5480" s="1" t="s">
        <v>128</v>
      </c>
      <c r="K5480" s="1">
        <v>43156.548726851899</v>
      </c>
      <c r="L5480" s="1">
        <v>43156.602083333302</v>
      </c>
      <c r="M5480" s="1">
        <v>1.2669999999999999</v>
      </c>
      <c r="N5480" s="1">
        <v>0</v>
      </c>
      <c r="O5480" s="1">
        <v>0</v>
      </c>
      <c r="P5480" s="1">
        <v>0</v>
      </c>
      <c r="Q5480" s="1">
        <v>495.07</v>
      </c>
      <c r="R5480" s="1">
        <v>0</v>
      </c>
      <c r="S5480" s="1">
        <v>0</v>
      </c>
      <c r="T5480" s="1">
        <v>0</v>
      </c>
      <c r="U5480" s="1">
        <v>627.25368999999989</v>
      </c>
    </row>
    <row r="5481" spans="1:21" x14ac:dyDescent="0.3">
      <c r="A5481" s="1" t="s">
        <v>10020</v>
      </c>
      <c r="B5481" s="1">
        <v>1</v>
      </c>
      <c r="C5481" s="1" t="s">
        <v>79</v>
      </c>
      <c r="D5481" s="1" t="s">
        <v>111</v>
      </c>
      <c r="E5481" s="1" t="s">
        <v>10008</v>
      </c>
      <c r="F5481" s="1" t="s">
        <v>157</v>
      </c>
      <c r="G5481" s="1" t="s">
        <v>72</v>
      </c>
      <c r="H5481" s="1" t="s">
        <v>127</v>
      </c>
      <c r="I5481" s="1" t="s">
        <v>22</v>
      </c>
      <c r="J5481" s="1" t="s">
        <v>128</v>
      </c>
      <c r="K5481" s="1">
        <v>43156.437696759298</v>
      </c>
      <c r="L5481" s="1">
        <v>43156.447916666701</v>
      </c>
      <c r="M5481" s="1">
        <v>0.23300000000000001</v>
      </c>
      <c r="N5481" s="1">
        <v>16</v>
      </c>
      <c r="O5481" s="1">
        <v>2673.37</v>
      </c>
      <c r="P5481" s="1">
        <v>0</v>
      </c>
      <c r="Q5481" s="1">
        <v>0</v>
      </c>
      <c r="R5481" s="1">
        <v>3.7280000000000002</v>
      </c>
      <c r="S5481" s="1">
        <v>622.89521000000002</v>
      </c>
      <c r="T5481" s="1">
        <v>0</v>
      </c>
      <c r="U5481" s="1">
        <v>0</v>
      </c>
    </row>
    <row r="5482" spans="1:21" x14ac:dyDescent="0.3">
      <c r="A5482" s="1" t="s">
        <v>10021</v>
      </c>
      <c r="B5482" s="1">
        <v>1</v>
      </c>
      <c r="C5482" s="1" t="s">
        <v>79</v>
      </c>
      <c r="D5482" s="1" t="s">
        <v>111</v>
      </c>
      <c r="E5482" s="1" t="s">
        <v>10022</v>
      </c>
      <c r="F5482" s="1" t="s">
        <v>133</v>
      </c>
      <c r="G5482" s="1" t="s">
        <v>72</v>
      </c>
      <c r="H5482" s="1" t="s">
        <v>127</v>
      </c>
      <c r="I5482" s="1" t="s">
        <v>22</v>
      </c>
      <c r="J5482" s="1" t="s">
        <v>128</v>
      </c>
      <c r="K5482" s="1">
        <v>43156.328009259298</v>
      </c>
      <c r="L5482" s="1">
        <v>43156.373611111099</v>
      </c>
      <c r="M5482" s="1">
        <v>1.083</v>
      </c>
      <c r="N5482" s="1">
        <v>0</v>
      </c>
      <c r="O5482" s="1">
        <v>0</v>
      </c>
      <c r="P5482" s="1">
        <v>0</v>
      </c>
      <c r="Q5482" s="1">
        <v>99.01</v>
      </c>
      <c r="R5482" s="1">
        <v>0</v>
      </c>
      <c r="S5482" s="1">
        <v>0</v>
      </c>
      <c r="T5482" s="1">
        <v>0</v>
      </c>
      <c r="U5482" s="1">
        <v>107.22783</v>
      </c>
    </row>
    <row r="5483" spans="1:21" x14ac:dyDescent="0.3">
      <c r="A5483" s="1" t="s">
        <v>10023</v>
      </c>
      <c r="B5483" s="1">
        <v>1</v>
      </c>
      <c r="C5483" s="1" t="s">
        <v>79</v>
      </c>
      <c r="D5483" s="1" t="s">
        <v>111</v>
      </c>
      <c r="E5483" s="1" t="s">
        <v>10022</v>
      </c>
      <c r="F5483" s="1" t="s">
        <v>144</v>
      </c>
      <c r="G5483" s="1" t="s">
        <v>72</v>
      </c>
      <c r="H5483" s="1" t="s">
        <v>127</v>
      </c>
      <c r="I5483" s="1" t="s">
        <v>22</v>
      </c>
      <c r="J5483" s="1" t="s">
        <v>128</v>
      </c>
      <c r="K5483" s="1">
        <v>43155.881631944401</v>
      </c>
      <c r="L5483" s="1">
        <v>43155.992361111101</v>
      </c>
      <c r="M5483" s="1">
        <v>2.65</v>
      </c>
      <c r="N5483" s="1">
        <v>0</v>
      </c>
      <c r="O5483" s="1">
        <v>0</v>
      </c>
      <c r="P5483" s="1">
        <v>0</v>
      </c>
      <c r="Q5483" s="1">
        <v>99.01</v>
      </c>
      <c r="R5483" s="1">
        <v>0</v>
      </c>
      <c r="S5483" s="1">
        <v>0</v>
      </c>
      <c r="T5483" s="1">
        <v>0</v>
      </c>
      <c r="U5483" s="1">
        <v>262.37650000000002</v>
      </c>
    </row>
    <row r="5484" spans="1:21" x14ac:dyDescent="0.3">
      <c r="A5484" s="1" t="s">
        <v>10024</v>
      </c>
      <c r="B5484" s="1">
        <v>1</v>
      </c>
      <c r="C5484" s="1" t="s">
        <v>79</v>
      </c>
      <c r="D5484" s="1" t="s">
        <v>111</v>
      </c>
      <c r="E5484" s="1" t="s">
        <v>10025</v>
      </c>
      <c r="F5484" s="1" t="s">
        <v>133</v>
      </c>
      <c r="G5484" s="1" t="s">
        <v>72</v>
      </c>
      <c r="H5484" s="1" t="s">
        <v>127</v>
      </c>
      <c r="I5484" s="1" t="s">
        <v>22</v>
      </c>
      <c r="J5484" s="1" t="s">
        <v>128</v>
      </c>
      <c r="K5484" s="1">
        <v>43155.775648148097</v>
      </c>
      <c r="L5484" s="1">
        <v>43155.834027777797</v>
      </c>
      <c r="M5484" s="1">
        <v>1.4</v>
      </c>
      <c r="N5484" s="1">
        <v>0</v>
      </c>
      <c r="O5484" s="1">
        <v>0</v>
      </c>
      <c r="P5484" s="1">
        <v>0</v>
      </c>
      <c r="Q5484" s="1">
        <v>99.01</v>
      </c>
      <c r="R5484" s="1">
        <v>0</v>
      </c>
      <c r="S5484" s="1">
        <v>0</v>
      </c>
      <c r="T5484" s="1">
        <v>0</v>
      </c>
      <c r="U5484" s="1">
        <v>138.614</v>
      </c>
    </row>
    <row r="5485" spans="1:21" x14ac:dyDescent="0.3">
      <c r="A5485" s="1" t="s">
        <v>10026</v>
      </c>
      <c r="B5485" s="1">
        <v>1</v>
      </c>
      <c r="C5485" s="1" t="s">
        <v>79</v>
      </c>
      <c r="D5485" s="1" t="s">
        <v>111</v>
      </c>
      <c r="E5485" s="1" t="s">
        <v>10008</v>
      </c>
      <c r="F5485" s="1" t="s">
        <v>157</v>
      </c>
      <c r="G5485" s="1" t="s">
        <v>72</v>
      </c>
      <c r="H5485" s="1" t="s">
        <v>127</v>
      </c>
      <c r="I5485" s="1" t="s">
        <v>22</v>
      </c>
      <c r="J5485" s="1" t="s">
        <v>128</v>
      </c>
      <c r="K5485" s="1">
        <v>43155.523657407401</v>
      </c>
      <c r="L5485" s="1">
        <v>43155.574999999997</v>
      </c>
      <c r="M5485" s="1">
        <v>1.2170000000000001</v>
      </c>
      <c r="N5485" s="1">
        <v>16</v>
      </c>
      <c r="O5485" s="1">
        <v>2673.37</v>
      </c>
      <c r="P5485" s="1">
        <v>0</v>
      </c>
      <c r="Q5485" s="1">
        <v>0</v>
      </c>
      <c r="R5485" s="1">
        <v>19.472000000000001</v>
      </c>
      <c r="S5485" s="1">
        <v>3253.4912899999999</v>
      </c>
      <c r="T5485" s="1">
        <v>0</v>
      </c>
      <c r="U5485" s="1">
        <v>0</v>
      </c>
    </row>
    <row r="5486" spans="1:21" x14ac:dyDescent="0.3">
      <c r="A5486" s="1" t="s">
        <v>10027</v>
      </c>
      <c r="B5486" s="1">
        <v>1</v>
      </c>
      <c r="C5486" s="1" t="s">
        <v>79</v>
      </c>
      <c r="D5486" s="1" t="s">
        <v>111</v>
      </c>
      <c r="E5486" s="1" t="s">
        <v>10028</v>
      </c>
      <c r="F5486" s="1" t="s">
        <v>134</v>
      </c>
      <c r="G5486" s="1" t="s">
        <v>72</v>
      </c>
      <c r="H5486" s="1" t="s">
        <v>127</v>
      </c>
      <c r="I5486" s="1" t="s">
        <v>22</v>
      </c>
      <c r="J5486" s="1" t="s">
        <v>130</v>
      </c>
      <c r="K5486" s="1">
        <v>43147.382708333302</v>
      </c>
      <c r="L5486" s="1">
        <v>43147.726388888899</v>
      </c>
      <c r="M5486" s="1">
        <v>8.2330000000000005</v>
      </c>
      <c r="N5486" s="1">
        <v>1</v>
      </c>
      <c r="O5486" s="1">
        <v>396.06</v>
      </c>
      <c r="P5486" s="1">
        <v>0</v>
      </c>
      <c r="Q5486" s="1">
        <v>0</v>
      </c>
      <c r="R5486" s="1">
        <v>8.2330000000000005</v>
      </c>
      <c r="S5486" s="1">
        <v>3260.7619800000002</v>
      </c>
      <c r="T5486" s="1">
        <v>0</v>
      </c>
      <c r="U5486" s="1">
        <v>0</v>
      </c>
    </row>
    <row r="5487" spans="1:21" x14ac:dyDescent="0.3">
      <c r="A5487" s="1" t="s">
        <v>10029</v>
      </c>
      <c r="B5487" s="1">
        <v>1</v>
      </c>
      <c r="C5487" s="1" t="s">
        <v>79</v>
      </c>
      <c r="D5487" s="1" t="s">
        <v>111</v>
      </c>
      <c r="E5487" s="1" t="s">
        <v>10030</v>
      </c>
      <c r="F5487" s="1" t="s">
        <v>133</v>
      </c>
      <c r="G5487" s="1" t="s">
        <v>72</v>
      </c>
      <c r="H5487" s="1" t="s">
        <v>127</v>
      </c>
      <c r="I5487" s="1" t="s">
        <v>22</v>
      </c>
      <c r="J5487" s="1" t="s">
        <v>128</v>
      </c>
      <c r="K5487" s="1">
        <v>43146.738402777803</v>
      </c>
      <c r="L5487" s="1">
        <v>43146.8125</v>
      </c>
      <c r="M5487" s="1">
        <v>1.7669999999999999</v>
      </c>
      <c r="N5487" s="1">
        <v>0</v>
      </c>
      <c r="O5487" s="1">
        <v>297.04000000000002</v>
      </c>
      <c r="P5487" s="1">
        <v>0</v>
      </c>
      <c r="Q5487" s="1">
        <v>0</v>
      </c>
      <c r="R5487" s="1">
        <v>0</v>
      </c>
      <c r="S5487" s="1">
        <v>524.86968000000002</v>
      </c>
      <c r="T5487" s="1">
        <v>0</v>
      </c>
      <c r="U5487" s="1">
        <v>0</v>
      </c>
    </row>
    <row r="5488" spans="1:21" x14ac:dyDescent="0.3">
      <c r="A5488" s="1" t="s">
        <v>10031</v>
      </c>
      <c r="B5488" s="1">
        <v>1</v>
      </c>
      <c r="C5488" s="1" t="s">
        <v>79</v>
      </c>
      <c r="D5488" s="1" t="s">
        <v>111</v>
      </c>
      <c r="E5488" s="1" t="s">
        <v>10032</v>
      </c>
      <c r="F5488" s="1" t="s">
        <v>157</v>
      </c>
      <c r="G5488" s="1" t="s">
        <v>72</v>
      </c>
      <c r="H5488" s="1" t="s">
        <v>127</v>
      </c>
      <c r="I5488" s="1" t="s">
        <v>22</v>
      </c>
      <c r="J5488" s="1" t="s">
        <v>128</v>
      </c>
      <c r="K5488" s="1">
        <v>43146.413368055597</v>
      </c>
      <c r="L5488" s="1">
        <v>43146.46875</v>
      </c>
      <c r="M5488" s="1">
        <v>1.3169999999999999</v>
      </c>
      <c r="N5488" s="1">
        <v>0</v>
      </c>
      <c r="O5488" s="1">
        <v>297.04000000000002</v>
      </c>
      <c r="P5488" s="1">
        <v>0</v>
      </c>
      <c r="Q5488" s="1">
        <v>0</v>
      </c>
      <c r="R5488" s="1">
        <v>0</v>
      </c>
      <c r="S5488" s="1">
        <v>391.20168000000001</v>
      </c>
      <c r="T5488" s="1">
        <v>0</v>
      </c>
      <c r="U5488" s="1">
        <v>0</v>
      </c>
    </row>
    <row r="5489" spans="1:21" x14ac:dyDescent="0.3">
      <c r="A5489" s="1" t="s">
        <v>10033</v>
      </c>
      <c r="B5489" s="1">
        <v>1</v>
      </c>
      <c r="C5489" s="1" t="s">
        <v>79</v>
      </c>
      <c r="D5489" s="1" t="s">
        <v>111</v>
      </c>
      <c r="E5489" s="1" t="s">
        <v>10034</v>
      </c>
      <c r="F5489" s="1" t="s">
        <v>145</v>
      </c>
      <c r="G5489" s="1" t="s">
        <v>72</v>
      </c>
      <c r="H5489" s="1" t="s">
        <v>127</v>
      </c>
      <c r="I5489" s="1" t="s">
        <v>22</v>
      </c>
      <c r="J5489" s="1" t="s">
        <v>128</v>
      </c>
      <c r="K5489" s="1">
        <v>43145.8984837963</v>
      </c>
      <c r="L5489" s="1">
        <v>43145.920138888898</v>
      </c>
      <c r="M5489" s="1">
        <v>0.51700000000000002</v>
      </c>
      <c r="N5489" s="1">
        <v>0</v>
      </c>
      <c r="O5489" s="1">
        <v>0</v>
      </c>
      <c r="P5489" s="1">
        <v>3</v>
      </c>
      <c r="Q5489" s="1">
        <v>1089.1500000000001</v>
      </c>
      <c r="R5489" s="1">
        <v>0</v>
      </c>
      <c r="S5489" s="1">
        <v>0</v>
      </c>
      <c r="T5489" s="1">
        <v>1.5510000000000002</v>
      </c>
      <c r="U5489" s="1">
        <v>563.09055000000001</v>
      </c>
    </row>
    <row r="5490" spans="1:21" x14ac:dyDescent="0.3">
      <c r="A5490" s="1" t="s">
        <v>10035</v>
      </c>
      <c r="B5490" s="1">
        <v>1</v>
      </c>
      <c r="C5490" s="1" t="s">
        <v>79</v>
      </c>
      <c r="D5490" s="1" t="s">
        <v>111</v>
      </c>
      <c r="E5490" s="1" t="s">
        <v>10036</v>
      </c>
      <c r="F5490" s="1" t="s">
        <v>133</v>
      </c>
      <c r="G5490" s="1" t="s">
        <v>72</v>
      </c>
      <c r="H5490" s="1" t="s">
        <v>127</v>
      </c>
      <c r="I5490" s="1" t="s">
        <v>22</v>
      </c>
      <c r="J5490" s="1" t="s">
        <v>128</v>
      </c>
      <c r="K5490" s="1">
        <v>43145.834293981497</v>
      </c>
      <c r="L5490" s="1">
        <v>43145.899305555598</v>
      </c>
      <c r="M5490" s="1">
        <v>1.55</v>
      </c>
      <c r="N5490" s="1">
        <v>0</v>
      </c>
      <c r="O5490" s="1">
        <v>0</v>
      </c>
      <c r="P5490" s="1">
        <v>0</v>
      </c>
      <c r="Q5490" s="1">
        <v>99.01</v>
      </c>
      <c r="R5490" s="1">
        <v>0</v>
      </c>
      <c r="S5490" s="1">
        <v>0</v>
      </c>
      <c r="T5490" s="1">
        <v>0</v>
      </c>
      <c r="U5490" s="1">
        <v>153.46550000000002</v>
      </c>
    </row>
    <row r="5491" spans="1:21" x14ac:dyDescent="0.3">
      <c r="A5491" s="1" t="s">
        <v>10037</v>
      </c>
      <c r="B5491" s="1">
        <v>1</v>
      </c>
      <c r="C5491" s="1" t="s">
        <v>79</v>
      </c>
      <c r="D5491" s="1" t="s">
        <v>111</v>
      </c>
      <c r="E5491" s="1" t="s">
        <v>10034</v>
      </c>
      <c r="F5491" s="1" t="s">
        <v>145</v>
      </c>
      <c r="G5491" s="1" t="s">
        <v>72</v>
      </c>
      <c r="H5491" s="1" t="s">
        <v>127</v>
      </c>
      <c r="I5491" s="1" t="s">
        <v>22</v>
      </c>
      <c r="J5491" s="1" t="s">
        <v>128</v>
      </c>
      <c r="K5491" s="1">
        <v>43145.691736111097</v>
      </c>
      <c r="L5491" s="1">
        <v>43145.720138888901</v>
      </c>
      <c r="M5491" s="1">
        <v>0.66700000000000004</v>
      </c>
      <c r="N5491" s="1">
        <v>0</v>
      </c>
      <c r="O5491" s="1">
        <v>0</v>
      </c>
      <c r="P5491" s="1">
        <v>3</v>
      </c>
      <c r="Q5491" s="1">
        <v>1089.1500000000001</v>
      </c>
      <c r="R5491" s="1">
        <v>0</v>
      </c>
      <c r="S5491" s="1">
        <v>0</v>
      </c>
      <c r="T5491" s="1">
        <v>2.0010000000000003</v>
      </c>
      <c r="U5491" s="1">
        <v>726.46305000000007</v>
      </c>
    </row>
    <row r="5492" spans="1:21" x14ac:dyDescent="0.3">
      <c r="A5492" s="1" t="s">
        <v>10038</v>
      </c>
      <c r="B5492" s="1">
        <v>1</v>
      </c>
      <c r="C5492" s="1" t="s">
        <v>79</v>
      </c>
      <c r="D5492" s="1" t="s">
        <v>111</v>
      </c>
      <c r="E5492" s="1" t="s">
        <v>10039</v>
      </c>
      <c r="F5492" s="1" t="s">
        <v>133</v>
      </c>
      <c r="G5492" s="1" t="s">
        <v>72</v>
      </c>
      <c r="H5492" s="1" t="s">
        <v>127</v>
      </c>
      <c r="I5492" s="1" t="s">
        <v>22</v>
      </c>
      <c r="J5492" s="1" t="s">
        <v>128</v>
      </c>
      <c r="K5492" s="1">
        <v>43145.524456018502</v>
      </c>
      <c r="L5492" s="1">
        <v>43145.662499999999</v>
      </c>
      <c r="M5492" s="1">
        <v>3.3</v>
      </c>
      <c r="N5492" s="1">
        <v>0</v>
      </c>
      <c r="O5492" s="1">
        <v>0</v>
      </c>
      <c r="P5492" s="1">
        <v>2</v>
      </c>
      <c r="Q5492" s="1">
        <v>396.06</v>
      </c>
      <c r="R5492" s="1">
        <v>0</v>
      </c>
      <c r="S5492" s="1">
        <v>0</v>
      </c>
      <c r="T5492" s="1">
        <v>6.6</v>
      </c>
      <c r="U5492" s="1">
        <v>1306.998</v>
      </c>
    </row>
    <row r="5493" spans="1:21" x14ac:dyDescent="0.3">
      <c r="A5493" s="1" t="s">
        <v>10040</v>
      </c>
      <c r="B5493" s="1">
        <v>1</v>
      </c>
      <c r="C5493" s="1" t="s">
        <v>79</v>
      </c>
      <c r="D5493" s="1" t="s">
        <v>111</v>
      </c>
      <c r="E5493" s="1" t="s">
        <v>10041</v>
      </c>
      <c r="F5493" s="1" t="s">
        <v>133</v>
      </c>
      <c r="G5493" s="1" t="s">
        <v>72</v>
      </c>
      <c r="H5493" s="1" t="s">
        <v>127</v>
      </c>
      <c r="I5493" s="1" t="s">
        <v>22</v>
      </c>
      <c r="J5493" s="1" t="s">
        <v>128</v>
      </c>
      <c r="K5493" s="1">
        <v>43145.472071759301</v>
      </c>
      <c r="L5493" s="1">
        <v>43145.645833333299</v>
      </c>
      <c r="M5493" s="1">
        <v>4.1669999999999998</v>
      </c>
      <c r="N5493" s="1">
        <v>0</v>
      </c>
      <c r="O5493" s="1">
        <v>0</v>
      </c>
      <c r="P5493" s="1">
        <v>0</v>
      </c>
      <c r="Q5493" s="1">
        <v>99.01</v>
      </c>
      <c r="R5493" s="1">
        <v>0</v>
      </c>
      <c r="S5493" s="1">
        <v>0</v>
      </c>
      <c r="T5493" s="1">
        <v>0</v>
      </c>
      <c r="U5493" s="1">
        <v>412.57467000000003</v>
      </c>
    </row>
    <row r="5494" spans="1:21" x14ac:dyDescent="0.3">
      <c r="A5494" s="1" t="s">
        <v>10042</v>
      </c>
      <c r="B5494" s="1">
        <v>1</v>
      </c>
      <c r="C5494" s="1" t="s">
        <v>79</v>
      </c>
      <c r="D5494" s="1" t="s">
        <v>111</v>
      </c>
      <c r="E5494" s="1" t="s">
        <v>10043</v>
      </c>
      <c r="F5494" s="1" t="s">
        <v>145</v>
      </c>
      <c r="G5494" s="1" t="s">
        <v>72</v>
      </c>
      <c r="H5494" s="1" t="s">
        <v>127</v>
      </c>
      <c r="I5494" s="1" t="s">
        <v>22</v>
      </c>
      <c r="J5494" s="1" t="s">
        <v>128</v>
      </c>
      <c r="K5494" s="1">
        <v>43144.495659722197</v>
      </c>
      <c r="L5494" s="1">
        <v>43144.501388888901</v>
      </c>
      <c r="M5494" s="1">
        <v>0.13300000000000001</v>
      </c>
      <c r="N5494" s="1">
        <v>0</v>
      </c>
      <c r="O5494" s="1">
        <v>0</v>
      </c>
      <c r="P5494" s="1">
        <v>3</v>
      </c>
      <c r="Q5494" s="1">
        <v>1089.1500000000001</v>
      </c>
      <c r="R5494" s="1">
        <v>0</v>
      </c>
      <c r="S5494" s="1">
        <v>0</v>
      </c>
      <c r="T5494" s="1">
        <v>0.39900000000000002</v>
      </c>
      <c r="U5494" s="1">
        <v>144.85695000000001</v>
      </c>
    </row>
    <row r="5495" spans="1:21" x14ac:dyDescent="0.3">
      <c r="A5495" s="1" t="s">
        <v>10044</v>
      </c>
      <c r="B5495" s="1">
        <v>1</v>
      </c>
      <c r="C5495" s="1" t="s">
        <v>79</v>
      </c>
      <c r="D5495" s="1" t="s">
        <v>111</v>
      </c>
      <c r="E5495" s="1" t="s">
        <v>10008</v>
      </c>
      <c r="F5495" s="1" t="s">
        <v>157</v>
      </c>
      <c r="G5495" s="1" t="s">
        <v>72</v>
      </c>
      <c r="H5495" s="1" t="s">
        <v>127</v>
      </c>
      <c r="I5495" s="1" t="s">
        <v>22</v>
      </c>
      <c r="J5495" s="1" t="s">
        <v>128</v>
      </c>
      <c r="K5495" s="1">
        <v>43142.7289467593</v>
      </c>
      <c r="L5495" s="1">
        <v>43142.788194444402</v>
      </c>
      <c r="M5495" s="1">
        <v>1.417</v>
      </c>
      <c r="N5495" s="1">
        <v>7</v>
      </c>
      <c r="O5495" s="1">
        <v>792.11</v>
      </c>
      <c r="P5495" s="1">
        <v>0</v>
      </c>
      <c r="Q5495" s="1">
        <v>0</v>
      </c>
      <c r="R5495" s="1">
        <v>9.9190000000000005</v>
      </c>
      <c r="S5495" s="1">
        <v>1122.4198699999999</v>
      </c>
      <c r="T5495" s="1">
        <v>0</v>
      </c>
      <c r="U5495" s="1">
        <v>0</v>
      </c>
    </row>
    <row r="5496" spans="1:21" x14ac:dyDescent="0.3">
      <c r="A5496" s="1" t="s">
        <v>10045</v>
      </c>
      <c r="B5496" s="1">
        <v>1</v>
      </c>
      <c r="C5496" s="1" t="s">
        <v>79</v>
      </c>
      <c r="D5496" s="1" t="s">
        <v>111</v>
      </c>
      <c r="E5496" s="1" t="s">
        <v>10008</v>
      </c>
      <c r="F5496" s="1" t="s">
        <v>157</v>
      </c>
      <c r="G5496" s="1" t="s">
        <v>72</v>
      </c>
      <c r="H5496" s="1" t="s">
        <v>127</v>
      </c>
      <c r="I5496" s="1" t="s">
        <v>22</v>
      </c>
      <c r="J5496" s="1" t="s">
        <v>128</v>
      </c>
      <c r="K5496" s="1">
        <v>43142.629837963003</v>
      </c>
      <c r="L5496" s="1">
        <v>43142.636111111096</v>
      </c>
      <c r="M5496" s="1">
        <v>0.15</v>
      </c>
      <c r="N5496" s="1">
        <v>7</v>
      </c>
      <c r="O5496" s="1">
        <v>792.11</v>
      </c>
      <c r="P5496" s="1">
        <v>0</v>
      </c>
      <c r="Q5496" s="1">
        <v>0</v>
      </c>
      <c r="R5496" s="1">
        <v>1.05</v>
      </c>
      <c r="S5496" s="1">
        <v>118.81649999999999</v>
      </c>
      <c r="T5496" s="1">
        <v>0</v>
      </c>
      <c r="U5496" s="1">
        <v>0</v>
      </c>
    </row>
    <row r="5497" spans="1:21" x14ac:dyDescent="0.3">
      <c r="A5497" s="1" t="s">
        <v>10046</v>
      </c>
      <c r="B5497" s="1">
        <v>1</v>
      </c>
      <c r="C5497" s="1" t="s">
        <v>79</v>
      </c>
      <c r="D5497" s="1" t="s">
        <v>111</v>
      </c>
      <c r="E5497" s="1" t="s">
        <v>10008</v>
      </c>
      <c r="F5497" s="1" t="s">
        <v>157</v>
      </c>
      <c r="G5497" s="1" t="s">
        <v>72</v>
      </c>
      <c r="H5497" s="1" t="s">
        <v>127</v>
      </c>
      <c r="I5497" s="1" t="s">
        <v>22</v>
      </c>
      <c r="J5497" s="1" t="s">
        <v>128</v>
      </c>
      <c r="K5497" s="1">
        <v>43142.606608796297</v>
      </c>
      <c r="L5497" s="1">
        <v>43142.695138888899</v>
      </c>
      <c r="M5497" s="1">
        <v>2.117</v>
      </c>
      <c r="N5497" s="1">
        <v>7</v>
      </c>
      <c r="O5497" s="1">
        <v>792.11</v>
      </c>
      <c r="P5497" s="1">
        <v>0</v>
      </c>
      <c r="Q5497" s="1">
        <v>0</v>
      </c>
      <c r="R5497" s="1">
        <v>14.818999999999999</v>
      </c>
      <c r="S5497" s="1">
        <v>1676.89687</v>
      </c>
      <c r="T5497" s="1">
        <v>0</v>
      </c>
      <c r="U5497" s="1">
        <v>0</v>
      </c>
    </row>
    <row r="5498" spans="1:21" x14ac:dyDescent="0.3">
      <c r="A5498" s="1" t="s">
        <v>10047</v>
      </c>
      <c r="B5498" s="1">
        <v>1</v>
      </c>
      <c r="C5498" s="1" t="s">
        <v>79</v>
      </c>
      <c r="D5498" s="1" t="s">
        <v>111</v>
      </c>
      <c r="E5498" s="1" t="s">
        <v>10048</v>
      </c>
      <c r="F5498" s="1" t="s">
        <v>133</v>
      </c>
      <c r="G5498" s="1" t="s">
        <v>72</v>
      </c>
      <c r="H5498" s="1" t="s">
        <v>127</v>
      </c>
      <c r="I5498" s="1" t="s">
        <v>22</v>
      </c>
      <c r="J5498" s="1" t="s">
        <v>128</v>
      </c>
      <c r="K5498" s="1">
        <v>43142.4828009259</v>
      </c>
      <c r="L5498" s="1">
        <v>43142.65625</v>
      </c>
      <c r="M5498" s="1">
        <v>4.1500000000000004</v>
      </c>
      <c r="N5498" s="1">
        <v>0</v>
      </c>
      <c r="O5498" s="1">
        <v>0</v>
      </c>
      <c r="P5498" s="1">
        <v>1</v>
      </c>
      <c r="Q5498" s="1">
        <v>198.03</v>
      </c>
      <c r="R5498" s="1">
        <v>0</v>
      </c>
      <c r="S5498" s="1">
        <v>0</v>
      </c>
      <c r="T5498" s="1">
        <v>4.1500000000000004</v>
      </c>
      <c r="U5498" s="1">
        <v>821.82450000000006</v>
      </c>
    </row>
    <row r="5499" spans="1:21" x14ac:dyDescent="0.3">
      <c r="A5499" s="1" t="s">
        <v>10049</v>
      </c>
      <c r="B5499" s="1">
        <v>1</v>
      </c>
      <c r="C5499" s="1" t="s">
        <v>79</v>
      </c>
      <c r="D5499" s="1" t="s">
        <v>111</v>
      </c>
      <c r="E5499" s="1" t="s">
        <v>10008</v>
      </c>
      <c r="F5499" s="1" t="s">
        <v>157</v>
      </c>
      <c r="G5499" s="1" t="s">
        <v>72</v>
      </c>
      <c r="H5499" s="1" t="s">
        <v>127</v>
      </c>
      <c r="I5499" s="1" t="s">
        <v>22</v>
      </c>
      <c r="J5499" s="1" t="s">
        <v>128</v>
      </c>
      <c r="K5499" s="1">
        <v>43142.443182870396</v>
      </c>
      <c r="L5499" s="1">
        <v>43142.488888888904</v>
      </c>
      <c r="M5499" s="1">
        <v>1.083</v>
      </c>
      <c r="N5499" s="1">
        <v>7</v>
      </c>
      <c r="O5499" s="1">
        <v>792.11</v>
      </c>
      <c r="P5499" s="1">
        <v>0</v>
      </c>
      <c r="Q5499" s="1">
        <v>0</v>
      </c>
      <c r="R5499" s="1">
        <v>7.5809999999999995</v>
      </c>
      <c r="S5499" s="1">
        <v>857.85513000000003</v>
      </c>
      <c r="T5499" s="1">
        <v>0</v>
      </c>
      <c r="U5499" s="1">
        <v>0</v>
      </c>
    </row>
    <row r="5500" spans="1:21" x14ac:dyDescent="0.3">
      <c r="A5500" s="1" t="s">
        <v>10050</v>
      </c>
      <c r="B5500" s="1">
        <v>1</v>
      </c>
      <c r="C5500" s="1" t="s">
        <v>79</v>
      </c>
      <c r="D5500" s="1" t="s">
        <v>111</v>
      </c>
      <c r="E5500" s="1" t="s">
        <v>10039</v>
      </c>
      <c r="F5500" s="1" t="s">
        <v>133</v>
      </c>
      <c r="G5500" s="1" t="s">
        <v>72</v>
      </c>
      <c r="H5500" s="1" t="s">
        <v>127</v>
      </c>
      <c r="I5500" s="1" t="s">
        <v>22</v>
      </c>
      <c r="J5500" s="1" t="s">
        <v>128</v>
      </c>
      <c r="K5500" s="1">
        <v>43142.425266203703</v>
      </c>
      <c r="L5500" s="1">
        <v>43142.552083333299</v>
      </c>
      <c r="M5500" s="1">
        <v>3.0329999999999999</v>
      </c>
      <c r="N5500" s="1">
        <v>0</v>
      </c>
      <c r="O5500" s="1">
        <v>0</v>
      </c>
      <c r="P5500" s="1">
        <v>2</v>
      </c>
      <c r="Q5500" s="1">
        <v>396.06</v>
      </c>
      <c r="R5500" s="1">
        <v>0</v>
      </c>
      <c r="S5500" s="1">
        <v>0</v>
      </c>
      <c r="T5500" s="1">
        <v>6.0659999999999998</v>
      </c>
      <c r="U5500" s="1">
        <v>1201.2499800000001</v>
      </c>
    </row>
    <row r="5501" spans="1:21" x14ac:dyDescent="0.3">
      <c r="A5501" s="1" t="s">
        <v>10051</v>
      </c>
      <c r="B5501" s="1">
        <v>1</v>
      </c>
      <c r="C5501" s="1" t="s">
        <v>79</v>
      </c>
      <c r="D5501" s="1" t="s">
        <v>111</v>
      </c>
      <c r="E5501" s="1" t="s">
        <v>10052</v>
      </c>
      <c r="F5501" s="1" t="s">
        <v>133</v>
      </c>
      <c r="G5501" s="1" t="s">
        <v>72</v>
      </c>
      <c r="H5501" s="1" t="s">
        <v>127</v>
      </c>
      <c r="I5501" s="1" t="s">
        <v>22</v>
      </c>
      <c r="J5501" s="1" t="s">
        <v>128</v>
      </c>
      <c r="K5501" s="1">
        <v>43142.411863425899</v>
      </c>
      <c r="L5501" s="1">
        <v>43142.4819444444</v>
      </c>
      <c r="M5501" s="1">
        <v>1.667</v>
      </c>
      <c r="N5501" s="1">
        <v>0</v>
      </c>
      <c r="O5501" s="1">
        <v>0</v>
      </c>
      <c r="P5501" s="1">
        <v>0</v>
      </c>
      <c r="Q5501" s="1">
        <v>99.01</v>
      </c>
      <c r="R5501" s="1">
        <v>0</v>
      </c>
      <c r="S5501" s="1">
        <v>0</v>
      </c>
      <c r="T5501" s="1">
        <v>0</v>
      </c>
      <c r="U5501" s="1">
        <v>165.04967000000002</v>
      </c>
    </row>
    <row r="5502" spans="1:21" x14ac:dyDescent="0.3">
      <c r="A5502" s="1" t="s">
        <v>10053</v>
      </c>
      <c r="B5502" s="1">
        <v>1</v>
      </c>
      <c r="C5502" s="1" t="s">
        <v>79</v>
      </c>
      <c r="D5502" s="1" t="s">
        <v>111</v>
      </c>
      <c r="E5502" s="1" t="s">
        <v>10034</v>
      </c>
      <c r="F5502" s="1" t="s">
        <v>157</v>
      </c>
      <c r="G5502" s="1" t="s">
        <v>72</v>
      </c>
      <c r="H5502" s="1" t="s">
        <v>127</v>
      </c>
      <c r="I5502" s="1" t="s">
        <v>22</v>
      </c>
      <c r="J5502" s="1" t="s">
        <v>128</v>
      </c>
      <c r="K5502" s="1">
        <v>43142.387708333299</v>
      </c>
      <c r="L5502" s="1">
        <v>43142.422222222202</v>
      </c>
      <c r="M5502" s="1">
        <v>0.81699999999999995</v>
      </c>
      <c r="N5502" s="1">
        <v>0</v>
      </c>
      <c r="O5502" s="1">
        <v>0</v>
      </c>
      <c r="P5502" s="1">
        <v>3</v>
      </c>
      <c r="Q5502" s="1">
        <v>1089.1500000000001</v>
      </c>
      <c r="R5502" s="1">
        <v>0</v>
      </c>
      <c r="S5502" s="1">
        <v>0</v>
      </c>
      <c r="T5502" s="1">
        <v>2.4509999999999996</v>
      </c>
      <c r="U5502" s="1">
        <v>889.83555000000001</v>
      </c>
    </row>
    <row r="5503" spans="1:21" x14ac:dyDescent="0.3">
      <c r="A5503" s="1" t="s">
        <v>10054</v>
      </c>
      <c r="B5503" s="1">
        <v>1</v>
      </c>
      <c r="C5503" s="1" t="s">
        <v>79</v>
      </c>
      <c r="D5503" s="1" t="s">
        <v>111</v>
      </c>
      <c r="E5503" s="1" t="s">
        <v>10055</v>
      </c>
      <c r="F5503" s="1" t="s">
        <v>145</v>
      </c>
      <c r="G5503" s="1" t="s">
        <v>72</v>
      </c>
      <c r="H5503" s="1" t="s">
        <v>127</v>
      </c>
      <c r="I5503" s="1" t="s">
        <v>22</v>
      </c>
      <c r="J5503" s="1" t="s">
        <v>128</v>
      </c>
      <c r="K5503" s="1">
        <v>43140.2524305556</v>
      </c>
      <c r="L5503" s="1">
        <v>43140.261805555601</v>
      </c>
      <c r="M5503" s="1">
        <v>0.217</v>
      </c>
      <c r="N5503" s="1">
        <v>7</v>
      </c>
      <c r="O5503" s="1">
        <v>792.11</v>
      </c>
      <c r="P5503" s="1">
        <v>0</v>
      </c>
      <c r="Q5503" s="1">
        <v>0</v>
      </c>
      <c r="R5503" s="1">
        <v>1.5189999999999999</v>
      </c>
      <c r="S5503" s="1">
        <v>171.88786999999999</v>
      </c>
      <c r="T5503" s="1">
        <v>0</v>
      </c>
      <c r="U5503" s="1">
        <v>0</v>
      </c>
    </row>
    <row r="5504" spans="1:21" x14ac:dyDescent="0.3">
      <c r="A5504" s="1" t="s">
        <v>10056</v>
      </c>
      <c r="B5504" s="1">
        <v>1</v>
      </c>
      <c r="C5504" s="1" t="s">
        <v>79</v>
      </c>
      <c r="D5504" s="1" t="s">
        <v>111</v>
      </c>
      <c r="E5504" s="1" t="s">
        <v>10057</v>
      </c>
      <c r="F5504" s="1" t="s">
        <v>133</v>
      </c>
      <c r="G5504" s="1" t="s">
        <v>72</v>
      </c>
      <c r="H5504" s="1" t="s">
        <v>127</v>
      </c>
      <c r="I5504" s="1" t="s">
        <v>22</v>
      </c>
      <c r="J5504" s="1" t="s">
        <v>128</v>
      </c>
      <c r="K5504" s="1">
        <v>43139.905995370398</v>
      </c>
      <c r="L5504" s="1">
        <v>43139.960416666698</v>
      </c>
      <c r="M5504" s="1">
        <v>1.3</v>
      </c>
      <c r="N5504" s="1">
        <v>0</v>
      </c>
      <c r="O5504" s="1">
        <v>0</v>
      </c>
      <c r="P5504" s="1">
        <v>0</v>
      </c>
      <c r="Q5504" s="1">
        <v>99.01</v>
      </c>
      <c r="R5504" s="1">
        <v>0</v>
      </c>
      <c r="S5504" s="1">
        <v>0</v>
      </c>
      <c r="T5504" s="1">
        <v>0</v>
      </c>
      <c r="U5504" s="1">
        <v>128.71300000000002</v>
      </c>
    </row>
    <row r="5505" spans="1:21" x14ac:dyDescent="0.3">
      <c r="A5505" s="1" t="s">
        <v>10058</v>
      </c>
      <c r="B5505" s="1">
        <v>1</v>
      </c>
      <c r="C5505" s="1" t="s">
        <v>79</v>
      </c>
      <c r="D5505" s="1" t="s">
        <v>111</v>
      </c>
      <c r="E5505" s="1" t="s">
        <v>10034</v>
      </c>
      <c r="F5505" s="1" t="s">
        <v>157</v>
      </c>
      <c r="G5505" s="1" t="s">
        <v>72</v>
      </c>
      <c r="H5505" s="1" t="s">
        <v>127</v>
      </c>
      <c r="I5505" s="1" t="s">
        <v>22</v>
      </c>
      <c r="J5505" s="1" t="s">
        <v>128</v>
      </c>
      <c r="K5505" s="1">
        <v>43138.395925925899</v>
      </c>
      <c r="L5505" s="1">
        <v>43138.45</v>
      </c>
      <c r="M5505" s="1">
        <v>1.2829999999999999</v>
      </c>
      <c r="N5505" s="1">
        <v>0</v>
      </c>
      <c r="O5505" s="1">
        <v>0</v>
      </c>
      <c r="P5505" s="1">
        <v>3</v>
      </c>
      <c r="Q5505" s="1">
        <v>1089.1500000000001</v>
      </c>
      <c r="R5505" s="1">
        <v>0</v>
      </c>
      <c r="S5505" s="1">
        <v>0</v>
      </c>
      <c r="T5505" s="1">
        <v>3.8489999999999998</v>
      </c>
      <c r="U5505" s="1">
        <v>1397.3794500000001</v>
      </c>
    </row>
    <row r="5506" spans="1:21" x14ac:dyDescent="0.3">
      <c r="A5506" s="1" t="s">
        <v>10059</v>
      </c>
      <c r="B5506" s="1">
        <v>1</v>
      </c>
      <c r="C5506" s="1" t="s">
        <v>79</v>
      </c>
      <c r="D5506" s="1" t="s">
        <v>111</v>
      </c>
      <c r="E5506" s="1" t="s">
        <v>10060</v>
      </c>
      <c r="F5506" s="1" t="s">
        <v>139</v>
      </c>
      <c r="G5506" s="1" t="s">
        <v>72</v>
      </c>
      <c r="H5506" s="1" t="s">
        <v>127</v>
      </c>
      <c r="I5506" s="1" t="s">
        <v>22</v>
      </c>
      <c r="J5506" s="1" t="s">
        <v>128</v>
      </c>
      <c r="K5506" s="1">
        <v>43137.664409722202</v>
      </c>
      <c r="L5506" s="1">
        <v>43137.7368055556</v>
      </c>
      <c r="M5506" s="1">
        <v>1.7330000000000001</v>
      </c>
      <c r="N5506" s="1">
        <v>6</v>
      </c>
      <c r="O5506" s="1">
        <v>396.06</v>
      </c>
      <c r="P5506" s="1">
        <v>0</v>
      </c>
      <c r="Q5506" s="1">
        <v>0</v>
      </c>
      <c r="R5506" s="1">
        <v>10.398</v>
      </c>
      <c r="S5506" s="1">
        <v>686.37198000000001</v>
      </c>
      <c r="T5506" s="1">
        <v>0</v>
      </c>
      <c r="U5506" s="1">
        <v>0</v>
      </c>
    </row>
    <row r="5507" spans="1:21" x14ac:dyDescent="0.3">
      <c r="A5507" s="1" t="s">
        <v>10061</v>
      </c>
      <c r="B5507" s="1">
        <v>1</v>
      </c>
      <c r="C5507" s="1" t="s">
        <v>79</v>
      </c>
      <c r="D5507" s="1" t="s">
        <v>111</v>
      </c>
      <c r="E5507" s="1" t="s">
        <v>9998</v>
      </c>
      <c r="F5507" s="1" t="s">
        <v>134</v>
      </c>
      <c r="G5507" s="1" t="s">
        <v>72</v>
      </c>
      <c r="H5507" s="1" t="s">
        <v>127</v>
      </c>
      <c r="I5507" s="1" t="s">
        <v>22</v>
      </c>
      <c r="J5507" s="1" t="s">
        <v>130</v>
      </c>
      <c r="K5507" s="1">
        <v>43134.391550925902</v>
      </c>
      <c r="L5507" s="1">
        <v>43134.661111111098</v>
      </c>
      <c r="M5507" s="1">
        <v>6.4669999999999996</v>
      </c>
      <c r="N5507" s="1">
        <v>10</v>
      </c>
      <c r="O5507" s="1">
        <v>2277.3200000000002</v>
      </c>
      <c r="P5507" s="1">
        <v>0</v>
      </c>
      <c r="Q5507" s="1">
        <v>0</v>
      </c>
      <c r="R5507" s="1">
        <v>64.67</v>
      </c>
      <c r="S5507" s="1">
        <v>14727.42844</v>
      </c>
      <c r="T5507" s="1">
        <v>0</v>
      </c>
      <c r="U5507" s="1">
        <v>0</v>
      </c>
    </row>
    <row r="5508" spans="1:21" x14ac:dyDescent="0.3">
      <c r="A5508" s="1" t="s">
        <v>10062</v>
      </c>
      <c r="B5508" s="1">
        <v>1</v>
      </c>
      <c r="C5508" s="1" t="s">
        <v>79</v>
      </c>
      <c r="D5508" s="1" t="s">
        <v>111</v>
      </c>
      <c r="E5508" s="1" t="s">
        <v>10063</v>
      </c>
      <c r="F5508" s="1" t="s">
        <v>134</v>
      </c>
      <c r="G5508" s="1" t="s">
        <v>72</v>
      </c>
      <c r="H5508" s="1" t="s">
        <v>127</v>
      </c>
      <c r="I5508" s="1" t="s">
        <v>22</v>
      </c>
      <c r="J5508" s="1" t="s">
        <v>130</v>
      </c>
      <c r="K5508" s="1">
        <v>43132.386701388903</v>
      </c>
      <c r="L5508" s="1">
        <v>43132.526388888902</v>
      </c>
      <c r="M5508" s="1">
        <v>3.35</v>
      </c>
      <c r="N5508" s="1">
        <v>6</v>
      </c>
      <c r="O5508" s="1">
        <v>594.08000000000004</v>
      </c>
      <c r="P5508" s="1">
        <v>0</v>
      </c>
      <c r="Q5508" s="1">
        <v>0</v>
      </c>
      <c r="R5508" s="1">
        <v>20.100000000000001</v>
      </c>
      <c r="S5508" s="1">
        <v>1990.1680000000001</v>
      </c>
      <c r="T5508" s="1">
        <v>0</v>
      </c>
      <c r="U5508" s="1">
        <v>0</v>
      </c>
    </row>
    <row r="5509" spans="1:21" x14ac:dyDescent="0.3">
      <c r="A5509" s="1" t="s">
        <v>10064</v>
      </c>
      <c r="B5509" s="1">
        <v>1</v>
      </c>
      <c r="C5509" s="1" t="s">
        <v>79</v>
      </c>
      <c r="D5509" s="1" t="s">
        <v>111</v>
      </c>
      <c r="E5509" s="1" t="s">
        <v>10008</v>
      </c>
      <c r="F5509" s="1" t="s">
        <v>129</v>
      </c>
      <c r="G5509" s="1" t="s">
        <v>72</v>
      </c>
      <c r="H5509" s="1" t="s">
        <v>127</v>
      </c>
      <c r="I5509" s="1" t="s">
        <v>22</v>
      </c>
      <c r="J5509" s="1" t="s">
        <v>128</v>
      </c>
      <c r="K5509" s="1">
        <v>43132.3838888889</v>
      </c>
      <c r="L5509" s="1">
        <v>43132.392361111102</v>
      </c>
      <c r="M5509" s="1">
        <v>0.2</v>
      </c>
      <c r="N5509" s="1">
        <v>7</v>
      </c>
      <c r="O5509" s="1">
        <v>792.11</v>
      </c>
      <c r="P5509" s="1">
        <v>0</v>
      </c>
      <c r="Q5509" s="1">
        <v>0</v>
      </c>
      <c r="R5509" s="1">
        <v>1.4000000000000001</v>
      </c>
      <c r="S5509" s="1">
        <v>158.42200000000003</v>
      </c>
      <c r="T5509" s="1">
        <v>0</v>
      </c>
      <c r="U5509" s="1">
        <v>0</v>
      </c>
    </row>
    <row r="5510" spans="1:21" x14ac:dyDescent="0.3">
      <c r="A5510" s="1" t="s">
        <v>10065</v>
      </c>
      <c r="B5510" s="1">
        <v>1</v>
      </c>
      <c r="C5510" s="1" t="s">
        <v>79</v>
      </c>
      <c r="D5510" s="1" t="s">
        <v>122</v>
      </c>
      <c r="E5510" s="1" t="s">
        <v>10066</v>
      </c>
      <c r="F5510" s="1" t="s">
        <v>133</v>
      </c>
      <c r="G5510" s="1" t="s">
        <v>72</v>
      </c>
      <c r="H5510" s="1" t="s">
        <v>127</v>
      </c>
      <c r="I5510" s="1" t="s">
        <v>22</v>
      </c>
      <c r="J5510" s="1" t="s">
        <v>128</v>
      </c>
      <c r="K5510" s="1">
        <v>43159.430312500001</v>
      </c>
      <c r="L5510" s="1">
        <v>43159.474305555603</v>
      </c>
      <c r="M5510" s="1">
        <v>1.05</v>
      </c>
      <c r="N5510" s="1">
        <v>0</v>
      </c>
      <c r="O5510" s="1">
        <v>82.67</v>
      </c>
      <c r="P5510" s="1">
        <v>0</v>
      </c>
      <c r="Q5510" s="1">
        <v>0</v>
      </c>
      <c r="R5510" s="1">
        <v>0</v>
      </c>
      <c r="S5510" s="1">
        <v>86.8035</v>
      </c>
      <c r="T5510" s="1">
        <v>0</v>
      </c>
      <c r="U5510" s="1">
        <v>0</v>
      </c>
    </row>
    <row r="5511" spans="1:21" x14ac:dyDescent="0.3">
      <c r="A5511" s="1" t="s">
        <v>10067</v>
      </c>
      <c r="B5511" s="1">
        <v>1</v>
      </c>
      <c r="C5511" s="1" t="s">
        <v>79</v>
      </c>
      <c r="D5511" s="1" t="s">
        <v>122</v>
      </c>
      <c r="E5511" s="1" t="s">
        <v>10068</v>
      </c>
      <c r="F5511" s="1" t="s">
        <v>133</v>
      </c>
      <c r="G5511" s="1" t="s">
        <v>72</v>
      </c>
      <c r="H5511" s="1" t="s">
        <v>127</v>
      </c>
      <c r="I5511" s="1" t="s">
        <v>22</v>
      </c>
      <c r="J5511" s="1" t="s">
        <v>128</v>
      </c>
      <c r="K5511" s="1">
        <v>43155.604872685202</v>
      </c>
      <c r="L5511" s="1">
        <v>43155.628472222197</v>
      </c>
      <c r="M5511" s="1">
        <v>0.55000000000000004</v>
      </c>
      <c r="N5511" s="1">
        <v>0</v>
      </c>
      <c r="O5511" s="1">
        <v>82.67</v>
      </c>
      <c r="P5511" s="1">
        <v>0</v>
      </c>
      <c r="Q5511" s="1">
        <v>0</v>
      </c>
      <c r="R5511" s="1">
        <v>0</v>
      </c>
      <c r="S5511" s="1">
        <v>45.468500000000006</v>
      </c>
      <c r="T5511" s="1">
        <v>0</v>
      </c>
      <c r="U5511" s="1">
        <v>0</v>
      </c>
    </row>
    <row r="5512" spans="1:21" x14ac:dyDescent="0.3">
      <c r="A5512" s="1" t="s">
        <v>10069</v>
      </c>
      <c r="B5512" s="1">
        <v>1</v>
      </c>
      <c r="C5512" s="1" t="s">
        <v>79</v>
      </c>
      <c r="D5512" s="1" t="s">
        <v>122</v>
      </c>
      <c r="E5512" s="1" t="s">
        <v>10070</v>
      </c>
      <c r="F5512" s="1" t="s">
        <v>157</v>
      </c>
      <c r="G5512" s="1" t="s">
        <v>72</v>
      </c>
      <c r="H5512" s="1" t="s">
        <v>127</v>
      </c>
      <c r="I5512" s="1" t="s">
        <v>22</v>
      </c>
      <c r="J5512" s="1" t="s">
        <v>128</v>
      </c>
      <c r="K5512" s="1">
        <v>43155.385312500002</v>
      </c>
      <c r="L5512" s="1">
        <v>43155.413888888899</v>
      </c>
      <c r="M5512" s="1">
        <v>0.68300000000000005</v>
      </c>
      <c r="N5512" s="1">
        <v>0</v>
      </c>
      <c r="O5512" s="1">
        <v>0</v>
      </c>
      <c r="P5512" s="1">
        <v>33</v>
      </c>
      <c r="Q5512" s="1">
        <v>1074.7</v>
      </c>
      <c r="R5512" s="1">
        <v>0</v>
      </c>
      <c r="S5512" s="1">
        <v>0</v>
      </c>
      <c r="T5512" s="1">
        <v>22.539000000000001</v>
      </c>
      <c r="U5512" s="1">
        <v>734.02010000000007</v>
      </c>
    </row>
    <row r="5513" spans="1:21" x14ac:dyDescent="0.3">
      <c r="A5513" s="1" t="s">
        <v>10071</v>
      </c>
      <c r="B5513" s="1">
        <v>1</v>
      </c>
      <c r="C5513" s="1" t="s">
        <v>79</v>
      </c>
      <c r="D5513" s="1" t="s">
        <v>122</v>
      </c>
      <c r="E5513" s="1" t="s">
        <v>10072</v>
      </c>
      <c r="F5513" s="1" t="s">
        <v>133</v>
      </c>
      <c r="G5513" s="1" t="s">
        <v>72</v>
      </c>
      <c r="H5513" s="1" t="s">
        <v>127</v>
      </c>
      <c r="I5513" s="1" t="s">
        <v>22</v>
      </c>
      <c r="J5513" s="1" t="s">
        <v>128</v>
      </c>
      <c r="K5513" s="1">
        <v>43154.752129629604</v>
      </c>
      <c r="L5513" s="1">
        <v>43154.797222222202</v>
      </c>
      <c r="M5513" s="1">
        <v>1.0669999999999999</v>
      </c>
      <c r="N5513" s="1">
        <v>0</v>
      </c>
      <c r="O5513" s="1">
        <v>0</v>
      </c>
      <c r="P5513" s="1">
        <v>0</v>
      </c>
      <c r="Q5513" s="1">
        <v>82.67</v>
      </c>
      <c r="R5513" s="1">
        <v>0</v>
      </c>
      <c r="S5513" s="1">
        <v>0</v>
      </c>
      <c r="T5513" s="1">
        <v>0</v>
      </c>
      <c r="U5513" s="1">
        <v>88.208889999999997</v>
      </c>
    </row>
    <row r="5514" spans="1:21" x14ac:dyDescent="0.3">
      <c r="A5514" s="1" t="s">
        <v>10073</v>
      </c>
      <c r="B5514" s="1">
        <v>1</v>
      </c>
      <c r="C5514" s="1" t="s">
        <v>79</v>
      </c>
      <c r="D5514" s="1" t="s">
        <v>122</v>
      </c>
      <c r="E5514" s="1" t="s">
        <v>10074</v>
      </c>
      <c r="F5514" s="1" t="s">
        <v>133</v>
      </c>
      <c r="G5514" s="1" t="s">
        <v>72</v>
      </c>
      <c r="H5514" s="1" t="s">
        <v>127</v>
      </c>
      <c r="I5514" s="1" t="s">
        <v>22</v>
      </c>
      <c r="J5514" s="1" t="s">
        <v>128</v>
      </c>
      <c r="K5514" s="1">
        <v>43153.327372685198</v>
      </c>
      <c r="L5514" s="1">
        <v>43153.357638888898</v>
      </c>
      <c r="M5514" s="1">
        <v>0.71699999999999997</v>
      </c>
      <c r="N5514" s="1">
        <v>0</v>
      </c>
      <c r="O5514" s="1">
        <v>0</v>
      </c>
      <c r="P5514" s="1">
        <v>2</v>
      </c>
      <c r="Q5514" s="1">
        <v>248.01</v>
      </c>
      <c r="R5514" s="1">
        <v>0</v>
      </c>
      <c r="S5514" s="1">
        <v>0</v>
      </c>
      <c r="T5514" s="1">
        <v>1.4339999999999999</v>
      </c>
      <c r="U5514" s="1">
        <v>177.82316999999998</v>
      </c>
    </row>
    <row r="5515" spans="1:21" x14ac:dyDescent="0.3">
      <c r="A5515" s="1" t="s">
        <v>10075</v>
      </c>
      <c r="B5515" s="1">
        <v>1</v>
      </c>
      <c r="C5515" s="1" t="s">
        <v>79</v>
      </c>
      <c r="D5515" s="1" t="s">
        <v>122</v>
      </c>
      <c r="E5515" s="1" t="s">
        <v>10076</v>
      </c>
      <c r="F5515" s="1" t="s">
        <v>134</v>
      </c>
      <c r="G5515" s="1" t="s">
        <v>72</v>
      </c>
      <c r="H5515" s="1" t="s">
        <v>127</v>
      </c>
      <c r="I5515" s="1" t="s">
        <v>22</v>
      </c>
      <c r="J5515" s="1" t="s">
        <v>130</v>
      </c>
      <c r="K5515" s="1">
        <v>43151.378078703703</v>
      </c>
      <c r="L5515" s="1">
        <v>43151.496527777803</v>
      </c>
      <c r="M5515" s="1">
        <v>2.8330000000000002</v>
      </c>
      <c r="N5515" s="1">
        <v>0</v>
      </c>
      <c r="O5515" s="1">
        <v>0</v>
      </c>
      <c r="P5515" s="1">
        <v>5</v>
      </c>
      <c r="Q5515" s="1">
        <v>661.36</v>
      </c>
      <c r="R5515" s="1">
        <v>0</v>
      </c>
      <c r="S5515" s="1">
        <v>0</v>
      </c>
      <c r="T5515" s="1">
        <v>14.165000000000001</v>
      </c>
      <c r="U5515" s="1">
        <v>1873.6328800000001</v>
      </c>
    </row>
    <row r="5516" spans="1:21" x14ac:dyDescent="0.3">
      <c r="A5516" s="1" t="s">
        <v>10077</v>
      </c>
      <c r="B5516" s="1">
        <v>1</v>
      </c>
      <c r="C5516" s="1" t="s">
        <v>79</v>
      </c>
      <c r="D5516" s="1" t="s">
        <v>122</v>
      </c>
      <c r="E5516" s="1" t="s">
        <v>10078</v>
      </c>
      <c r="F5516" s="1" t="s">
        <v>134</v>
      </c>
      <c r="G5516" s="1" t="s">
        <v>72</v>
      </c>
      <c r="H5516" s="1" t="s">
        <v>127</v>
      </c>
      <c r="I5516" s="1" t="s">
        <v>22</v>
      </c>
      <c r="J5516" s="1" t="s">
        <v>130</v>
      </c>
      <c r="K5516" s="1">
        <v>43150.382476851897</v>
      </c>
      <c r="L5516" s="1">
        <v>43150.702777777798</v>
      </c>
      <c r="M5516" s="1">
        <v>7.6829999999999998</v>
      </c>
      <c r="N5516" s="1">
        <v>0</v>
      </c>
      <c r="O5516" s="1">
        <v>82.67</v>
      </c>
      <c r="P5516" s="1">
        <v>0</v>
      </c>
      <c r="Q5516" s="1">
        <v>0</v>
      </c>
      <c r="R5516" s="1">
        <v>0</v>
      </c>
      <c r="S5516" s="1">
        <v>635.15360999999996</v>
      </c>
      <c r="T5516" s="1">
        <v>0</v>
      </c>
      <c r="U5516" s="1">
        <v>0</v>
      </c>
    </row>
    <row r="5517" spans="1:21" x14ac:dyDescent="0.3">
      <c r="A5517" s="1" t="s">
        <v>10079</v>
      </c>
      <c r="B5517" s="1">
        <v>1</v>
      </c>
      <c r="C5517" s="1" t="s">
        <v>79</v>
      </c>
      <c r="D5517" s="1" t="s">
        <v>122</v>
      </c>
      <c r="E5517" s="1" t="s">
        <v>10080</v>
      </c>
      <c r="F5517" s="1" t="s">
        <v>133</v>
      </c>
      <c r="G5517" s="1" t="s">
        <v>72</v>
      </c>
      <c r="H5517" s="1" t="s">
        <v>127</v>
      </c>
      <c r="I5517" s="1" t="s">
        <v>22</v>
      </c>
      <c r="J5517" s="1" t="s">
        <v>128</v>
      </c>
      <c r="K5517" s="1">
        <v>43150.351099537002</v>
      </c>
      <c r="L5517" s="1">
        <v>43150.400694444397</v>
      </c>
      <c r="M5517" s="1">
        <v>1.1830000000000001</v>
      </c>
      <c r="N5517" s="1">
        <v>0</v>
      </c>
      <c r="O5517" s="1">
        <v>0</v>
      </c>
      <c r="P5517" s="1">
        <v>0</v>
      </c>
      <c r="Q5517" s="1">
        <v>82.67</v>
      </c>
      <c r="R5517" s="1">
        <v>0</v>
      </c>
      <c r="S5517" s="1">
        <v>0</v>
      </c>
      <c r="T5517" s="1">
        <v>0</v>
      </c>
      <c r="U5517" s="1">
        <v>97.798610000000011</v>
      </c>
    </row>
    <row r="5518" spans="1:21" x14ac:dyDescent="0.3">
      <c r="A5518" s="1" t="s">
        <v>10081</v>
      </c>
      <c r="B5518" s="1">
        <v>1</v>
      </c>
      <c r="C5518" s="1" t="s">
        <v>79</v>
      </c>
      <c r="D5518" s="1" t="s">
        <v>122</v>
      </c>
      <c r="E5518" s="1" t="s">
        <v>10082</v>
      </c>
      <c r="F5518" s="1" t="s">
        <v>134</v>
      </c>
      <c r="G5518" s="1" t="s">
        <v>72</v>
      </c>
      <c r="H5518" s="1" t="s">
        <v>127</v>
      </c>
      <c r="I5518" s="1" t="s">
        <v>22</v>
      </c>
      <c r="J5518" s="1" t="s">
        <v>130</v>
      </c>
      <c r="K5518" s="1">
        <v>43148.383101851898</v>
      </c>
      <c r="L5518" s="1">
        <v>43148.7319444444</v>
      </c>
      <c r="M5518" s="1">
        <v>8.3670000000000009</v>
      </c>
      <c r="N5518" s="1">
        <v>0</v>
      </c>
      <c r="O5518" s="1">
        <v>82.67</v>
      </c>
      <c r="P5518" s="1">
        <v>0</v>
      </c>
      <c r="Q5518" s="1">
        <v>0</v>
      </c>
      <c r="R5518" s="1">
        <v>0</v>
      </c>
      <c r="S5518" s="1">
        <v>691.6998900000001</v>
      </c>
      <c r="T5518" s="1">
        <v>0</v>
      </c>
      <c r="U5518" s="1">
        <v>0</v>
      </c>
    </row>
    <row r="5519" spans="1:21" x14ac:dyDescent="0.3">
      <c r="A5519" s="1" t="s">
        <v>10083</v>
      </c>
      <c r="B5519" s="1">
        <v>1</v>
      </c>
      <c r="C5519" s="1" t="s">
        <v>79</v>
      </c>
      <c r="D5519" s="1" t="s">
        <v>122</v>
      </c>
      <c r="E5519" s="1" t="s">
        <v>10084</v>
      </c>
      <c r="F5519" s="1" t="s">
        <v>133</v>
      </c>
      <c r="G5519" s="1" t="s">
        <v>72</v>
      </c>
      <c r="H5519" s="1" t="s">
        <v>127</v>
      </c>
      <c r="I5519" s="1" t="s">
        <v>22</v>
      </c>
      <c r="J5519" s="1" t="s">
        <v>128</v>
      </c>
      <c r="K5519" s="1">
        <v>43146.732604166697</v>
      </c>
      <c r="L5519" s="1">
        <v>43146.800694444399</v>
      </c>
      <c r="M5519" s="1">
        <v>1.633</v>
      </c>
      <c r="N5519" s="1">
        <v>0</v>
      </c>
      <c r="O5519" s="1">
        <v>0</v>
      </c>
      <c r="P5519" s="1">
        <v>0</v>
      </c>
      <c r="Q5519" s="1">
        <v>82.67</v>
      </c>
      <c r="R5519" s="1">
        <v>0</v>
      </c>
      <c r="S5519" s="1">
        <v>0</v>
      </c>
      <c r="T5519" s="1">
        <v>0</v>
      </c>
      <c r="U5519" s="1">
        <v>135.00011000000001</v>
      </c>
    </row>
    <row r="5520" spans="1:21" x14ac:dyDescent="0.3">
      <c r="A5520" s="1" t="s">
        <v>10085</v>
      </c>
      <c r="B5520" s="1">
        <v>1</v>
      </c>
      <c r="C5520" s="1" t="s">
        <v>79</v>
      </c>
      <c r="D5520" s="1" t="s">
        <v>122</v>
      </c>
      <c r="E5520" s="1" t="s">
        <v>10086</v>
      </c>
      <c r="F5520" s="1" t="s">
        <v>133</v>
      </c>
      <c r="G5520" s="1" t="s">
        <v>72</v>
      </c>
      <c r="H5520" s="1" t="s">
        <v>127</v>
      </c>
      <c r="I5520" s="1" t="s">
        <v>22</v>
      </c>
      <c r="J5520" s="1" t="s">
        <v>128</v>
      </c>
      <c r="K5520" s="1">
        <v>43144.848090277803</v>
      </c>
      <c r="L5520" s="1">
        <v>43144.891666666699</v>
      </c>
      <c r="M5520" s="1">
        <v>1.0329999999999999</v>
      </c>
      <c r="N5520" s="1">
        <v>0</v>
      </c>
      <c r="O5520" s="1">
        <v>0</v>
      </c>
      <c r="P5520" s="1">
        <v>0</v>
      </c>
      <c r="Q5520" s="1">
        <v>82.67</v>
      </c>
      <c r="R5520" s="1">
        <v>0</v>
      </c>
      <c r="S5520" s="1">
        <v>0</v>
      </c>
      <c r="T5520" s="1">
        <v>0</v>
      </c>
      <c r="U5520" s="1">
        <v>85.398109999999988</v>
      </c>
    </row>
    <row r="5521" spans="1:21" x14ac:dyDescent="0.3">
      <c r="A5521" s="1" t="s">
        <v>10087</v>
      </c>
      <c r="B5521" s="1">
        <v>1</v>
      </c>
      <c r="C5521" s="1" t="s">
        <v>79</v>
      </c>
      <c r="D5521" s="1" t="s">
        <v>122</v>
      </c>
      <c r="E5521" s="1" t="s">
        <v>10088</v>
      </c>
      <c r="F5521" s="1" t="s">
        <v>133</v>
      </c>
      <c r="G5521" s="1" t="s">
        <v>72</v>
      </c>
      <c r="H5521" s="1" t="s">
        <v>127</v>
      </c>
      <c r="I5521" s="1" t="s">
        <v>22</v>
      </c>
      <c r="J5521" s="1" t="s">
        <v>128</v>
      </c>
      <c r="K5521" s="1">
        <v>43144.332905092597</v>
      </c>
      <c r="L5521" s="1">
        <v>43144.397916666698</v>
      </c>
      <c r="M5521" s="1">
        <v>1.55</v>
      </c>
      <c r="N5521" s="1">
        <v>0</v>
      </c>
      <c r="O5521" s="1">
        <v>0</v>
      </c>
      <c r="P5521" s="1">
        <v>0</v>
      </c>
      <c r="Q5521" s="1">
        <v>82.67</v>
      </c>
      <c r="R5521" s="1">
        <v>0</v>
      </c>
      <c r="S5521" s="1">
        <v>0</v>
      </c>
      <c r="T5521" s="1">
        <v>0</v>
      </c>
      <c r="U5521" s="1">
        <v>128.13849999999999</v>
      </c>
    </row>
    <row r="5522" spans="1:21" x14ac:dyDescent="0.3">
      <c r="A5522" s="1" t="s">
        <v>10089</v>
      </c>
      <c r="B5522" s="1">
        <v>1</v>
      </c>
      <c r="C5522" s="1" t="s">
        <v>79</v>
      </c>
      <c r="D5522" s="1" t="s">
        <v>122</v>
      </c>
      <c r="E5522" s="1" t="s">
        <v>10090</v>
      </c>
      <c r="F5522" s="1" t="s">
        <v>129</v>
      </c>
      <c r="G5522" s="1" t="s">
        <v>72</v>
      </c>
      <c r="H5522" s="1" t="s">
        <v>127</v>
      </c>
      <c r="I5522" s="1" t="s">
        <v>22</v>
      </c>
      <c r="J5522" s="1" t="s">
        <v>128</v>
      </c>
      <c r="K5522" s="1">
        <v>43142.094166666699</v>
      </c>
      <c r="L5522" s="1">
        <v>43142.125694444403</v>
      </c>
      <c r="M5522" s="1">
        <v>0.75</v>
      </c>
      <c r="N5522" s="1">
        <v>17</v>
      </c>
      <c r="O5522" s="1">
        <v>3224.11</v>
      </c>
      <c r="P5522" s="1">
        <v>0</v>
      </c>
      <c r="Q5522" s="1">
        <v>0</v>
      </c>
      <c r="R5522" s="1">
        <v>12.75</v>
      </c>
      <c r="S5522" s="1">
        <v>2418.0825</v>
      </c>
      <c r="T5522" s="1">
        <v>0</v>
      </c>
      <c r="U5522" s="1">
        <v>0</v>
      </c>
    </row>
    <row r="5523" spans="1:21" x14ac:dyDescent="0.3">
      <c r="A5523" s="1" t="s">
        <v>10091</v>
      </c>
      <c r="B5523" s="1">
        <v>1</v>
      </c>
      <c r="C5523" s="1" t="s">
        <v>79</v>
      </c>
      <c r="D5523" s="1" t="s">
        <v>122</v>
      </c>
      <c r="E5523" s="1" t="s">
        <v>10090</v>
      </c>
      <c r="F5523" s="1" t="s">
        <v>157</v>
      </c>
      <c r="G5523" s="1" t="s">
        <v>72</v>
      </c>
      <c r="H5523" s="1" t="s">
        <v>127</v>
      </c>
      <c r="I5523" s="1" t="s">
        <v>22</v>
      </c>
      <c r="J5523" s="1" t="s">
        <v>128</v>
      </c>
      <c r="K5523" s="1">
        <v>43142.075856481497</v>
      </c>
      <c r="L5523" s="1">
        <v>43142.079328703716</v>
      </c>
      <c r="M5523" s="1">
        <v>8.3000000000000004E-2</v>
      </c>
      <c r="N5523" s="1">
        <v>17</v>
      </c>
      <c r="O5523" s="1">
        <v>3224.11</v>
      </c>
      <c r="P5523" s="1">
        <v>0</v>
      </c>
      <c r="Q5523" s="1">
        <v>0</v>
      </c>
      <c r="R5523" s="1">
        <v>1.411</v>
      </c>
      <c r="S5523" s="1">
        <v>267.60113000000001</v>
      </c>
      <c r="T5523" s="1">
        <v>0</v>
      </c>
      <c r="U5523" s="1">
        <v>0</v>
      </c>
    </row>
    <row r="5524" spans="1:21" x14ac:dyDescent="0.3">
      <c r="A5524" s="1" t="s">
        <v>10092</v>
      </c>
      <c r="B5524" s="1">
        <v>1</v>
      </c>
      <c r="C5524" s="1" t="s">
        <v>79</v>
      </c>
      <c r="D5524" s="1" t="s">
        <v>122</v>
      </c>
      <c r="E5524" s="1" t="s">
        <v>10093</v>
      </c>
      <c r="F5524" s="1" t="s">
        <v>133</v>
      </c>
      <c r="G5524" s="1" t="s">
        <v>72</v>
      </c>
      <c r="H5524" s="1" t="s">
        <v>127</v>
      </c>
      <c r="I5524" s="1" t="s">
        <v>22</v>
      </c>
      <c r="J5524" s="1" t="s">
        <v>128</v>
      </c>
      <c r="K5524" s="1">
        <v>43139.341261574104</v>
      </c>
      <c r="L5524" s="1">
        <v>43139.393750000003</v>
      </c>
      <c r="M5524" s="1">
        <v>1.25</v>
      </c>
      <c r="N5524" s="1">
        <v>0</v>
      </c>
      <c r="O5524" s="1">
        <v>0</v>
      </c>
      <c r="P5524" s="1">
        <v>0</v>
      </c>
      <c r="Q5524" s="1">
        <v>82.67</v>
      </c>
      <c r="R5524" s="1">
        <v>0</v>
      </c>
      <c r="S5524" s="1">
        <v>0</v>
      </c>
      <c r="T5524" s="1">
        <v>0</v>
      </c>
      <c r="U5524" s="1">
        <v>103.33750000000001</v>
      </c>
    </row>
    <row r="5525" spans="1:21" x14ac:dyDescent="0.3">
      <c r="A5525" s="1" t="s">
        <v>10094</v>
      </c>
      <c r="B5525" s="1">
        <v>1</v>
      </c>
      <c r="C5525" s="1" t="s">
        <v>79</v>
      </c>
      <c r="D5525" s="1" t="s">
        <v>122</v>
      </c>
      <c r="E5525" s="1" t="s">
        <v>10084</v>
      </c>
      <c r="F5525" s="1" t="s">
        <v>133</v>
      </c>
      <c r="G5525" s="1" t="s">
        <v>72</v>
      </c>
      <c r="H5525" s="1" t="s">
        <v>127</v>
      </c>
      <c r="I5525" s="1" t="s">
        <v>22</v>
      </c>
      <c r="J5525" s="1" t="s">
        <v>128</v>
      </c>
      <c r="K5525" s="1">
        <v>43138.744907407403</v>
      </c>
      <c r="L5525" s="1">
        <v>43138.787499999999</v>
      </c>
      <c r="M5525" s="1">
        <v>1.0169999999999999</v>
      </c>
      <c r="N5525" s="1">
        <v>0</v>
      </c>
      <c r="O5525" s="1">
        <v>0</v>
      </c>
      <c r="P5525" s="1">
        <v>0</v>
      </c>
      <c r="Q5525" s="1">
        <v>82.67</v>
      </c>
      <c r="R5525" s="1">
        <v>0</v>
      </c>
      <c r="S5525" s="1">
        <v>0</v>
      </c>
      <c r="T5525" s="1">
        <v>0</v>
      </c>
      <c r="U5525" s="1">
        <v>84.075389999999999</v>
      </c>
    </row>
    <row r="5526" spans="1:21" x14ac:dyDescent="0.3">
      <c r="A5526" s="1" t="s">
        <v>10095</v>
      </c>
      <c r="B5526" s="1">
        <v>1</v>
      </c>
      <c r="C5526" s="1" t="s">
        <v>79</v>
      </c>
      <c r="D5526" s="1" t="s">
        <v>122</v>
      </c>
      <c r="E5526" s="1" t="s">
        <v>10096</v>
      </c>
      <c r="F5526" s="1" t="s">
        <v>157</v>
      </c>
      <c r="G5526" s="1" t="s">
        <v>72</v>
      </c>
      <c r="H5526" s="1" t="s">
        <v>127</v>
      </c>
      <c r="I5526" s="1" t="s">
        <v>22</v>
      </c>
      <c r="J5526" s="1" t="s">
        <v>128</v>
      </c>
      <c r="K5526" s="1">
        <v>43138.727951388901</v>
      </c>
      <c r="L5526" s="1">
        <v>43138.737500000003</v>
      </c>
      <c r="M5526" s="1">
        <v>0.217</v>
      </c>
      <c r="N5526" s="1">
        <v>0</v>
      </c>
      <c r="O5526" s="1">
        <v>0</v>
      </c>
      <c r="P5526" s="1">
        <v>79</v>
      </c>
      <c r="Q5526" s="1">
        <v>4629.49</v>
      </c>
      <c r="R5526" s="1">
        <v>0</v>
      </c>
      <c r="S5526" s="1">
        <v>0</v>
      </c>
      <c r="T5526" s="1">
        <v>17.143000000000001</v>
      </c>
      <c r="U5526" s="1">
        <v>1004.5993299999999</v>
      </c>
    </row>
    <row r="5527" spans="1:21" x14ac:dyDescent="0.3">
      <c r="A5527" s="1" t="s">
        <v>10097</v>
      </c>
      <c r="B5527" s="1">
        <v>1</v>
      </c>
      <c r="C5527" s="1" t="s">
        <v>79</v>
      </c>
      <c r="D5527" s="1" t="s">
        <v>122</v>
      </c>
      <c r="E5527" s="1" t="s">
        <v>10098</v>
      </c>
      <c r="F5527" s="1" t="s">
        <v>133</v>
      </c>
      <c r="G5527" s="1" t="s">
        <v>72</v>
      </c>
      <c r="H5527" s="1" t="s">
        <v>127</v>
      </c>
      <c r="I5527" s="1" t="s">
        <v>22</v>
      </c>
      <c r="J5527" s="1" t="s">
        <v>128</v>
      </c>
      <c r="K5527" s="1">
        <v>43136.304664351897</v>
      </c>
      <c r="L5527" s="1">
        <v>43136.3527777778</v>
      </c>
      <c r="M5527" s="1">
        <v>1.1499999999999999</v>
      </c>
      <c r="N5527" s="1">
        <v>0</v>
      </c>
      <c r="O5527" s="1">
        <v>0</v>
      </c>
      <c r="P5527" s="1">
        <v>0</v>
      </c>
      <c r="Q5527" s="1">
        <v>82.67</v>
      </c>
      <c r="R5527" s="1">
        <v>0</v>
      </c>
      <c r="S5527" s="1">
        <v>0</v>
      </c>
      <c r="T5527" s="1">
        <v>0</v>
      </c>
      <c r="U5527" s="1">
        <v>95.070499999999996</v>
      </c>
    </row>
    <row r="5528" spans="1:21" x14ac:dyDescent="0.3">
      <c r="A5528" s="1" t="s">
        <v>10099</v>
      </c>
      <c r="B5528" s="1">
        <v>1</v>
      </c>
      <c r="C5528" s="1" t="s">
        <v>79</v>
      </c>
      <c r="D5528" s="1" t="s">
        <v>122</v>
      </c>
      <c r="E5528" s="1" t="s">
        <v>10090</v>
      </c>
      <c r="F5528" s="1" t="s">
        <v>157</v>
      </c>
      <c r="G5528" s="1" t="s">
        <v>72</v>
      </c>
      <c r="H5528" s="1" t="s">
        <v>127</v>
      </c>
      <c r="I5528" s="1" t="s">
        <v>22</v>
      </c>
      <c r="J5528" s="1" t="s">
        <v>128</v>
      </c>
      <c r="K5528" s="1">
        <v>43135.316307870402</v>
      </c>
      <c r="L5528" s="1">
        <v>43135.324305555601</v>
      </c>
      <c r="M5528" s="1">
        <v>0.183</v>
      </c>
      <c r="N5528" s="1">
        <v>17</v>
      </c>
      <c r="O5528" s="1">
        <v>3224.11</v>
      </c>
      <c r="P5528" s="1">
        <v>0</v>
      </c>
      <c r="Q5528" s="1">
        <v>0</v>
      </c>
      <c r="R5528" s="1">
        <v>3.1109999999999998</v>
      </c>
      <c r="S5528" s="1">
        <v>590.01212999999996</v>
      </c>
      <c r="T5528" s="1">
        <v>0</v>
      </c>
      <c r="U5528" s="1">
        <v>0</v>
      </c>
    </row>
    <row r="5529" spans="1:21" x14ac:dyDescent="0.3">
      <c r="A5529" s="1" t="s">
        <v>10100</v>
      </c>
      <c r="B5529" s="1">
        <v>1</v>
      </c>
      <c r="C5529" s="1" t="s">
        <v>79</v>
      </c>
      <c r="D5529" s="1" t="s">
        <v>122</v>
      </c>
      <c r="E5529" s="1" t="s">
        <v>10101</v>
      </c>
      <c r="F5529" s="1" t="s">
        <v>133</v>
      </c>
      <c r="G5529" s="1" t="s">
        <v>72</v>
      </c>
      <c r="H5529" s="1" t="s">
        <v>127</v>
      </c>
      <c r="I5529" s="1" t="s">
        <v>22</v>
      </c>
      <c r="J5529" s="1" t="s">
        <v>128</v>
      </c>
      <c r="K5529" s="1">
        <v>43133.339328703703</v>
      </c>
      <c r="L5529" s="1">
        <v>43133.368750000001</v>
      </c>
      <c r="M5529" s="1">
        <v>0.7</v>
      </c>
      <c r="N5529" s="1">
        <v>0</v>
      </c>
      <c r="O5529" s="1">
        <v>0</v>
      </c>
      <c r="P5529" s="1">
        <v>5</v>
      </c>
      <c r="Q5529" s="1">
        <v>661.36</v>
      </c>
      <c r="R5529" s="1">
        <v>0</v>
      </c>
      <c r="S5529" s="1">
        <v>0</v>
      </c>
      <c r="T5529" s="1">
        <v>3.5</v>
      </c>
      <c r="U5529" s="1">
        <v>462.952</v>
      </c>
    </row>
    <row r="5530" spans="1:21" x14ac:dyDescent="0.3">
      <c r="A5530" s="1" t="s">
        <v>10102</v>
      </c>
      <c r="B5530" s="1">
        <v>1</v>
      </c>
      <c r="C5530" s="1" t="s">
        <v>79</v>
      </c>
      <c r="D5530" s="1" t="s">
        <v>122</v>
      </c>
      <c r="E5530" s="1" t="s">
        <v>10090</v>
      </c>
      <c r="F5530" s="1" t="s">
        <v>157</v>
      </c>
      <c r="G5530" s="1" t="s">
        <v>72</v>
      </c>
      <c r="H5530" s="1" t="s">
        <v>127</v>
      </c>
      <c r="I5530" s="1" t="s">
        <v>22</v>
      </c>
      <c r="J5530" s="1" t="s">
        <v>128</v>
      </c>
      <c r="K5530" s="1">
        <v>43133.327511574098</v>
      </c>
      <c r="L5530" s="1">
        <v>43133.334027777797</v>
      </c>
      <c r="M5530" s="1">
        <v>0.15</v>
      </c>
      <c r="N5530" s="1">
        <v>17</v>
      </c>
      <c r="O5530" s="1">
        <v>3224.11</v>
      </c>
      <c r="P5530" s="1">
        <v>0</v>
      </c>
      <c r="Q5530" s="1">
        <v>0</v>
      </c>
      <c r="R5530" s="1">
        <v>2.5499999999999998</v>
      </c>
      <c r="S5530" s="1">
        <v>483.61649999999997</v>
      </c>
      <c r="T5530" s="1">
        <v>0</v>
      </c>
      <c r="U5530" s="1">
        <v>0</v>
      </c>
    </row>
    <row r="5531" spans="1:21" x14ac:dyDescent="0.3">
      <c r="A5531" s="1" t="s">
        <v>10103</v>
      </c>
      <c r="B5531" s="1">
        <v>1</v>
      </c>
      <c r="C5531" s="1" t="s">
        <v>78</v>
      </c>
      <c r="D5531" s="1" t="s">
        <v>105</v>
      </c>
      <c r="E5531" s="1" t="s">
        <v>10104</v>
      </c>
      <c r="F5531" s="1" t="s">
        <v>157</v>
      </c>
      <c r="G5531" s="1" t="s">
        <v>72</v>
      </c>
      <c r="H5531" s="1" t="s">
        <v>127</v>
      </c>
      <c r="I5531" s="1" t="s">
        <v>22</v>
      </c>
      <c r="J5531" s="1" t="s">
        <v>128</v>
      </c>
      <c r="K5531" s="1">
        <v>43159.755844907399</v>
      </c>
      <c r="L5531" s="1">
        <v>43159.814583333296</v>
      </c>
      <c r="M5531" s="1">
        <v>1.4</v>
      </c>
      <c r="N5531" s="1">
        <v>19</v>
      </c>
      <c r="O5531" s="1">
        <v>4099.76</v>
      </c>
      <c r="P5531" s="1">
        <v>0</v>
      </c>
      <c r="Q5531" s="1">
        <v>0</v>
      </c>
      <c r="R5531" s="1">
        <v>26.599999999999998</v>
      </c>
      <c r="S5531" s="1">
        <v>5739.6639999999998</v>
      </c>
      <c r="T5531" s="1">
        <v>0</v>
      </c>
      <c r="U5531" s="1">
        <v>0</v>
      </c>
    </row>
    <row r="5532" spans="1:21" x14ac:dyDescent="0.3">
      <c r="A5532" s="1" t="s">
        <v>10105</v>
      </c>
      <c r="B5532" s="1">
        <v>1</v>
      </c>
      <c r="C5532" s="1" t="s">
        <v>78</v>
      </c>
      <c r="D5532" s="1" t="s">
        <v>105</v>
      </c>
      <c r="E5532" s="1" t="s">
        <v>10106</v>
      </c>
      <c r="F5532" s="1" t="s">
        <v>157</v>
      </c>
      <c r="G5532" s="1" t="s">
        <v>72</v>
      </c>
      <c r="H5532" s="1" t="s">
        <v>127</v>
      </c>
      <c r="I5532" s="1" t="s">
        <v>22</v>
      </c>
      <c r="J5532" s="1" t="s">
        <v>128</v>
      </c>
      <c r="K5532" s="1">
        <v>43159.510069444397</v>
      </c>
      <c r="L5532" s="1">
        <v>43159.556250000001</v>
      </c>
      <c r="M5532" s="1">
        <v>1.1000000000000001</v>
      </c>
      <c r="N5532" s="1">
        <v>0</v>
      </c>
      <c r="O5532" s="1">
        <v>1261.46</v>
      </c>
      <c r="P5532" s="1">
        <v>0</v>
      </c>
      <c r="Q5532" s="1">
        <v>0</v>
      </c>
      <c r="R5532" s="1">
        <v>0</v>
      </c>
      <c r="S5532" s="1">
        <v>1387.6060000000002</v>
      </c>
      <c r="T5532" s="1">
        <v>0</v>
      </c>
      <c r="U5532" s="1">
        <v>0</v>
      </c>
    </row>
    <row r="5533" spans="1:21" x14ac:dyDescent="0.3">
      <c r="A5533" s="1" t="s">
        <v>10107</v>
      </c>
      <c r="B5533" s="1">
        <v>1</v>
      </c>
      <c r="C5533" s="1" t="s">
        <v>78</v>
      </c>
      <c r="D5533" s="1" t="s">
        <v>105</v>
      </c>
      <c r="E5533" s="1" t="s">
        <v>10106</v>
      </c>
      <c r="F5533" s="1" t="s">
        <v>157</v>
      </c>
      <c r="G5533" s="1" t="s">
        <v>72</v>
      </c>
      <c r="H5533" s="1" t="s">
        <v>127</v>
      </c>
      <c r="I5533" s="1" t="s">
        <v>22</v>
      </c>
      <c r="J5533" s="1" t="s">
        <v>128</v>
      </c>
      <c r="K5533" s="1">
        <v>43159.465856481504</v>
      </c>
      <c r="L5533" s="1">
        <v>43159.484722222202</v>
      </c>
      <c r="M5533" s="1">
        <v>0.45</v>
      </c>
      <c r="N5533" s="1">
        <v>0</v>
      </c>
      <c r="O5533" s="1">
        <v>1261.46</v>
      </c>
      <c r="P5533" s="1">
        <v>0</v>
      </c>
      <c r="Q5533" s="1">
        <v>0</v>
      </c>
      <c r="R5533" s="1">
        <v>0</v>
      </c>
      <c r="S5533" s="1">
        <v>567.65700000000004</v>
      </c>
      <c r="T5533" s="1">
        <v>0</v>
      </c>
      <c r="U5533" s="1">
        <v>0</v>
      </c>
    </row>
    <row r="5534" spans="1:21" x14ac:dyDescent="0.3">
      <c r="A5534" s="1" t="s">
        <v>10108</v>
      </c>
      <c r="B5534" s="1">
        <v>1</v>
      </c>
      <c r="C5534" s="1" t="s">
        <v>78</v>
      </c>
      <c r="D5534" s="1" t="s">
        <v>105</v>
      </c>
      <c r="E5534" s="1" t="s">
        <v>10109</v>
      </c>
      <c r="F5534" s="1" t="s">
        <v>157</v>
      </c>
      <c r="G5534" s="1" t="s">
        <v>72</v>
      </c>
      <c r="H5534" s="1" t="s">
        <v>127</v>
      </c>
      <c r="I5534" s="1" t="s">
        <v>22</v>
      </c>
      <c r="J5534" s="1" t="s">
        <v>128</v>
      </c>
      <c r="K5534" s="1">
        <v>43159.4144212963</v>
      </c>
      <c r="L5534" s="1">
        <v>43159.452777777798</v>
      </c>
      <c r="M5534" s="1">
        <v>0.91700000000000004</v>
      </c>
      <c r="N5534" s="1">
        <v>17</v>
      </c>
      <c r="O5534" s="1">
        <v>4257.4399999999996</v>
      </c>
      <c r="P5534" s="1">
        <v>0</v>
      </c>
      <c r="Q5534" s="1">
        <v>0</v>
      </c>
      <c r="R5534" s="1">
        <v>15.589</v>
      </c>
      <c r="S5534" s="1">
        <v>3904.0724799999998</v>
      </c>
      <c r="T5534" s="1">
        <v>0</v>
      </c>
      <c r="U5534" s="1">
        <v>0</v>
      </c>
    </row>
    <row r="5535" spans="1:21" x14ac:dyDescent="0.3">
      <c r="A5535" s="1" t="s">
        <v>10110</v>
      </c>
      <c r="B5535" s="1">
        <v>1</v>
      </c>
      <c r="C5535" s="1" t="s">
        <v>78</v>
      </c>
      <c r="D5535" s="1" t="s">
        <v>105</v>
      </c>
      <c r="E5535" s="1" t="s">
        <v>10111</v>
      </c>
      <c r="F5535" s="1" t="s">
        <v>157</v>
      </c>
      <c r="G5535" s="1" t="s">
        <v>72</v>
      </c>
      <c r="H5535" s="1" t="s">
        <v>127</v>
      </c>
      <c r="I5535" s="1" t="s">
        <v>22</v>
      </c>
      <c r="J5535" s="1" t="s">
        <v>128</v>
      </c>
      <c r="K5535" s="1">
        <v>43159.371331018498</v>
      </c>
      <c r="L5535" s="1">
        <v>43159.423611111102</v>
      </c>
      <c r="M5535" s="1">
        <v>1.25</v>
      </c>
      <c r="N5535" s="1">
        <v>90</v>
      </c>
      <c r="O5535" s="1">
        <v>9776.35</v>
      </c>
      <c r="P5535" s="1">
        <v>0</v>
      </c>
      <c r="Q5535" s="1">
        <v>0</v>
      </c>
      <c r="R5535" s="1">
        <v>112.5</v>
      </c>
      <c r="S5535" s="1">
        <v>12220.4375</v>
      </c>
      <c r="T5535" s="1">
        <v>0</v>
      </c>
      <c r="U5535" s="1">
        <v>0</v>
      </c>
    </row>
    <row r="5536" spans="1:21" x14ac:dyDescent="0.3">
      <c r="A5536" s="1" t="s">
        <v>10112</v>
      </c>
      <c r="B5536" s="1">
        <v>1</v>
      </c>
      <c r="C5536" s="1" t="s">
        <v>78</v>
      </c>
      <c r="D5536" s="1" t="s">
        <v>105</v>
      </c>
      <c r="E5536" s="1" t="s">
        <v>10113</v>
      </c>
      <c r="F5536" s="1" t="s">
        <v>157</v>
      </c>
      <c r="G5536" s="1" t="s">
        <v>72</v>
      </c>
      <c r="H5536" s="1" t="s">
        <v>127</v>
      </c>
      <c r="I5536" s="1" t="s">
        <v>22</v>
      </c>
      <c r="J5536" s="1" t="s">
        <v>128</v>
      </c>
      <c r="K5536" s="1">
        <v>43159.282569444404</v>
      </c>
      <c r="L5536" s="1">
        <v>43159.304166666698</v>
      </c>
      <c r="M5536" s="1">
        <v>0.51700000000000002</v>
      </c>
      <c r="N5536" s="1">
        <v>0</v>
      </c>
      <c r="O5536" s="1">
        <v>1261.46</v>
      </c>
      <c r="P5536" s="1">
        <v>0</v>
      </c>
      <c r="Q5536" s="1">
        <v>0</v>
      </c>
      <c r="R5536" s="1">
        <v>0</v>
      </c>
      <c r="S5536" s="1">
        <v>652.17482000000007</v>
      </c>
      <c r="T5536" s="1">
        <v>0</v>
      </c>
      <c r="U5536" s="1">
        <v>0</v>
      </c>
    </row>
    <row r="5537" spans="1:21" x14ac:dyDescent="0.3">
      <c r="A5537" s="1" t="s">
        <v>10114</v>
      </c>
      <c r="B5537" s="1">
        <v>1</v>
      </c>
      <c r="C5537" s="1" t="s">
        <v>78</v>
      </c>
      <c r="D5537" s="1" t="s">
        <v>105</v>
      </c>
      <c r="E5537" s="1" t="s">
        <v>10115</v>
      </c>
      <c r="F5537" s="1" t="s">
        <v>157</v>
      </c>
      <c r="G5537" s="1" t="s">
        <v>72</v>
      </c>
      <c r="H5537" s="1" t="s">
        <v>127</v>
      </c>
      <c r="I5537" s="1" t="s">
        <v>22</v>
      </c>
      <c r="J5537" s="1" t="s">
        <v>128</v>
      </c>
      <c r="K5537" s="1">
        <v>43158.764756944402</v>
      </c>
      <c r="L5537" s="1">
        <v>43158.779861111099</v>
      </c>
      <c r="M5537" s="1">
        <v>0.35</v>
      </c>
      <c r="N5537" s="1">
        <v>44</v>
      </c>
      <c r="O5537" s="1">
        <v>4257.4399999999996</v>
      </c>
      <c r="P5537" s="1">
        <v>0</v>
      </c>
      <c r="Q5537" s="1">
        <v>0</v>
      </c>
      <c r="R5537" s="1">
        <v>15.399999999999999</v>
      </c>
      <c r="S5537" s="1">
        <v>1490.1039999999998</v>
      </c>
      <c r="T5537" s="1">
        <v>0</v>
      </c>
      <c r="U5537" s="1">
        <v>0</v>
      </c>
    </row>
    <row r="5538" spans="1:21" x14ac:dyDescent="0.3">
      <c r="A5538" s="1" t="s">
        <v>10116</v>
      </c>
      <c r="B5538" s="1">
        <v>1</v>
      </c>
      <c r="C5538" s="1" t="s">
        <v>78</v>
      </c>
      <c r="D5538" s="1" t="s">
        <v>105</v>
      </c>
      <c r="E5538" s="1" t="s">
        <v>10117</v>
      </c>
      <c r="F5538" s="1" t="s">
        <v>140</v>
      </c>
      <c r="G5538" s="1" t="s">
        <v>72</v>
      </c>
      <c r="H5538" s="1" t="s">
        <v>127</v>
      </c>
      <c r="I5538" s="1" t="s">
        <v>22</v>
      </c>
      <c r="J5538" s="1" t="s">
        <v>128</v>
      </c>
      <c r="K5538" s="1">
        <v>43158.513009259303</v>
      </c>
      <c r="L5538" s="1">
        <v>43158.5444444444</v>
      </c>
      <c r="M5538" s="1">
        <v>0.75</v>
      </c>
      <c r="N5538" s="1">
        <v>27</v>
      </c>
      <c r="O5538" s="1">
        <v>2680.61</v>
      </c>
      <c r="P5538" s="1">
        <v>0</v>
      </c>
      <c r="Q5538" s="1">
        <v>0</v>
      </c>
      <c r="R5538" s="1">
        <v>20.25</v>
      </c>
      <c r="S5538" s="1">
        <v>2010.4575</v>
      </c>
      <c r="T5538" s="1">
        <v>0</v>
      </c>
      <c r="U5538" s="1">
        <v>0</v>
      </c>
    </row>
    <row r="5539" spans="1:21" x14ac:dyDescent="0.3">
      <c r="A5539" s="1" t="s">
        <v>10118</v>
      </c>
      <c r="B5539" s="1">
        <v>1</v>
      </c>
      <c r="C5539" s="1" t="s">
        <v>78</v>
      </c>
      <c r="D5539" s="1" t="s">
        <v>105</v>
      </c>
      <c r="E5539" s="1" t="s">
        <v>10119</v>
      </c>
      <c r="F5539" s="1" t="s">
        <v>157</v>
      </c>
      <c r="G5539" s="1" t="s">
        <v>72</v>
      </c>
      <c r="H5539" s="1" t="s">
        <v>127</v>
      </c>
      <c r="I5539" s="1" t="s">
        <v>22</v>
      </c>
      <c r="J5539" s="1" t="s">
        <v>128</v>
      </c>
      <c r="K5539" s="1">
        <v>43157.459201388898</v>
      </c>
      <c r="L5539" s="1">
        <v>43157.483333333301</v>
      </c>
      <c r="M5539" s="1">
        <v>0.56699999999999995</v>
      </c>
      <c r="N5539" s="1">
        <v>5</v>
      </c>
      <c r="O5539" s="1">
        <v>3153.66</v>
      </c>
      <c r="P5539" s="1">
        <v>0</v>
      </c>
      <c r="Q5539" s="1">
        <v>0</v>
      </c>
      <c r="R5539" s="1">
        <v>2.835</v>
      </c>
      <c r="S5539" s="1">
        <v>1788.1252199999997</v>
      </c>
      <c r="T5539" s="1">
        <v>0</v>
      </c>
      <c r="U5539" s="1">
        <v>0</v>
      </c>
    </row>
    <row r="5540" spans="1:21" x14ac:dyDescent="0.3">
      <c r="A5540" s="1" t="s">
        <v>10120</v>
      </c>
      <c r="B5540" s="1">
        <v>1</v>
      </c>
      <c r="C5540" s="1" t="s">
        <v>78</v>
      </c>
      <c r="D5540" s="1" t="s">
        <v>105</v>
      </c>
      <c r="E5540" s="1" t="s">
        <v>10121</v>
      </c>
      <c r="F5540" s="1" t="s">
        <v>157</v>
      </c>
      <c r="G5540" s="1" t="s">
        <v>72</v>
      </c>
      <c r="H5540" s="1" t="s">
        <v>127</v>
      </c>
      <c r="I5540" s="1" t="s">
        <v>22</v>
      </c>
      <c r="J5540" s="1" t="s">
        <v>128</v>
      </c>
      <c r="K5540" s="1">
        <v>43157.402835648201</v>
      </c>
      <c r="L5540" s="1">
        <v>43157.434722222199</v>
      </c>
      <c r="M5540" s="1">
        <v>0.75</v>
      </c>
      <c r="N5540" s="1">
        <v>174</v>
      </c>
      <c r="O5540" s="1">
        <v>22075.62</v>
      </c>
      <c r="P5540" s="1">
        <v>0</v>
      </c>
      <c r="Q5540" s="1">
        <v>0</v>
      </c>
      <c r="R5540" s="1">
        <v>130.5</v>
      </c>
      <c r="S5540" s="1">
        <v>16556.715</v>
      </c>
      <c r="T5540" s="1">
        <v>0</v>
      </c>
      <c r="U5540" s="1">
        <v>0</v>
      </c>
    </row>
    <row r="5541" spans="1:21" x14ac:dyDescent="0.3">
      <c r="A5541" s="1" t="s">
        <v>10122</v>
      </c>
      <c r="B5541" s="1">
        <v>1</v>
      </c>
      <c r="C5541" s="1" t="s">
        <v>78</v>
      </c>
      <c r="D5541" s="1" t="s">
        <v>105</v>
      </c>
      <c r="E5541" s="1" t="s">
        <v>10123</v>
      </c>
      <c r="F5541" s="1" t="s">
        <v>140</v>
      </c>
      <c r="G5541" s="1" t="s">
        <v>72</v>
      </c>
      <c r="H5541" s="1" t="s">
        <v>127</v>
      </c>
      <c r="I5541" s="1" t="s">
        <v>22</v>
      </c>
      <c r="J5541" s="1" t="s">
        <v>128</v>
      </c>
      <c r="K5541" s="1">
        <v>43156.664293981499</v>
      </c>
      <c r="L5541" s="1">
        <v>43156.699305555601</v>
      </c>
      <c r="M5541" s="1">
        <v>0.83299999999999996</v>
      </c>
      <c r="N5541" s="1">
        <v>27</v>
      </c>
      <c r="O5541" s="1">
        <v>2680.61</v>
      </c>
      <c r="P5541" s="1">
        <v>0</v>
      </c>
      <c r="Q5541" s="1">
        <v>0</v>
      </c>
      <c r="R5541" s="1">
        <v>22.491</v>
      </c>
      <c r="S5541" s="1">
        <v>2232.9481300000002</v>
      </c>
      <c r="T5541" s="1">
        <v>0</v>
      </c>
      <c r="U5541" s="1">
        <v>0</v>
      </c>
    </row>
    <row r="5542" spans="1:21" x14ac:dyDescent="0.3">
      <c r="A5542" s="1" t="s">
        <v>10124</v>
      </c>
      <c r="B5542" s="1">
        <v>1</v>
      </c>
      <c r="C5542" s="1" t="s">
        <v>78</v>
      </c>
      <c r="D5542" s="1" t="s">
        <v>105</v>
      </c>
      <c r="E5542" s="1" t="s">
        <v>10125</v>
      </c>
      <c r="F5542" s="1" t="s">
        <v>133</v>
      </c>
      <c r="G5542" s="1" t="s">
        <v>72</v>
      </c>
      <c r="H5542" s="1" t="s">
        <v>127</v>
      </c>
      <c r="I5542" s="1" t="s">
        <v>22</v>
      </c>
      <c r="J5542" s="1" t="s">
        <v>128</v>
      </c>
      <c r="K5542" s="1">
        <v>43146.7473032407</v>
      </c>
      <c r="L5542" s="1">
        <v>43146.8</v>
      </c>
      <c r="M5542" s="1">
        <v>1.25</v>
      </c>
      <c r="N5542" s="1">
        <v>2</v>
      </c>
      <c r="O5542" s="1">
        <v>788.42</v>
      </c>
      <c r="P5542" s="1">
        <v>0</v>
      </c>
      <c r="Q5542" s="1">
        <v>0</v>
      </c>
      <c r="R5542" s="1">
        <v>2.5</v>
      </c>
      <c r="S5542" s="1">
        <v>985.52499999999998</v>
      </c>
      <c r="T5542" s="1">
        <v>0</v>
      </c>
      <c r="U5542" s="1">
        <v>0</v>
      </c>
    </row>
    <row r="5543" spans="1:21" x14ac:dyDescent="0.3">
      <c r="A5543" s="1" t="s">
        <v>10126</v>
      </c>
      <c r="B5543" s="1">
        <v>1</v>
      </c>
      <c r="C5543" s="1" t="s">
        <v>78</v>
      </c>
      <c r="D5543" s="1" t="s">
        <v>105</v>
      </c>
      <c r="E5543" s="1" t="s">
        <v>10127</v>
      </c>
      <c r="F5543" s="1" t="s">
        <v>131</v>
      </c>
      <c r="G5543" s="1" t="s">
        <v>72</v>
      </c>
      <c r="H5543" s="1" t="s">
        <v>127</v>
      </c>
      <c r="I5543" s="1" t="s">
        <v>22</v>
      </c>
      <c r="J5543" s="1" t="s">
        <v>130</v>
      </c>
      <c r="K5543" s="1">
        <v>43146.517002314802</v>
      </c>
      <c r="L5543" s="1">
        <v>43146.697916666701</v>
      </c>
      <c r="M5543" s="1">
        <v>4.3330000000000002</v>
      </c>
      <c r="N5543" s="1">
        <v>31</v>
      </c>
      <c r="O5543" s="1">
        <v>1103.78</v>
      </c>
      <c r="P5543" s="1">
        <v>0</v>
      </c>
      <c r="Q5543" s="1">
        <v>0</v>
      </c>
      <c r="R5543" s="1">
        <v>134.32300000000001</v>
      </c>
      <c r="S5543" s="1">
        <v>4782.6787400000003</v>
      </c>
      <c r="T5543" s="1">
        <v>0</v>
      </c>
      <c r="U5543" s="1">
        <v>0</v>
      </c>
    </row>
    <row r="5544" spans="1:21" x14ac:dyDescent="0.3">
      <c r="A5544" s="1" t="s">
        <v>10128</v>
      </c>
      <c r="B5544" s="1">
        <v>1</v>
      </c>
      <c r="C5544" s="1" t="s">
        <v>78</v>
      </c>
      <c r="D5544" s="1" t="s">
        <v>105</v>
      </c>
      <c r="E5544" s="1" t="s">
        <v>10129</v>
      </c>
      <c r="F5544" s="1" t="s">
        <v>157</v>
      </c>
      <c r="G5544" s="1" t="s">
        <v>72</v>
      </c>
      <c r="H5544" s="1" t="s">
        <v>127</v>
      </c>
      <c r="I5544" s="1" t="s">
        <v>22</v>
      </c>
      <c r="J5544" s="1" t="s">
        <v>128</v>
      </c>
      <c r="K5544" s="1">
        <v>43145.781828703701</v>
      </c>
      <c r="L5544" s="1">
        <v>43145.798611111102</v>
      </c>
      <c r="M5544" s="1">
        <v>0.4</v>
      </c>
      <c r="N5544" s="1">
        <v>22</v>
      </c>
      <c r="O5544" s="1">
        <v>2207.56</v>
      </c>
      <c r="P5544" s="1">
        <v>0</v>
      </c>
      <c r="Q5544" s="1">
        <v>0</v>
      </c>
      <c r="R5544" s="1">
        <v>8.8000000000000007</v>
      </c>
      <c r="S5544" s="1">
        <v>883.024</v>
      </c>
      <c r="T5544" s="1">
        <v>0</v>
      </c>
      <c r="U5544" s="1">
        <v>0</v>
      </c>
    </row>
    <row r="5545" spans="1:21" x14ac:dyDescent="0.3">
      <c r="A5545" s="1" t="s">
        <v>10130</v>
      </c>
      <c r="B5545" s="1">
        <v>1</v>
      </c>
      <c r="C5545" s="1" t="s">
        <v>78</v>
      </c>
      <c r="D5545" s="1" t="s">
        <v>105</v>
      </c>
      <c r="E5545" s="1" t="s">
        <v>10131</v>
      </c>
      <c r="F5545" s="1" t="s">
        <v>129</v>
      </c>
      <c r="G5545" s="1" t="s">
        <v>72</v>
      </c>
      <c r="H5545" s="1" t="s">
        <v>127</v>
      </c>
      <c r="I5545" s="1" t="s">
        <v>22</v>
      </c>
      <c r="J5545" s="1" t="s">
        <v>128</v>
      </c>
      <c r="K5545" s="1">
        <v>43143.675439814797</v>
      </c>
      <c r="L5545" s="1">
        <v>43143.708333333299</v>
      </c>
      <c r="M5545" s="1">
        <v>0.78300000000000003</v>
      </c>
      <c r="N5545" s="1">
        <v>0</v>
      </c>
      <c r="O5545" s="1">
        <v>315.37</v>
      </c>
      <c r="P5545" s="1">
        <v>0</v>
      </c>
      <c r="Q5545" s="1">
        <v>0</v>
      </c>
      <c r="R5545" s="1">
        <v>0</v>
      </c>
      <c r="S5545" s="1">
        <v>246.93471000000002</v>
      </c>
      <c r="T5545" s="1">
        <v>0</v>
      </c>
      <c r="U5545" s="1">
        <v>0</v>
      </c>
    </row>
    <row r="5546" spans="1:21" x14ac:dyDescent="0.3">
      <c r="A5546" s="1" t="s">
        <v>10132</v>
      </c>
      <c r="B5546" s="1">
        <v>1</v>
      </c>
      <c r="C5546" s="1" t="s">
        <v>78</v>
      </c>
      <c r="D5546" s="1" t="s">
        <v>105</v>
      </c>
      <c r="E5546" s="1" t="s">
        <v>10133</v>
      </c>
      <c r="F5546" s="1" t="s">
        <v>157</v>
      </c>
      <c r="G5546" s="1" t="s">
        <v>72</v>
      </c>
      <c r="H5546" s="1" t="s">
        <v>127</v>
      </c>
      <c r="I5546" s="1" t="s">
        <v>22</v>
      </c>
      <c r="J5546" s="1" t="s">
        <v>128</v>
      </c>
      <c r="K5546" s="1">
        <v>43142.636597222197</v>
      </c>
      <c r="L5546" s="1">
        <v>43142.6784722222</v>
      </c>
      <c r="M5546" s="1">
        <v>1</v>
      </c>
      <c r="N5546" s="1">
        <v>17</v>
      </c>
      <c r="O5546" s="1">
        <v>4257.4399999999996</v>
      </c>
      <c r="P5546" s="1">
        <v>0</v>
      </c>
      <c r="Q5546" s="1">
        <v>0</v>
      </c>
      <c r="R5546" s="1">
        <v>17</v>
      </c>
      <c r="S5546" s="1">
        <v>4257.4399999999996</v>
      </c>
      <c r="T5546" s="1">
        <v>0</v>
      </c>
      <c r="U5546" s="1">
        <v>0</v>
      </c>
    </row>
    <row r="5547" spans="1:21" x14ac:dyDescent="0.3">
      <c r="A5547" s="1" t="s">
        <v>10134</v>
      </c>
      <c r="B5547" s="1">
        <v>1</v>
      </c>
      <c r="C5547" s="1" t="s">
        <v>78</v>
      </c>
      <c r="D5547" s="1" t="s">
        <v>105</v>
      </c>
      <c r="E5547" s="1" t="s">
        <v>10121</v>
      </c>
      <c r="F5547" s="1" t="s">
        <v>165</v>
      </c>
      <c r="G5547" s="1" t="s">
        <v>72</v>
      </c>
      <c r="H5547" s="1" t="s">
        <v>127</v>
      </c>
      <c r="I5547" s="1" t="s">
        <v>22</v>
      </c>
      <c r="J5547" s="1" t="s">
        <v>128</v>
      </c>
      <c r="K5547" s="1">
        <v>43142.6311458333</v>
      </c>
      <c r="L5547" s="1">
        <v>43142.652083333298</v>
      </c>
      <c r="M5547" s="1">
        <v>0.5</v>
      </c>
      <c r="N5547" s="1">
        <v>174</v>
      </c>
      <c r="O5547" s="1">
        <v>22075.62</v>
      </c>
      <c r="P5547" s="1">
        <v>0</v>
      </c>
      <c r="Q5547" s="1">
        <v>0</v>
      </c>
      <c r="R5547" s="1">
        <v>87</v>
      </c>
      <c r="S5547" s="1">
        <v>11037.81</v>
      </c>
      <c r="T5547" s="1">
        <v>0</v>
      </c>
      <c r="U5547" s="1">
        <v>0</v>
      </c>
    </row>
    <row r="5548" spans="1:21" x14ac:dyDescent="0.3">
      <c r="A5548" s="1" t="s">
        <v>10135</v>
      </c>
      <c r="B5548" s="1">
        <v>1</v>
      </c>
      <c r="C5548" s="1" t="s">
        <v>78</v>
      </c>
      <c r="D5548" s="1" t="s">
        <v>105</v>
      </c>
      <c r="E5548" s="1" t="s">
        <v>10136</v>
      </c>
      <c r="F5548" s="1" t="s">
        <v>157</v>
      </c>
      <c r="G5548" s="1" t="s">
        <v>72</v>
      </c>
      <c r="H5548" s="1" t="s">
        <v>127</v>
      </c>
      <c r="I5548" s="1" t="s">
        <v>22</v>
      </c>
      <c r="J5548" s="1" t="s">
        <v>128</v>
      </c>
      <c r="K5548" s="1">
        <v>43142.058263888903</v>
      </c>
      <c r="L5548" s="1">
        <v>43142.1027777778</v>
      </c>
      <c r="M5548" s="1">
        <v>1.0669999999999999</v>
      </c>
      <c r="N5548" s="1">
        <v>19</v>
      </c>
      <c r="O5548" s="1">
        <v>4099.76</v>
      </c>
      <c r="P5548" s="1">
        <v>0</v>
      </c>
      <c r="Q5548" s="1">
        <v>0</v>
      </c>
      <c r="R5548" s="1">
        <v>20.273</v>
      </c>
      <c r="S5548" s="1">
        <v>4374.4439199999997</v>
      </c>
      <c r="T5548" s="1">
        <v>0</v>
      </c>
      <c r="U5548" s="1">
        <v>0</v>
      </c>
    </row>
    <row r="5549" spans="1:21" x14ac:dyDescent="0.3">
      <c r="A5549" s="1" t="s">
        <v>10137</v>
      </c>
      <c r="B5549" s="1">
        <v>1</v>
      </c>
      <c r="C5549" s="1" t="s">
        <v>78</v>
      </c>
      <c r="D5549" s="1" t="s">
        <v>105</v>
      </c>
      <c r="E5549" s="1" t="s">
        <v>10138</v>
      </c>
      <c r="F5549" s="1" t="s">
        <v>165</v>
      </c>
      <c r="G5549" s="1" t="s">
        <v>72</v>
      </c>
      <c r="H5549" s="1" t="s">
        <v>127</v>
      </c>
      <c r="I5549" s="1" t="s">
        <v>22</v>
      </c>
      <c r="J5549" s="1" t="s">
        <v>128</v>
      </c>
      <c r="K5549" s="1">
        <v>43141.531666666699</v>
      </c>
      <c r="L5549" s="1">
        <v>43141.579861111102</v>
      </c>
      <c r="M5549" s="1">
        <v>1.1499999999999999</v>
      </c>
      <c r="N5549" s="1">
        <v>19</v>
      </c>
      <c r="O5549" s="1">
        <v>4099.76</v>
      </c>
      <c r="P5549" s="1">
        <v>0</v>
      </c>
      <c r="Q5549" s="1">
        <v>0</v>
      </c>
      <c r="R5549" s="1">
        <v>21.849999999999998</v>
      </c>
      <c r="S5549" s="1">
        <v>4714.7240000000002</v>
      </c>
      <c r="T5549" s="1">
        <v>0</v>
      </c>
      <c r="U5549" s="1">
        <v>0</v>
      </c>
    </row>
    <row r="5550" spans="1:21" x14ac:dyDescent="0.3">
      <c r="A5550" s="1" t="s">
        <v>10139</v>
      </c>
      <c r="B5550" s="1">
        <v>1</v>
      </c>
      <c r="C5550" s="1" t="s">
        <v>78</v>
      </c>
      <c r="D5550" s="1" t="s">
        <v>105</v>
      </c>
      <c r="E5550" s="1" t="s">
        <v>10140</v>
      </c>
      <c r="F5550" s="1" t="s">
        <v>131</v>
      </c>
      <c r="G5550" s="1" t="s">
        <v>72</v>
      </c>
      <c r="H5550" s="1" t="s">
        <v>127</v>
      </c>
      <c r="I5550" s="1" t="s">
        <v>22</v>
      </c>
      <c r="J5550" s="1" t="s">
        <v>130</v>
      </c>
      <c r="K5550" s="1">
        <v>43141.4312152778</v>
      </c>
      <c r="L5550" s="1">
        <v>43141.523611111101</v>
      </c>
      <c r="M5550" s="1">
        <v>2.2170000000000001</v>
      </c>
      <c r="N5550" s="1">
        <v>44</v>
      </c>
      <c r="O5550" s="1">
        <v>4257.4399999999996</v>
      </c>
      <c r="P5550" s="1">
        <v>0</v>
      </c>
      <c r="Q5550" s="1">
        <v>0</v>
      </c>
      <c r="R5550" s="1">
        <v>97.548000000000002</v>
      </c>
      <c r="S5550" s="1">
        <v>9438.7444799999994</v>
      </c>
      <c r="T5550" s="1">
        <v>0</v>
      </c>
      <c r="U5550" s="1">
        <v>0</v>
      </c>
    </row>
    <row r="5551" spans="1:21" x14ac:dyDescent="0.3">
      <c r="A5551" s="1" t="s">
        <v>10141</v>
      </c>
      <c r="B5551" s="1">
        <v>1</v>
      </c>
      <c r="C5551" s="1" t="s">
        <v>78</v>
      </c>
      <c r="D5551" s="1" t="s">
        <v>105</v>
      </c>
      <c r="E5551" s="1" t="s">
        <v>10142</v>
      </c>
      <c r="F5551" s="1" t="s">
        <v>133</v>
      </c>
      <c r="G5551" s="1" t="s">
        <v>72</v>
      </c>
      <c r="H5551" s="1" t="s">
        <v>127</v>
      </c>
      <c r="I5551" s="1" t="s">
        <v>22</v>
      </c>
      <c r="J5551" s="1" t="s">
        <v>128</v>
      </c>
      <c r="K5551" s="1">
        <v>43138.5941550926</v>
      </c>
      <c r="L5551" s="1">
        <v>43138.631249999999</v>
      </c>
      <c r="M5551" s="1">
        <v>0.88300000000000001</v>
      </c>
      <c r="N5551" s="1">
        <v>2</v>
      </c>
      <c r="O5551" s="1">
        <v>157.68</v>
      </c>
      <c r="P5551" s="1">
        <v>0</v>
      </c>
      <c r="Q5551" s="1">
        <v>0</v>
      </c>
      <c r="R5551" s="1">
        <v>1.766</v>
      </c>
      <c r="S5551" s="1">
        <v>139.23144000000002</v>
      </c>
      <c r="T5551" s="1">
        <v>0</v>
      </c>
      <c r="U5551" s="1">
        <v>0</v>
      </c>
    </row>
    <row r="5552" spans="1:21" x14ac:dyDescent="0.3">
      <c r="A5552" s="1" t="s">
        <v>10143</v>
      </c>
      <c r="B5552" s="1">
        <v>1</v>
      </c>
      <c r="C5552" s="1" t="s">
        <v>78</v>
      </c>
      <c r="D5552" s="1" t="s">
        <v>105</v>
      </c>
      <c r="E5552" s="1" t="s">
        <v>10144</v>
      </c>
      <c r="F5552" s="1" t="s">
        <v>131</v>
      </c>
      <c r="G5552" s="1" t="s">
        <v>72</v>
      </c>
      <c r="H5552" s="1" t="s">
        <v>127</v>
      </c>
      <c r="I5552" s="1" t="s">
        <v>22</v>
      </c>
      <c r="J5552" s="1" t="s">
        <v>130</v>
      </c>
      <c r="K5552" s="1">
        <v>43137.533414351798</v>
      </c>
      <c r="L5552" s="1">
        <v>43137.597916666702</v>
      </c>
      <c r="M5552" s="1">
        <v>1.5329999999999999</v>
      </c>
      <c r="N5552" s="1">
        <v>0</v>
      </c>
      <c r="O5552" s="1">
        <v>157.68</v>
      </c>
      <c r="P5552" s="1">
        <v>0</v>
      </c>
      <c r="Q5552" s="1">
        <v>0</v>
      </c>
      <c r="R5552" s="1">
        <v>0</v>
      </c>
      <c r="S5552" s="1">
        <v>241.72344000000001</v>
      </c>
      <c r="T5552" s="1">
        <v>0</v>
      </c>
      <c r="U5552" s="1">
        <v>0</v>
      </c>
    </row>
    <row r="5553" spans="1:21" x14ac:dyDescent="0.3">
      <c r="A5553" s="1" t="s">
        <v>10145</v>
      </c>
      <c r="B5553" s="1">
        <v>1</v>
      </c>
      <c r="C5553" s="1" t="s">
        <v>78</v>
      </c>
      <c r="D5553" s="1" t="s">
        <v>105</v>
      </c>
      <c r="E5553" s="1" t="s">
        <v>10146</v>
      </c>
      <c r="F5553" s="1" t="s">
        <v>131</v>
      </c>
      <c r="G5553" s="1" t="s">
        <v>72</v>
      </c>
      <c r="H5553" s="1" t="s">
        <v>127</v>
      </c>
      <c r="I5553" s="1" t="s">
        <v>22</v>
      </c>
      <c r="J5553" s="1" t="s">
        <v>130</v>
      </c>
      <c r="K5553" s="1">
        <v>43136.523807870399</v>
      </c>
      <c r="L5553" s="1">
        <v>43136.590277777803</v>
      </c>
      <c r="M5553" s="1">
        <v>1.583</v>
      </c>
      <c r="N5553" s="1">
        <v>0</v>
      </c>
      <c r="O5553" s="1">
        <v>157.68</v>
      </c>
      <c r="P5553" s="1">
        <v>0</v>
      </c>
      <c r="Q5553" s="1">
        <v>0</v>
      </c>
      <c r="R5553" s="1">
        <v>0</v>
      </c>
      <c r="S5553" s="1">
        <v>249.60744</v>
      </c>
      <c r="T5553" s="1">
        <v>0</v>
      </c>
      <c r="U5553" s="1">
        <v>0</v>
      </c>
    </row>
    <row r="5554" spans="1:21" x14ac:dyDescent="0.3">
      <c r="A5554" s="1" t="s">
        <v>10147</v>
      </c>
      <c r="B5554" s="1">
        <v>1</v>
      </c>
      <c r="C5554" s="1" t="s">
        <v>78</v>
      </c>
      <c r="D5554" s="1" t="s">
        <v>105</v>
      </c>
      <c r="E5554" s="1" t="s">
        <v>10148</v>
      </c>
      <c r="F5554" s="1" t="s">
        <v>157</v>
      </c>
      <c r="G5554" s="1" t="s">
        <v>72</v>
      </c>
      <c r="H5554" s="1" t="s">
        <v>127</v>
      </c>
      <c r="I5554" s="1" t="s">
        <v>22</v>
      </c>
      <c r="J5554" s="1" t="s">
        <v>128</v>
      </c>
      <c r="K5554" s="1">
        <v>43136.447592592602</v>
      </c>
      <c r="L5554" s="1">
        <v>43136.458333333299</v>
      </c>
      <c r="M5554" s="1">
        <v>0.25</v>
      </c>
      <c r="N5554" s="1">
        <v>98</v>
      </c>
      <c r="O5554" s="1">
        <v>8830.25</v>
      </c>
      <c r="P5554" s="1">
        <v>0</v>
      </c>
      <c r="Q5554" s="1">
        <v>0</v>
      </c>
      <c r="R5554" s="1">
        <v>24.5</v>
      </c>
      <c r="S5554" s="1">
        <v>2207.5625</v>
      </c>
      <c r="T5554" s="1">
        <v>0</v>
      </c>
      <c r="U5554" s="1">
        <v>0</v>
      </c>
    </row>
    <row r="5555" spans="1:21" x14ac:dyDescent="0.3">
      <c r="A5555" s="1" t="s">
        <v>10149</v>
      </c>
      <c r="B5555" s="1">
        <v>1</v>
      </c>
      <c r="C5555" s="1" t="s">
        <v>78</v>
      </c>
      <c r="D5555" s="1" t="s">
        <v>105</v>
      </c>
      <c r="E5555" s="1" t="s">
        <v>10150</v>
      </c>
      <c r="F5555" s="1" t="s">
        <v>133</v>
      </c>
      <c r="G5555" s="1" t="s">
        <v>72</v>
      </c>
      <c r="H5555" s="1" t="s">
        <v>127</v>
      </c>
      <c r="I5555" s="1" t="s">
        <v>22</v>
      </c>
      <c r="J5555" s="1" t="s">
        <v>128</v>
      </c>
      <c r="K5555" s="1">
        <v>43135.492812500001</v>
      </c>
      <c r="L5555" s="1">
        <v>43135.528472222199</v>
      </c>
      <c r="M5555" s="1">
        <v>0.85</v>
      </c>
      <c r="N5555" s="1">
        <v>2</v>
      </c>
      <c r="O5555" s="1">
        <v>315.37</v>
      </c>
      <c r="P5555" s="1">
        <v>0</v>
      </c>
      <c r="Q5555" s="1">
        <v>0</v>
      </c>
      <c r="R5555" s="1">
        <v>1.7</v>
      </c>
      <c r="S5555" s="1">
        <v>268.06450000000001</v>
      </c>
      <c r="T5555" s="1">
        <v>0</v>
      </c>
      <c r="U5555" s="1">
        <v>0</v>
      </c>
    </row>
    <row r="5556" spans="1:21" x14ac:dyDescent="0.3">
      <c r="A5556" s="1" t="s">
        <v>10151</v>
      </c>
      <c r="B5556" s="1">
        <v>1</v>
      </c>
      <c r="C5556" s="1" t="s">
        <v>78</v>
      </c>
      <c r="D5556" s="1" t="s">
        <v>105</v>
      </c>
      <c r="E5556" s="1" t="s">
        <v>10152</v>
      </c>
      <c r="F5556" s="1" t="s">
        <v>157</v>
      </c>
      <c r="G5556" s="1" t="s">
        <v>72</v>
      </c>
      <c r="H5556" s="1" t="s">
        <v>127</v>
      </c>
      <c r="I5556" s="1" t="s">
        <v>22</v>
      </c>
      <c r="J5556" s="1" t="s">
        <v>128</v>
      </c>
      <c r="K5556" s="1">
        <v>43134.756122685198</v>
      </c>
      <c r="L5556" s="1">
        <v>43134.772916666698</v>
      </c>
      <c r="M5556" s="1">
        <v>0.4</v>
      </c>
      <c r="N5556" s="1">
        <v>27</v>
      </c>
      <c r="O5556" s="1">
        <v>2680.61</v>
      </c>
      <c r="P5556" s="1">
        <v>0</v>
      </c>
      <c r="Q5556" s="1">
        <v>0</v>
      </c>
      <c r="R5556" s="1">
        <v>10.8</v>
      </c>
      <c r="S5556" s="1">
        <v>1072.2440000000001</v>
      </c>
      <c r="T5556" s="1">
        <v>0</v>
      </c>
      <c r="U5556" s="1">
        <v>0</v>
      </c>
    </row>
    <row r="5557" spans="1:21" x14ac:dyDescent="0.3">
      <c r="A5557" s="1" t="s">
        <v>10153</v>
      </c>
      <c r="B5557" s="1">
        <v>1</v>
      </c>
      <c r="C5557" s="1" t="s">
        <v>78</v>
      </c>
      <c r="D5557" s="1" t="s">
        <v>105</v>
      </c>
      <c r="E5557" s="1" t="s">
        <v>10154</v>
      </c>
      <c r="F5557" s="1" t="s">
        <v>157</v>
      </c>
      <c r="G5557" s="1" t="s">
        <v>72</v>
      </c>
      <c r="H5557" s="1" t="s">
        <v>127</v>
      </c>
      <c r="I5557" s="1" t="s">
        <v>22</v>
      </c>
      <c r="J5557" s="1" t="s">
        <v>128</v>
      </c>
      <c r="K5557" s="1">
        <v>43134.534444444398</v>
      </c>
      <c r="L5557" s="1">
        <v>43134.572222222203</v>
      </c>
      <c r="M5557" s="1">
        <v>0.9</v>
      </c>
      <c r="N5557" s="1">
        <v>20</v>
      </c>
      <c r="O5557" s="1">
        <v>1734.51</v>
      </c>
      <c r="P5557" s="1">
        <v>0</v>
      </c>
      <c r="Q5557" s="1">
        <v>0</v>
      </c>
      <c r="R5557" s="1">
        <v>18</v>
      </c>
      <c r="S5557" s="1">
        <v>1561.059</v>
      </c>
      <c r="T5557" s="1">
        <v>0</v>
      </c>
      <c r="U5557" s="1">
        <v>0</v>
      </c>
    </row>
    <row r="5558" spans="1:21" x14ac:dyDescent="0.3">
      <c r="A5558" s="1" t="s">
        <v>10155</v>
      </c>
      <c r="B5558" s="1">
        <v>1</v>
      </c>
      <c r="C5558" s="1" t="s">
        <v>78</v>
      </c>
      <c r="D5558" s="1" t="s">
        <v>105</v>
      </c>
      <c r="E5558" s="1" t="s">
        <v>10156</v>
      </c>
      <c r="F5558" s="1" t="s">
        <v>157</v>
      </c>
      <c r="G5558" s="1" t="s">
        <v>72</v>
      </c>
      <c r="H5558" s="1" t="s">
        <v>127</v>
      </c>
      <c r="I5558" s="1" t="s">
        <v>22</v>
      </c>
      <c r="J5558" s="1" t="s">
        <v>128</v>
      </c>
      <c r="K5558" s="1">
        <v>43132.4301388889</v>
      </c>
      <c r="L5558" s="1">
        <v>43132.447916666701</v>
      </c>
      <c r="M5558" s="1">
        <v>0.41699999999999998</v>
      </c>
      <c r="N5558" s="1">
        <v>22</v>
      </c>
      <c r="O5558" s="1">
        <v>3311.34</v>
      </c>
      <c r="P5558" s="1">
        <v>0</v>
      </c>
      <c r="Q5558" s="1">
        <v>0</v>
      </c>
      <c r="R5558" s="1">
        <v>9.1739999999999995</v>
      </c>
      <c r="S5558" s="1">
        <v>1380.8287800000001</v>
      </c>
      <c r="T5558" s="1">
        <v>0</v>
      </c>
      <c r="U5558" s="1">
        <v>0</v>
      </c>
    </row>
    <row r="5559" spans="1:21" x14ac:dyDescent="0.3">
      <c r="A5559" s="1" t="s">
        <v>10157</v>
      </c>
      <c r="B5559" s="1">
        <v>1</v>
      </c>
      <c r="C5559" s="1" t="s">
        <v>79</v>
      </c>
      <c r="D5559" s="1" t="s">
        <v>116</v>
      </c>
      <c r="E5559" s="1" t="s">
        <v>10158</v>
      </c>
      <c r="F5559" s="1" t="s">
        <v>157</v>
      </c>
      <c r="G5559" s="1" t="s">
        <v>72</v>
      </c>
      <c r="H5559" s="1" t="s">
        <v>127</v>
      </c>
      <c r="I5559" s="1" t="s">
        <v>22</v>
      </c>
      <c r="J5559" s="1" t="s">
        <v>128</v>
      </c>
      <c r="K5559" s="1">
        <v>43159.703229166698</v>
      </c>
      <c r="L5559" s="1">
        <v>43159.744444444397</v>
      </c>
      <c r="M5559" s="1">
        <v>0.98299999999999998</v>
      </c>
      <c r="N5559" s="1">
        <v>0</v>
      </c>
      <c r="O5559" s="1">
        <v>879.59</v>
      </c>
      <c r="P5559" s="1">
        <v>0</v>
      </c>
      <c r="Q5559" s="1">
        <v>0</v>
      </c>
      <c r="R5559" s="1">
        <v>0</v>
      </c>
      <c r="S5559" s="1">
        <v>864.63697000000002</v>
      </c>
      <c r="T5559" s="1">
        <v>0</v>
      </c>
      <c r="U5559" s="1">
        <v>0</v>
      </c>
    </row>
    <row r="5560" spans="1:21" x14ac:dyDescent="0.3">
      <c r="A5560" s="1" t="s">
        <v>10159</v>
      </c>
      <c r="B5560" s="1">
        <v>1</v>
      </c>
      <c r="C5560" s="1" t="s">
        <v>79</v>
      </c>
      <c r="D5560" s="1" t="s">
        <v>116</v>
      </c>
      <c r="E5560" s="1" t="s">
        <v>10160</v>
      </c>
      <c r="F5560" s="1" t="s">
        <v>157</v>
      </c>
      <c r="G5560" s="1" t="s">
        <v>72</v>
      </c>
      <c r="H5560" s="1" t="s">
        <v>127</v>
      </c>
      <c r="I5560" s="1" t="s">
        <v>22</v>
      </c>
      <c r="J5560" s="1" t="s">
        <v>128</v>
      </c>
      <c r="K5560" s="1">
        <v>43159.672395833302</v>
      </c>
      <c r="L5560" s="1">
        <v>43159.723611111098</v>
      </c>
      <c r="M5560" s="1">
        <v>1.2170000000000001</v>
      </c>
      <c r="N5560" s="1">
        <v>0</v>
      </c>
      <c r="O5560" s="1">
        <v>879.59</v>
      </c>
      <c r="P5560" s="1">
        <v>0</v>
      </c>
      <c r="Q5560" s="1">
        <v>0</v>
      </c>
      <c r="R5560" s="1">
        <v>0</v>
      </c>
      <c r="S5560" s="1">
        <v>1070.4610300000002</v>
      </c>
      <c r="T5560" s="1">
        <v>0</v>
      </c>
      <c r="U5560" s="1">
        <v>0</v>
      </c>
    </row>
    <row r="5561" spans="1:21" x14ac:dyDescent="0.3">
      <c r="A5561" s="1" t="s">
        <v>10161</v>
      </c>
      <c r="B5561" s="1">
        <v>1</v>
      </c>
      <c r="C5561" s="1" t="s">
        <v>79</v>
      </c>
      <c r="D5561" s="1" t="s">
        <v>116</v>
      </c>
      <c r="E5561" s="1" t="s">
        <v>10162</v>
      </c>
      <c r="F5561" s="1" t="s">
        <v>157</v>
      </c>
      <c r="G5561" s="1" t="s">
        <v>72</v>
      </c>
      <c r="H5561" s="1" t="s">
        <v>127</v>
      </c>
      <c r="I5561" s="1" t="s">
        <v>22</v>
      </c>
      <c r="J5561" s="1" t="s">
        <v>128</v>
      </c>
      <c r="K5561" s="1">
        <v>43159.6554398148</v>
      </c>
      <c r="L5561" s="1">
        <v>43159.724999999999</v>
      </c>
      <c r="M5561" s="1">
        <v>1.667</v>
      </c>
      <c r="N5561" s="1">
        <v>5</v>
      </c>
      <c r="O5561" s="1">
        <v>251.31</v>
      </c>
      <c r="P5561" s="1">
        <v>12</v>
      </c>
      <c r="Q5561" s="1">
        <v>125.66</v>
      </c>
      <c r="R5561" s="1">
        <v>8.3350000000000009</v>
      </c>
      <c r="S5561" s="1">
        <v>418.93377000000004</v>
      </c>
      <c r="T5561" s="1">
        <v>20.004000000000001</v>
      </c>
      <c r="U5561" s="1">
        <v>209.47522000000001</v>
      </c>
    </row>
    <row r="5562" spans="1:21" x14ac:dyDescent="0.3">
      <c r="A5562" s="1" t="s">
        <v>10163</v>
      </c>
      <c r="B5562" s="1">
        <v>1</v>
      </c>
      <c r="C5562" s="1" t="s">
        <v>79</v>
      </c>
      <c r="D5562" s="1" t="s">
        <v>116</v>
      </c>
      <c r="E5562" s="1" t="s">
        <v>10164</v>
      </c>
      <c r="F5562" s="1" t="s">
        <v>157</v>
      </c>
      <c r="G5562" s="1" t="s">
        <v>72</v>
      </c>
      <c r="H5562" s="1" t="s">
        <v>127</v>
      </c>
      <c r="I5562" s="1" t="s">
        <v>22</v>
      </c>
      <c r="J5562" s="1" t="s">
        <v>128</v>
      </c>
      <c r="K5562" s="1">
        <v>43159.625972222202</v>
      </c>
      <c r="L5562" s="1">
        <v>43159.659722222197</v>
      </c>
      <c r="M5562" s="1">
        <v>0.8</v>
      </c>
      <c r="N5562" s="1">
        <v>15</v>
      </c>
      <c r="O5562" s="1">
        <v>2890.09</v>
      </c>
      <c r="P5562" s="1">
        <v>25</v>
      </c>
      <c r="Q5562" s="1">
        <v>1256.56</v>
      </c>
      <c r="R5562" s="1">
        <v>12</v>
      </c>
      <c r="S5562" s="1">
        <v>2312.0720000000001</v>
      </c>
      <c r="T5562" s="1">
        <v>20</v>
      </c>
      <c r="U5562" s="1">
        <v>1005.248</v>
      </c>
    </row>
    <row r="5563" spans="1:21" x14ac:dyDescent="0.3">
      <c r="A5563" s="1" t="s">
        <v>10165</v>
      </c>
      <c r="B5563" s="1">
        <v>1</v>
      </c>
      <c r="C5563" s="1" t="s">
        <v>79</v>
      </c>
      <c r="D5563" s="1" t="s">
        <v>116</v>
      </c>
      <c r="E5563" s="1" t="s">
        <v>10166</v>
      </c>
      <c r="F5563" s="1" t="s">
        <v>158</v>
      </c>
      <c r="G5563" s="1" t="s">
        <v>72</v>
      </c>
      <c r="H5563" s="1" t="s">
        <v>127</v>
      </c>
      <c r="I5563" s="1" t="s">
        <v>22</v>
      </c>
      <c r="J5563" s="1" t="s">
        <v>128</v>
      </c>
      <c r="K5563" s="1">
        <v>43159.605127314797</v>
      </c>
      <c r="L5563" s="1">
        <v>43159.810416666704</v>
      </c>
      <c r="M5563" s="1">
        <v>4.9169999999999998</v>
      </c>
      <c r="N5563" s="1">
        <v>0</v>
      </c>
      <c r="O5563" s="1">
        <v>0</v>
      </c>
      <c r="P5563" s="1">
        <v>0</v>
      </c>
      <c r="Q5563" s="1">
        <v>125.66</v>
      </c>
      <c r="R5563" s="1">
        <v>0</v>
      </c>
      <c r="S5563" s="1">
        <v>0</v>
      </c>
      <c r="T5563" s="1">
        <v>0</v>
      </c>
      <c r="U5563" s="1">
        <v>617.8702199999999</v>
      </c>
    </row>
    <row r="5564" spans="1:21" x14ac:dyDescent="0.3">
      <c r="A5564" s="1" t="s">
        <v>10167</v>
      </c>
      <c r="B5564" s="1">
        <v>1</v>
      </c>
      <c r="C5564" s="1" t="s">
        <v>79</v>
      </c>
      <c r="D5564" s="1" t="s">
        <v>116</v>
      </c>
      <c r="E5564" s="1" t="s">
        <v>10168</v>
      </c>
      <c r="F5564" s="1" t="s">
        <v>157</v>
      </c>
      <c r="G5564" s="1" t="s">
        <v>72</v>
      </c>
      <c r="H5564" s="1" t="s">
        <v>127</v>
      </c>
      <c r="I5564" s="1" t="s">
        <v>22</v>
      </c>
      <c r="J5564" s="1" t="s">
        <v>128</v>
      </c>
      <c r="K5564" s="1">
        <v>43159.549537036997</v>
      </c>
      <c r="L5564" s="1">
        <v>43159.622916666704</v>
      </c>
      <c r="M5564" s="1">
        <v>1.75</v>
      </c>
      <c r="N5564" s="1">
        <v>0</v>
      </c>
      <c r="O5564" s="1">
        <v>879.59</v>
      </c>
      <c r="P5564" s="1">
        <v>0</v>
      </c>
      <c r="Q5564" s="1">
        <v>0</v>
      </c>
      <c r="R5564" s="1">
        <v>0</v>
      </c>
      <c r="S5564" s="1">
        <v>1539.2825</v>
      </c>
      <c r="T5564" s="1">
        <v>0</v>
      </c>
      <c r="U5564" s="1">
        <v>0</v>
      </c>
    </row>
    <row r="5565" spans="1:21" x14ac:dyDescent="0.3">
      <c r="A5565" s="1" t="s">
        <v>10169</v>
      </c>
      <c r="B5565" s="1">
        <v>1</v>
      </c>
      <c r="C5565" s="1" t="s">
        <v>79</v>
      </c>
      <c r="D5565" s="1" t="s">
        <v>116</v>
      </c>
      <c r="E5565" s="1" t="s">
        <v>10170</v>
      </c>
      <c r="F5565" s="1" t="s">
        <v>157</v>
      </c>
      <c r="G5565" s="1" t="s">
        <v>72</v>
      </c>
      <c r="H5565" s="1" t="s">
        <v>127</v>
      </c>
      <c r="I5565" s="1" t="s">
        <v>22</v>
      </c>
      <c r="J5565" s="1" t="s">
        <v>128</v>
      </c>
      <c r="K5565" s="1">
        <v>43159.493298611102</v>
      </c>
      <c r="L5565" s="1">
        <v>43159.528472222199</v>
      </c>
      <c r="M5565" s="1">
        <v>0.83299999999999996</v>
      </c>
      <c r="N5565" s="1">
        <v>0</v>
      </c>
      <c r="O5565" s="1">
        <v>1005.25</v>
      </c>
      <c r="P5565" s="1">
        <v>44</v>
      </c>
      <c r="Q5565" s="1">
        <v>251.31</v>
      </c>
      <c r="R5565" s="1">
        <v>0</v>
      </c>
      <c r="S5565" s="1">
        <v>837.37324999999998</v>
      </c>
      <c r="T5565" s="1">
        <v>36.652000000000001</v>
      </c>
      <c r="U5565" s="1">
        <v>209.34123</v>
      </c>
    </row>
    <row r="5566" spans="1:21" x14ac:dyDescent="0.3">
      <c r="A5566" s="1" t="s">
        <v>10171</v>
      </c>
      <c r="B5566" s="1">
        <v>1</v>
      </c>
      <c r="C5566" s="1" t="s">
        <v>79</v>
      </c>
      <c r="D5566" s="1" t="s">
        <v>116</v>
      </c>
      <c r="E5566" s="1" t="s">
        <v>10172</v>
      </c>
      <c r="F5566" s="1" t="s">
        <v>157</v>
      </c>
      <c r="G5566" s="1" t="s">
        <v>72</v>
      </c>
      <c r="H5566" s="1" t="s">
        <v>127</v>
      </c>
      <c r="I5566" s="1" t="s">
        <v>22</v>
      </c>
      <c r="J5566" s="1" t="s">
        <v>128</v>
      </c>
      <c r="K5566" s="1">
        <v>43159.4894907407</v>
      </c>
      <c r="L5566" s="1">
        <v>43159.647916666698</v>
      </c>
      <c r="M5566" s="1">
        <v>3.8</v>
      </c>
      <c r="N5566" s="1">
        <v>0</v>
      </c>
      <c r="O5566" s="1">
        <v>125.66</v>
      </c>
      <c r="P5566" s="1">
        <v>0</v>
      </c>
      <c r="Q5566" s="1">
        <v>0</v>
      </c>
      <c r="R5566" s="1">
        <v>0</v>
      </c>
      <c r="S5566" s="1">
        <v>477.50799999999998</v>
      </c>
      <c r="T5566" s="1">
        <v>0</v>
      </c>
      <c r="U5566" s="1">
        <v>0</v>
      </c>
    </row>
    <row r="5567" spans="1:21" x14ac:dyDescent="0.3">
      <c r="A5567" s="1" t="s">
        <v>10173</v>
      </c>
      <c r="B5567" s="1">
        <v>1</v>
      </c>
      <c r="C5567" s="1" t="s">
        <v>79</v>
      </c>
      <c r="D5567" s="1" t="s">
        <v>116</v>
      </c>
      <c r="E5567" s="1" t="s">
        <v>10174</v>
      </c>
      <c r="F5567" s="1" t="s">
        <v>145</v>
      </c>
      <c r="G5567" s="1" t="s">
        <v>72</v>
      </c>
      <c r="H5567" s="1" t="s">
        <v>127</v>
      </c>
      <c r="I5567" s="1" t="s">
        <v>22</v>
      </c>
      <c r="J5567" s="1" t="s">
        <v>128</v>
      </c>
      <c r="K5567" s="1">
        <v>43158.785567129598</v>
      </c>
      <c r="L5567" s="1">
        <v>43158.827777777798</v>
      </c>
      <c r="M5567" s="1">
        <v>1</v>
      </c>
      <c r="N5567" s="1">
        <v>0</v>
      </c>
      <c r="O5567" s="1">
        <v>628.28</v>
      </c>
      <c r="P5567" s="1">
        <v>0</v>
      </c>
      <c r="Q5567" s="1">
        <v>0</v>
      </c>
      <c r="R5567" s="1">
        <v>0</v>
      </c>
      <c r="S5567" s="1">
        <v>628.28</v>
      </c>
      <c r="T5567" s="1">
        <v>0</v>
      </c>
      <c r="U5567" s="1">
        <v>0</v>
      </c>
    </row>
    <row r="5568" spans="1:21" x14ac:dyDescent="0.3">
      <c r="A5568" s="1" t="s">
        <v>10175</v>
      </c>
      <c r="B5568" s="1">
        <v>1</v>
      </c>
      <c r="C5568" s="1" t="s">
        <v>79</v>
      </c>
      <c r="D5568" s="1" t="s">
        <v>116</v>
      </c>
      <c r="E5568" s="1" t="s">
        <v>10176</v>
      </c>
      <c r="F5568" s="1" t="s">
        <v>157</v>
      </c>
      <c r="G5568" s="1" t="s">
        <v>72</v>
      </c>
      <c r="H5568" s="1" t="s">
        <v>127</v>
      </c>
      <c r="I5568" s="1" t="s">
        <v>22</v>
      </c>
      <c r="J5568" s="1" t="s">
        <v>128</v>
      </c>
      <c r="K5568" s="1">
        <v>43158.601712962998</v>
      </c>
      <c r="L5568" s="1">
        <v>43158.640277777798</v>
      </c>
      <c r="M5568" s="1">
        <v>0.91700000000000004</v>
      </c>
      <c r="N5568" s="1">
        <v>0</v>
      </c>
      <c r="O5568" s="1">
        <v>1005.25</v>
      </c>
      <c r="P5568" s="1">
        <v>44</v>
      </c>
      <c r="Q5568" s="1">
        <v>251.31</v>
      </c>
      <c r="R5568" s="1">
        <v>0</v>
      </c>
      <c r="S5568" s="1">
        <v>921.81425000000002</v>
      </c>
      <c r="T5568" s="1">
        <v>40.347999999999999</v>
      </c>
      <c r="U5568" s="1">
        <v>230.45127000000002</v>
      </c>
    </row>
    <row r="5569" spans="1:21" x14ac:dyDescent="0.3">
      <c r="A5569" s="1" t="s">
        <v>10177</v>
      </c>
      <c r="B5569" s="1">
        <v>1</v>
      </c>
      <c r="C5569" s="1" t="s">
        <v>79</v>
      </c>
      <c r="D5569" s="1" t="s">
        <v>116</v>
      </c>
      <c r="E5569" s="1" t="s">
        <v>10178</v>
      </c>
      <c r="F5569" s="1" t="s">
        <v>157</v>
      </c>
      <c r="G5569" s="1" t="s">
        <v>72</v>
      </c>
      <c r="H5569" s="1" t="s">
        <v>127</v>
      </c>
      <c r="I5569" s="1" t="s">
        <v>22</v>
      </c>
      <c r="J5569" s="1" t="s">
        <v>128</v>
      </c>
      <c r="K5569" s="1">
        <v>43157.706307870401</v>
      </c>
      <c r="L5569" s="1">
        <v>43157.75</v>
      </c>
      <c r="M5569" s="1">
        <v>1.0329999999999999</v>
      </c>
      <c r="N5569" s="1">
        <v>0</v>
      </c>
      <c r="O5569" s="1">
        <v>1005.25</v>
      </c>
      <c r="P5569" s="1">
        <v>44</v>
      </c>
      <c r="Q5569" s="1">
        <v>251.31</v>
      </c>
      <c r="R5569" s="1">
        <v>0</v>
      </c>
      <c r="S5569" s="1">
        <v>1038.4232499999998</v>
      </c>
      <c r="T5569" s="1">
        <v>45.451999999999998</v>
      </c>
      <c r="U5569" s="1">
        <v>259.60323</v>
      </c>
    </row>
    <row r="5570" spans="1:21" x14ac:dyDescent="0.3">
      <c r="A5570" s="1" t="s">
        <v>10179</v>
      </c>
      <c r="B5570" s="1">
        <v>1</v>
      </c>
      <c r="C5570" s="1" t="s">
        <v>79</v>
      </c>
      <c r="D5570" s="1" t="s">
        <v>116</v>
      </c>
      <c r="E5570" s="1" t="s">
        <v>10180</v>
      </c>
      <c r="F5570" s="1" t="s">
        <v>157</v>
      </c>
      <c r="G5570" s="1" t="s">
        <v>72</v>
      </c>
      <c r="H5570" s="1" t="s">
        <v>127</v>
      </c>
      <c r="I5570" s="1" t="s">
        <v>22</v>
      </c>
      <c r="J5570" s="1" t="s">
        <v>128</v>
      </c>
      <c r="K5570" s="1">
        <v>43157.597615740699</v>
      </c>
      <c r="L5570" s="1">
        <v>43157.6069444444</v>
      </c>
      <c r="M5570" s="1">
        <v>0.217</v>
      </c>
      <c r="N5570" s="1">
        <v>9</v>
      </c>
      <c r="O5570" s="1">
        <v>2638.78</v>
      </c>
      <c r="P5570" s="1">
        <v>12</v>
      </c>
      <c r="Q5570" s="1">
        <v>0</v>
      </c>
      <c r="R5570" s="1">
        <v>1.9530000000000001</v>
      </c>
      <c r="S5570" s="1">
        <v>572.61526000000003</v>
      </c>
      <c r="T5570" s="1">
        <v>2.6040000000000001</v>
      </c>
      <c r="U5570" s="1">
        <v>0</v>
      </c>
    </row>
    <row r="5571" spans="1:21" x14ac:dyDescent="0.3">
      <c r="A5571" s="1" t="s">
        <v>10181</v>
      </c>
      <c r="B5571" s="1">
        <v>1</v>
      </c>
      <c r="C5571" s="1" t="s">
        <v>79</v>
      </c>
      <c r="D5571" s="1" t="s">
        <v>116</v>
      </c>
      <c r="E5571" s="1" t="s">
        <v>10182</v>
      </c>
      <c r="F5571" s="1" t="s">
        <v>157</v>
      </c>
      <c r="G5571" s="1" t="s">
        <v>72</v>
      </c>
      <c r="H5571" s="1" t="s">
        <v>127</v>
      </c>
      <c r="I5571" s="1" t="s">
        <v>22</v>
      </c>
      <c r="J5571" s="1" t="s">
        <v>128</v>
      </c>
      <c r="K5571" s="1">
        <v>43156.473055555602</v>
      </c>
      <c r="L5571" s="1">
        <v>43156.511111111096</v>
      </c>
      <c r="M5571" s="1">
        <v>0.9</v>
      </c>
      <c r="N5571" s="1">
        <v>0</v>
      </c>
      <c r="O5571" s="1">
        <v>125.66</v>
      </c>
      <c r="P5571" s="1">
        <v>0</v>
      </c>
      <c r="Q5571" s="1">
        <v>0</v>
      </c>
      <c r="R5571" s="1">
        <v>0</v>
      </c>
      <c r="S5571" s="1">
        <v>113.09399999999999</v>
      </c>
      <c r="T5571" s="1">
        <v>0</v>
      </c>
      <c r="U5571" s="1">
        <v>0</v>
      </c>
    </row>
    <row r="5572" spans="1:21" x14ac:dyDescent="0.3">
      <c r="A5572" s="1" t="s">
        <v>10183</v>
      </c>
      <c r="B5572" s="1">
        <v>1</v>
      </c>
      <c r="C5572" s="1" t="s">
        <v>79</v>
      </c>
      <c r="D5572" s="1" t="s">
        <v>116</v>
      </c>
      <c r="E5572" s="1" t="s">
        <v>10184</v>
      </c>
      <c r="F5572" s="1" t="s">
        <v>157</v>
      </c>
      <c r="G5572" s="1" t="s">
        <v>72</v>
      </c>
      <c r="H5572" s="1" t="s">
        <v>127</v>
      </c>
      <c r="I5572" s="1" t="s">
        <v>22</v>
      </c>
      <c r="J5572" s="1" t="s">
        <v>128</v>
      </c>
      <c r="K5572" s="1">
        <v>43156.371932870403</v>
      </c>
      <c r="L5572" s="1">
        <v>43156.409027777801</v>
      </c>
      <c r="M5572" s="1">
        <v>0.88300000000000001</v>
      </c>
      <c r="N5572" s="1">
        <v>0</v>
      </c>
      <c r="O5572" s="1">
        <v>1759.18</v>
      </c>
      <c r="P5572" s="1">
        <v>4</v>
      </c>
      <c r="Q5572" s="1">
        <v>0</v>
      </c>
      <c r="R5572" s="1">
        <v>0</v>
      </c>
      <c r="S5572" s="1">
        <v>1553.3559400000001</v>
      </c>
      <c r="T5572" s="1">
        <v>3.532</v>
      </c>
      <c r="U5572" s="1">
        <v>0</v>
      </c>
    </row>
    <row r="5573" spans="1:21" x14ac:dyDescent="0.3">
      <c r="A5573" s="1" t="s">
        <v>10185</v>
      </c>
      <c r="B5573" s="1">
        <v>1</v>
      </c>
      <c r="C5573" s="1" t="s">
        <v>79</v>
      </c>
      <c r="D5573" s="1" t="s">
        <v>116</v>
      </c>
      <c r="E5573" s="1" t="s">
        <v>10186</v>
      </c>
      <c r="F5573" s="1" t="s">
        <v>140</v>
      </c>
      <c r="G5573" s="1" t="s">
        <v>72</v>
      </c>
      <c r="H5573" s="1" t="s">
        <v>127</v>
      </c>
      <c r="I5573" s="1" t="s">
        <v>22</v>
      </c>
      <c r="J5573" s="1" t="s">
        <v>128</v>
      </c>
      <c r="K5573" s="1">
        <v>43155.971759259301</v>
      </c>
      <c r="L5573" s="1">
        <v>43156.084027777797</v>
      </c>
      <c r="M5573" s="1">
        <v>2.6829999999999998</v>
      </c>
      <c r="N5573" s="1">
        <v>0</v>
      </c>
      <c r="O5573" s="1">
        <v>376.97</v>
      </c>
      <c r="P5573" s="1">
        <v>8</v>
      </c>
      <c r="Q5573" s="1">
        <v>0</v>
      </c>
      <c r="R5573" s="1">
        <v>0</v>
      </c>
      <c r="S5573" s="1">
        <v>1011.41051</v>
      </c>
      <c r="T5573" s="1">
        <v>21.463999999999999</v>
      </c>
      <c r="U5573" s="1">
        <v>0</v>
      </c>
    </row>
    <row r="5574" spans="1:21" x14ac:dyDescent="0.3">
      <c r="A5574" s="1" t="s">
        <v>10187</v>
      </c>
      <c r="B5574" s="1">
        <v>1</v>
      </c>
      <c r="C5574" s="1" t="s">
        <v>79</v>
      </c>
      <c r="D5574" s="1" t="s">
        <v>116</v>
      </c>
      <c r="E5574" s="1" t="s">
        <v>10188</v>
      </c>
      <c r="F5574" s="1" t="s">
        <v>133</v>
      </c>
      <c r="G5574" s="1" t="s">
        <v>72</v>
      </c>
      <c r="H5574" s="1" t="s">
        <v>127</v>
      </c>
      <c r="I5574" s="1" t="s">
        <v>22</v>
      </c>
      <c r="J5574" s="1" t="s">
        <v>128</v>
      </c>
      <c r="K5574" s="1">
        <v>43155.851493055598</v>
      </c>
      <c r="L5574" s="1">
        <v>43155.988888888904</v>
      </c>
      <c r="M5574" s="1">
        <v>3.2829999999999999</v>
      </c>
      <c r="N5574" s="1">
        <v>0</v>
      </c>
      <c r="O5574" s="1">
        <v>125.66</v>
      </c>
      <c r="P5574" s="1">
        <v>0</v>
      </c>
      <c r="Q5574" s="1">
        <v>0</v>
      </c>
      <c r="R5574" s="1">
        <v>0</v>
      </c>
      <c r="S5574" s="1">
        <v>412.54177999999996</v>
      </c>
      <c r="T5574" s="1">
        <v>0</v>
      </c>
      <c r="U5574" s="1">
        <v>0</v>
      </c>
    </row>
    <row r="5575" spans="1:21" x14ac:dyDescent="0.3">
      <c r="A5575" s="1" t="s">
        <v>10189</v>
      </c>
      <c r="B5575" s="1">
        <v>1</v>
      </c>
      <c r="C5575" s="1" t="s">
        <v>79</v>
      </c>
      <c r="D5575" s="1" t="s">
        <v>116</v>
      </c>
      <c r="E5575" s="1" t="s">
        <v>10186</v>
      </c>
      <c r="F5575" s="1" t="s">
        <v>140</v>
      </c>
      <c r="G5575" s="1" t="s">
        <v>72</v>
      </c>
      <c r="H5575" s="1" t="s">
        <v>127</v>
      </c>
      <c r="I5575" s="1" t="s">
        <v>22</v>
      </c>
      <c r="J5575" s="1" t="s">
        <v>128</v>
      </c>
      <c r="K5575" s="1">
        <v>43155.815381944398</v>
      </c>
      <c r="L5575" s="1">
        <v>43155.972916666702</v>
      </c>
      <c r="M5575" s="1">
        <v>3.7669999999999999</v>
      </c>
      <c r="N5575" s="1">
        <v>0</v>
      </c>
      <c r="O5575" s="1">
        <v>376.97</v>
      </c>
      <c r="P5575" s="1">
        <v>8</v>
      </c>
      <c r="Q5575" s="1">
        <v>0</v>
      </c>
      <c r="R5575" s="1">
        <v>0</v>
      </c>
      <c r="S5575" s="1">
        <v>1420.0459900000001</v>
      </c>
      <c r="T5575" s="1">
        <v>30.135999999999999</v>
      </c>
      <c r="U5575" s="1">
        <v>0</v>
      </c>
    </row>
    <row r="5576" spans="1:21" x14ac:dyDescent="0.3">
      <c r="A5576" s="1" t="s">
        <v>10190</v>
      </c>
      <c r="B5576" s="1">
        <v>1</v>
      </c>
      <c r="C5576" s="1" t="s">
        <v>79</v>
      </c>
      <c r="D5576" s="1" t="s">
        <v>116</v>
      </c>
      <c r="E5576" s="1" t="s">
        <v>10191</v>
      </c>
      <c r="F5576" s="1" t="s">
        <v>158</v>
      </c>
      <c r="G5576" s="1" t="s">
        <v>72</v>
      </c>
      <c r="H5576" s="1" t="s">
        <v>127</v>
      </c>
      <c r="I5576" s="1" t="s">
        <v>22</v>
      </c>
      <c r="J5576" s="1" t="s">
        <v>128</v>
      </c>
      <c r="K5576" s="1">
        <v>43155.718182870398</v>
      </c>
      <c r="L5576" s="1">
        <v>43155.756944444402</v>
      </c>
      <c r="M5576" s="1">
        <v>0.91700000000000004</v>
      </c>
      <c r="N5576" s="1">
        <v>0</v>
      </c>
      <c r="O5576" s="1">
        <v>251.31</v>
      </c>
      <c r="P5576" s="1">
        <v>0</v>
      </c>
      <c r="Q5576" s="1">
        <v>0</v>
      </c>
      <c r="R5576" s="1">
        <v>0</v>
      </c>
      <c r="S5576" s="1">
        <v>230.45127000000002</v>
      </c>
      <c r="T5576" s="1">
        <v>0</v>
      </c>
      <c r="U5576" s="1">
        <v>0</v>
      </c>
    </row>
    <row r="5577" spans="1:21" x14ac:dyDescent="0.3">
      <c r="A5577" s="1" t="s">
        <v>10192</v>
      </c>
      <c r="B5577" s="1">
        <v>1</v>
      </c>
      <c r="C5577" s="1" t="s">
        <v>79</v>
      </c>
      <c r="D5577" s="1" t="s">
        <v>116</v>
      </c>
      <c r="E5577" s="1" t="s">
        <v>10193</v>
      </c>
      <c r="F5577" s="1" t="s">
        <v>157</v>
      </c>
      <c r="G5577" s="1" t="s">
        <v>72</v>
      </c>
      <c r="H5577" s="1" t="s">
        <v>127</v>
      </c>
      <c r="I5577" s="1" t="s">
        <v>22</v>
      </c>
      <c r="J5577" s="1" t="s">
        <v>128</v>
      </c>
      <c r="K5577" s="1">
        <v>43155.6977430556</v>
      </c>
      <c r="L5577" s="1">
        <v>43155.747916666704</v>
      </c>
      <c r="M5577" s="1">
        <v>1.2</v>
      </c>
      <c r="N5577" s="1">
        <v>5</v>
      </c>
      <c r="O5577" s="1">
        <v>1256.56</v>
      </c>
      <c r="P5577" s="1">
        <v>56</v>
      </c>
      <c r="Q5577" s="1">
        <v>376.97</v>
      </c>
      <c r="R5577" s="1">
        <v>6</v>
      </c>
      <c r="S5577" s="1">
        <v>1507.8719999999998</v>
      </c>
      <c r="T5577" s="1">
        <v>67.2</v>
      </c>
      <c r="U5577" s="1">
        <v>452.36400000000003</v>
      </c>
    </row>
    <row r="5578" spans="1:21" x14ac:dyDescent="0.3">
      <c r="A5578" s="1" t="s">
        <v>10194</v>
      </c>
      <c r="B5578" s="1">
        <v>1</v>
      </c>
      <c r="C5578" s="1" t="s">
        <v>79</v>
      </c>
      <c r="D5578" s="1" t="s">
        <v>116</v>
      </c>
      <c r="E5578" s="1" t="s">
        <v>10195</v>
      </c>
      <c r="F5578" s="1" t="s">
        <v>158</v>
      </c>
      <c r="G5578" s="1" t="s">
        <v>72</v>
      </c>
      <c r="H5578" s="1" t="s">
        <v>127</v>
      </c>
      <c r="I5578" s="1" t="s">
        <v>22</v>
      </c>
      <c r="J5578" s="1" t="s">
        <v>128</v>
      </c>
      <c r="K5578" s="1">
        <v>43155.674722222197</v>
      </c>
      <c r="L5578" s="1">
        <v>43155.746527777803</v>
      </c>
      <c r="M5578" s="1">
        <v>1.7170000000000001</v>
      </c>
      <c r="N5578" s="1">
        <v>0</v>
      </c>
      <c r="O5578" s="1">
        <v>251.31</v>
      </c>
      <c r="P5578" s="1">
        <v>0</v>
      </c>
      <c r="Q5578" s="1">
        <v>0</v>
      </c>
      <c r="R5578" s="1">
        <v>0</v>
      </c>
      <c r="S5578" s="1">
        <v>431.49927000000002</v>
      </c>
      <c r="T5578" s="1">
        <v>0</v>
      </c>
      <c r="U5578" s="1">
        <v>0</v>
      </c>
    </row>
    <row r="5579" spans="1:21" x14ac:dyDescent="0.3">
      <c r="A5579" s="1" t="s">
        <v>10196</v>
      </c>
      <c r="B5579" s="1">
        <v>1</v>
      </c>
      <c r="C5579" s="1" t="s">
        <v>79</v>
      </c>
      <c r="D5579" s="1" t="s">
        <v>116</v>
      </c>
      <c r="E5579" s="1" t="s">
        <v>10197</v>
      </c>
      <c r="F5579" s="1" t="s">
        <v>157</v>
      </c>
      <c r="G5579" s="1" t="s">
        <v>72</v>
      </c>
      <c r="H5579" s="1" t="s">
        <v>127</v>
      </c>
      <c r="I5579" s="1" t="s">
        <v>22</v>
      </c>
      <c r="J5579" s="1" t="s">
        <v>128</v>
      </c>
      <c r="K5579" s="1">
        <v>43155.335520833301</v>
      </c>
      <c r="L5579" s="1">
        <v>43155.3659722222</v>
      </c>
      <c r="M5579" s="1">
        <v>0.71699999999999997</v>
      </c>
      <c r="N5579" s="1">
        <v>0</v>
      </c>
      <c r="O5579" s="1">
        <v>628.28</v>
      </c>
      <c r="P5579" s="1">
        <v>0</v>
      </c>
      <c r="Q5579" s="1">
        <v>0</v>
      </c>
      <c r="R5579" s="1">
        <v>0</v>
      </c>
      <c r="S5579" s="1">
        <v>450.47675999999996</v>
      </c>
      <c r="T5579" s="1">
        <v>0</v>
      </c>
      <c r="U5579" s="1">
        <v>0</v>
      </c>
    </row>
    <row r="5580" spans="1:21" x14ac:dyDescent="0.3">
      <c r="A5580" s="1" t="s">
        <v>10198</v>
      </c>
      <c r="B5580" s="1">
        <v>1</v>
      </c>
      <c r="C5580" s="1" t="s">
        <v>79</v>
      </c>
      <c r="D5580" s="1" t="s">
        <v>116</v>
      </c>
      <c r="E5580" s="1" t="s">
        <v>10199</v>
      </c>
      <c r="F5580" s="1" t="s">
        <v>133</v>
      </c>
      <c r="G5580" s="1" t="s">
        <v>72</v>
      </c>
      <c r="H5580" s="1" t="s">
        <v>127</v>
      </c>
      <c r="I5580" s="1" t="s">
        <v>22</v>
      </c>
      <c r="J5580" s="1" t="s">
        <v>128</v>
      </c>
      <c r="K5580" s="1">
        <v>43154.773773148103</v>
      </c>
      <c r="L5580" s="1">
        <v>43154.782638888901</v>
      </c>
      <c r="M5580" s="1">
        <v>0.2</v>
      </c>
      <c r="N5580" s="1">
        <v>0</v>
      </c>
      <c r="O5580" s="1">
        <v>125.66</v>
      </c>
      <c r="P5580" s="1">
        <v>0</v>
      </c>
      <c r="Q5580" s="1">
        <v>0</v>
      </c>
      <c r="R5580" s="1">
        <v>0</v>
      </c>
      <c r="S5580" s="1">
        <v>25.132000000000001</v>
      </c>
      <c r="T5580" s="1">
        <v>0</v>
      </c>
      <c r="U5580" s="1">
        <v>0</v>
      </c>
    </row>
    <row r="5581" spans="1:21" x14ac:dyDescent="0.3">
      <c r="A5581" s="1" t="s">
        <v>10200</v>
      </c>
      <c r="B5581" s="1">
        <v>1</v>
      </c>
      <c r="C5581" s="1" t="s">
        <v>79</v>
      </c>
      <c r="D5581" s="1" t="s">
        <v>116</v>
      </c>
      <c r="E5581" s="1" t="s">
        <v>10201</v>
      </c>
      <c r="F5581" s="1" t="s">
        <v>134</v>
      </c>
      <c r="G5581" s="1" t="s">
        <v>72</v>
      </c>
      <c r="H5581" s="1" t="s">
        <v>127</v>
      </c>
      <c r="I5581" s="1" t="s">
        <v>22</v>
      </c>
      <c r="J5581" s="1" t="s">
        <v>130</v>
      </c>
      <c r="K5581" s="1">
        <v>43154.384375000001</v>
      </c>
      <c r="L5581" s="1">
        <v>43154.754861111098</v>
      </c>
      <c r="M5581" s="1">
        <v>8.8829999999999991</v>
      </c>
      <c r="N5581" s="1">
        <v>0</v>
      </c>
      <c r="O5581" s="1">
        <v>125.66</v>
      </c>
      <c r="P5581" s="1">
        <v>0</v>
      </c>
      <c r="Q5581" s="1">
        <v>0</v>
      </c>
      <c r="R5581" s="1">
        <v>0</v>
      </c>
      <c r="S5581" s="1">
        <v>1116.2377799999999</v>
      </c>
      <c r="T5581" s="1">
        <v>0</v>
      </c>
      <c r="U5581" s="1">
        <v>0</v>
      </c>
    </row>
    <row r="5582" spans="1:21" x14ac:dyDescent="0.3">
      <c r="A5582" s="1" t="s">
        <v>10202</v>
      </c>
      <c r="B5582" s="1">
        <v>1</v>
      </c>
      <c r="C5582" s="1" t="s">
        <v>79</v>
      </c>
      <c r="D5582" s="1" t="s">
        <v>116</v>
      </c>
      <c r="E5582" s="1" t="s">
        <v>10203</v>
      </c>
      <c r="F5582" s="1" t="s">
        <v>133</v>
      </c>
      <c r="G5582" s="1" t="s">
        <v>72</v>
      </c>
      <c r="H5582" s="1" t="s">
        <v>127</v>
      </c>
      <c r="I5582" s="1" t="s">
        <v>22</v>
      </c>
      <c r="J5582" s="1" t="s">
        <v>128</v>
      </c>
      <c r="K5582" s="1">
        <v>43153.699641203697</v>
      </c>
      <c r="L5582" s="1">
        <v>43153.767361111102</v>
      </c>
      <c r="M5582" s="1">
        <v>1.617</v>
      </c>
      <c r="N5582" s="1">
        <v>0</v>
      </c>
      <c r="O5582" s="1">
        <v>125.66</v>
      </c>
      <c r="P5582" s="1">
        <v>9</v>
      </c>
      <c r="Q5582" s="1">
        <v>879.59</v>
      </c>
      <c r="R5582" s="1">
        <v>0</v>
      </c>
      <c r="S5582" s="1">
        <v>203.19221999999999</v>
      </c>
      <c r="T5582" s="1">
        <v>14.553000000000001</v>
      </c>
      <c r="U5582" s="1">
        <v>1422.2970299999999</v>
      </c>
    </row>
    <row r="5583" spans="1:21" x14ac:dyDescent="0.3">
      <c r="A5583" s="1" t="s">
        <v>10204</v>
      </c>
      <c r="B5583" s="1">
        <v>1</v>
      </c>
      <c r="C5583" s="1" t="s">
        <v>79</v>
      </c>
      <c r="D5583" s="1" t="s">
        <v>116</v>
      </c>
      <c r="E5583" s="1" t="s">
        <v>10205</v>
      </c>
      <c r="F5583" s="1" t="s">
        <v>157</v>
      </c>
      <c r="G5583" s="1" t="s">
        <v>72</v>
      </c>
      <c r="H5583" s="1" t="s">
        <v>127</v>
      </c>
      <c r="I5583" s="1" t="s">
        <v>22</v>
      </c>
      <c r="J5583" s="1" t="s">
        <v>128</v>
      </c>
      <c r="K5583" s="1">
        <v>43153.597546296303</v>
      </c>
      <c r="L5583" s="1">
        <v>43153.620138888902</v>
      </c>
      <c r="M5583" s="1">
        <v>0.53300000000000003</v>
      </c>
      <c r="N5583" s="1">
        <v>9</v>
      </c>
      <c r="O5583" s="1">
        <v>2638.78</v>
      </c>
      <c r="P5583" s="1">
        <v>12</v>
      </c>
      <c r="Q5583" s="1">
        <v>0</v>
      </c>
      <c r="R5583" s="1">
        <v>4.7970000000000006</v>
      </c>
      <c r="S5583" s="1">
        <v>1406.4697400000002</v>
      </c>
      <c r="T5583" s="1">
        <v>6.3960000000000008</v>
      </c>
      <c r="U5583" s="1">
        <v>0</v>
      </c>
    </row>
    <row r="5584" spans="1:21" x14ac:dyDescent="0.3">
      <c r="A5584" s="1" t="s">
        <v>10206</v>
      </c>
      <c r="B5584" s="1">
        <v>1</v>
      </c>
      <c r="C5584" s="1" t="s">
        <v>79</v>
      </c>
      <c r="D5584" s="1" t="s">
        <v>116</v>
      </c>
      <c r="E5584" s="1" t="s">
        <v>10207</v>
      </c>
      <c r="F5584" s="1" t="s">
        <v>157</v>
      </c>
      <c r="G5584" s="1" t="s">
        <v>72</v>
      </c>
      <c r="H5584" s="1" t="s">
        <v>127</v>
      </c>
      <c r="I5584" s="1" t="s">
        <v>22</v>
      </c>
      <c r="J5584" s="1" t="s">
        <v>128</v>
      </c>
      <c r="K5584" s="1">
        <v>43153.5303935185</v>
      </c>
      <c r="L5584" s="1">
        <v>43153.5402777778</v>
      </c>
      <c r="M5584" s="1">
        <v>0.23300000000000001</v>
      </c>
      <c r="N5584" s="1">
        <v>0</v>
      </c>
      <c r="O5584" s="1">
        <v>879.59</v>
      </c>
      <c r="P5584" s="1">
        <v>0</v>
      </c>
      <c r="Q5584" s="1">
        <v>0</v>
      </c>
      <c r="R5584" s="1">
        <v>0</v>
      </c>
      <c r="S5584" s="1">
        <v>204.94447000000002</v>
      </c>
      <c r="T5584" s="1">
        <v>0</v>
      </c>
      <c r="U5584" s="1">
        <v>0</v>
      </c>
    </row>
    <row r="5585" spans="1:21" x14ac:dyDescent="0.3">
      <c r="A5585" s="1" t="s">
        <v>10208</v>
      </c>
      <c r="B5585" s="1">
        <v>1</v>
      </c>
      <c r="C5585" s="1" t="s">
        <v>79</v>
      </c>
      <c r="D5585" s="1" t="s">
        <v>116</v>
      </c>
      <c r="E5585" s="1" t="s">
        <v>10209</v>
      </c>
      <c r="F5585" s="1" t="s">
        <v>157</v>
      </c>
      <c r="G5585" s="1" t="s">
        <v>72</v>
      </c>
      <c r="H5585" s="1" t="s">
        <v>127</v>
      </c>
      <c r="I5585" s="1" t="s">
        <v>22</v>
      </c>
      <c r="J5585" s="1" t="s">
        <v>128</v>
      </c>
      <c r="K5585" s="1">
        <v>43153.513298611098</v>
      </c>
      <c r="L5585" s="1">
        <v>43153.528472222199</v>
      </c>
      <c r="M5585" s="1">
        <v>0.35</v>
      </c>
      <c r="N5585" s="1">
        <v>9</v>
      </c>
      <c r="O5585" s="1">
        <v>2638.78</v>
      </c>
      <c r="P5585" s="1">
        <v>12</v>
      </c>
      <c r="Q5585" s="1">
        <v>0</v>
      </c>
      <c r="R5585" s="1">
        <v>3.15</v>
      </c>
      <c r="S5585" s="1">
        <v>923.57299999999998</v>
      </c>
      <c r="T5585" s="1">
        <v>4.1999999999999993</v>
      </c>
      <c r="U5585" s="1">
        <v>0</v>
      </c>
    </row>
    <row r="5586" spans="1:21" x14ac:dyDescent="0.3">
      <c r="A5586" s="1" t="s">
        <v>10210</v>
      </c>
      <c r="B5586" s="1">
        <v>1</v>
      </c>
      <c r="C5586" s="1" t="s">
        <v>79</v>
      </c>
      <c r="D5586" s="1" t="s">
        <v>116</v>
      </c>
      <c r="E5586" s="1" t="s">
        <v>10184</v>
      </c>
      <c r="F5586" s="1" t="s">
        <v>157</v>
      </c>
      <c r="G5586" s="1" t="s">
        <v>72</v>
      </c>
      <c r="H5586" s="1" t="s">
        <v>127</v>
      </c>
      <c r="I5586" s="1" t="s">
        <v>22</v>
      </c>
      <c r="J5586" s="1" t="s">
        <v>128</v>
      </c>
      <c r="K5586" s="1">
        <v>43153.4065162037</v>
      </c>
      <c r="L5586" s="1">
        <v>43153.4375</v>
      </c>
      <c r="M5586" s="1">
        <v>0.73299999999999998</v>
      </c>
      <c r="N5586" s="1">
        <v>0</v>
      </c>
      <c r="O5586" s="1">
        <v>1759.18</v>
      </c>
      <c r="P5586" s="1">
        <v>4</v>
      </c>
      <c r="Q5586" s="1">
        <v>0</v>
      </c>
      <c r="R5586" s="1">
        <v>0</v>
      </c>
      <c r="S5586" s="1">
        <v>1289.47894</v>
      </c>
      <c r="T5586" s="1">
        <v>2.9319999999999999</v>
      </c>
      <c r="U5586" s="1">
        <v>0</v>
      </c>
    </row>
    <row r="5587" spans="1:21" x14ac:dyDescent="0.3">
      <c r="A5587" s="1" t="s">
        <v>10211</v>
      </c>
      <c r="B5587" s="1">
        <v>1</v>
      </c>
      <c r="C5587" s="1" t="s">
        <v>79</v>
      </c>
      <c r="D5587" s="1" t="s">
        <v>116</v>
      </c>
      <c r="E5587" s="1" t="s">
        <v>10212</v>
      </c>
      <c r="F5587" s="1" t="s">
        <v>157</v>
      </c>
      <c r="G5587" s="1" t="s">
        <v>72</v>
      </c>
      <c r="H5587" s="1" t="s">
        <v>127</v>
      </c>
      <c r="I5587" s="1" t="s">
        <v>22</v>
      </c>
      <c r="J5587" s="1" t="s">
        <v>128</v>
      </c>
      <c r="K5587" s="1">
        <v>43153.380405092597</v>
      </c>
      <c r="L5587" s="1">
        <v>43153.430555555598</v>
      </c>
      <c r="M5587" s="1">
        <v>1.2</v>
      </c>
      <c r="N5587" s="1">
        <v>1</v>
      </c>
      <c r="O5587" s="1">
        <v>502.62</v>
      </c>
      <c r="P5587" s="1">
        <v>0</v>
      </c>
      <c r="Q5587" s="1">
        <v>0</v>
      </c>
      <c r="R5587" s="1">
        <v>1.2</v>
      </c>
      <c r="S5587" s="1">
        <v>603.14400000000001</v>
      </c>
      <c r="T5587" s="1">
        <v>0</v>
      </c>
      <c r="U5587" s="1">
        <v>0</v>
      </c>
    </row>
    <row r="5588" spans="1:21" x14ac:dyDescent="0.3">
      <c r="A5588" s="1" t="s">
        <v>10213</v>
      </c>
      <c r="B5588" s="1">
        <v>1</v>
      </c>
      <c r="C5588" s="1" t="s">
        <v>79</v>
      </c>
      <c r="D5588" s="1" t="s">
        <v>116</v>
      </c>
      <c r="E5588" s="1" t="s">
        <v>10214</v>
      </c>
      <c r="F5588" s="1" t="s">
        <v>157</v>
      </c>
      <c r="G5588" s="1" t="s">
        <v>72</v>
      </c>
      <c r="H5588" s="1" t="s">
        <v>127</v>
      </c>
      <c r="I5588" s="1" t="s">
        <v>22</v>
      </c>
      <c r="J5588" s="1" t="s">
        <v>128</v>
      </c>
      <c r="K5588" s="1">
        <v>43152.496631944399</v>
      </c>
      <c r="L5588" s="1">
        <v>43152.6</v>
      </c>
      <c r="M5588" s="1">
        <v>2.4670000000000001</v>
      </c>
      <c r="N5588" s="1">
        <v>1</v>
      </c>
      <c r="O5588" s="1">
        <v>628.28</v>
      </c>
      <c r="P5588" s="1">
        <v>12</v>
      </c>
      <c r="Q5588" s="1">
        <v>0</v>
      </c>
      <c r="R5588" s="1">
        <v>2.4670000000000001</v>
      </c>
      <c r="S5588" s="1">
        <v>1549.96676</v>
      </c>
      <c r="T5588" s="1">
        <v>29.603999999999999</v>
      </c>
      <c r="U5588" s="1">
        <v>0</v>
      </c>
    </row>
    <row r="5589" spans="1:21" x14ac:dyDescent="0.3">
      <c r="A5589" s="1" t="s">
        <v>10215</v>
      </c>
      <c r="B5589" s="1">
        <v>1</v>
      </c>
      <c r="C5589" s="1" t="s">
        <v>79</v>
      </c>
      <c r="D5589" s="1" t="s">
        <v>116</v>
      </c>
      <c r="E5589" s="1" t="s">
        <v>10216</v>
      </c>
      <c r="F5589" s="1" t="s">
        <v>158</v>
      </c>
      <c r="G5589" s="1" t="s">
        <v>72</v>
      </c>
      <c r="H5589" s="1" t="s">
        <v>127</v>
      </c>
      <c r="I5589" s="1" t="s">
        <v>22</v>
      </c>
      <c r="J5589" s="1" t="s">
        <v>128</v>
      </c>
      <c r="K5589" s="1">
        <v>43152.463206018503</v>
      </c>
      <c r="L5589" s="1">
        <v>43152.545833333301</v>
      </c>
      <c r="M5589" s="1">
        <v>1.9670000000000001</v>
      </c>
      <c r="N5589" s="1">
        <v>0</v>
      </c>
      <c r="O5589" s="1">
        <v>0</v>
      </c>
      <c r="P5589" s="1">
        <v>7</v>
      </c>
      <c r="Q5589" s="1">
        <v>502.62</v>
      </c>
      <c r="R5589" s="1">
        <v>0</v>
      </c>
      <c r="S5589" s="1">
        <v>0</v>
      </c>
      <c r="T5589" s="1">
        <v>13.769</v>
      </c>
      <c r="U5589" s="1">
        <v>988.65354000000002</v>
      </c>
    </row>
    <row r="5590" spans="1:21" x14ac:dyDescent="0.3">
      <c r="A5590" s="1" t="s">
        <v>10217</v>
      </c>
      <c r="B5590" s="1">
        <v>1</v>
      </c>
      <c r="C5590" s="1" t="s">
        <v>79</v>
      </c>
      <c r="D5590" s="1" t="s">
        <v>116</v>
      </c>
      <c r="E5590" s="1" t="s">
        <v>10218</v>
      </c>
      <c r="F5590" s="1" t="s">
        <v>133</v>
      </c>
      <c r="G5590" s="1" t="s">
        <v>72</v>
      </c>
      <c r="H5590" s="1" t="s">
        <v>127</v>
      </c>
      <c r="I5590" s="1" t="s">
        <v>22</v>
      </c>
      <c r="J5590" s="1" t="s">
        <v>128</v>
      </c>
      <c r="K5590" s="1">
        <v>43152.417511574102</v>
      </c>
      <c r="L5590" s="1">
        <v>43152.629861111098</v>
      </c>
      <c r="M5590" s="1">
        <v>5.0830000000000002</v>
      </c>
      <c r="N5590" s="1">
        <v>0</v>
      </c>
      <c r="O5590" s="1">
        <v>628.28</v>
      </c>
      <c r="P5590" s="1">
        <v>0</v>
      </c>
      <c r="Q5590" s="1">
        <v>0</v>
      </c>
      <c r="R5590" s="1">
        <v>0</v>
      </c>
      <c r="S5590" s="1">
        <v>3193.5472399999999</v>
      </c>
      <c r="T5590" s="1">
        <v>0</v>
      </c>
      <c r="U5590" s="1">
        <v>0</v>
      </c>
    </row>
    <row r="5591" spans="1:21" x14ac:dyDescent="0.3">
      <c r="A5591" s="1" t="s">
        <v>10219</v>
      </c>
      <c r="B5591" s="1">
        <v>1</v>
      </c>
      <c r="C5591" s="1" t="s">
        <v>79</v>
      </c>
      <c r="D5591" s="1" t="s">
        <v>116</v>
      </c>
      <c r="E5591" s="1" t="s">
        <v>10220</v>
      </c>
      <c r="F5591" s="1" t="s">
        <v>157</v>
      </c>
      <c r="G5591" s="1" t="s">
        <v>72</v>
      </c>
      <c r="H5591" s="1" t="s">
        <v>127</v>
      </c>
      <c r="I5591" s="1" t="s">
        <v>22</v>
      </c>
      <c r="J5591" s="1" t="s">
        <v>128</v>
      </c>
      <c r="K5591" s="1">
        <v>43152.400636574101</v>
      </c>
      <c r="L5591" s="1">
        <v>43152.416666666701</v>
      </c>
      <c r="M5591" s="1">
        <v>0.38300000000000001</v>
      </c>
      <c r="N5591" s="1">
        <v>0</v>
      </c>
      <c r="O5591" s="1">
        <v>1005.25</v>
      </c>
      <c r="P5591" s="1">
        <v>44</v>
      </c>
      <c r="Q5591" s="1">
        <v>251.31</v>
      </c>
      <c r="R5591" s="1">
        <v>0</v>
      </c>
      <c r="S5591" s="1">
        <v>385.01075000000003</v>
      </c>
      <c r="T5591" s="1">
        <v>16.852</v>
      </c>
      <c r="U5591" s="1">
        <v>96.251730000000009</v>
      </c>
    </row>
    <row r="5592" spans="1:21" x14ac:dyDescent="0.3">
      <c r="A5592" s="1" t="s">
        <v>10221</v>
      </c>
      <c r="B5592" s="1">
        <v>1</v>
      </c>
      <c r="C5592" s="1" t="s">
        <v>79</v>
      </c>
      <c r="D5592" s="1" t="s">
        <v>116</v>
      </c>
      <c r="E5592" s="1" t="s">
        <v>10220</v>
      </c>
      <c r="F5592" s="1" t="s">
        <v>157</v>
      </c>
      <c r="G5592" s="1" t="s">
        <v>72</v>
      </c>
      <c r="H5592" s="1" t="s">
        <v>127</v>
      </c>
      <c r="I5592" s="1" t="s">
        <v>22</v>
      </c>
      <c r="J5592" s="1" t="s">
        <v>128</v>
      </c>
      <c r="K5592" s="1">
        <v>43152.342974537001</v>
      </c>
      <c r="L5592" s="1">
        <v>43152.364583333299</v>
      </c>
      <c r="M5592" s="1">
        <v>0.51700000000000002</v>
      </c>
      <c r="N5592" s="1">
        <v>0</v>
      </c>
      <c r="O5592" s="1">
        <v>1005.25</v>
      </c>
      <c r="P5592" s="1">
        <v>44</v>
      </c>
      <c r="Q5592" s="1">
        <v>251.31</v>
      </c>
      <c r="R5592" s="1">
        <v>0</v>
      </c>
      <c r="S5592" s="1">
        <v>519.71424999999999</v>
      </c>
      <c r="T5592" s="1">
        <v>22.748000000000001</v>
      </c>
      <c r="U5592" s="1">
        <v>129.92726999999999</v>
      </c>
    </row>
    <row r="5593" spans="1:21" x14ac:dyDescent="0.3">
      <c r="A5593" s="1" t="s">
        <v>10222</v>
      </c>
      <c r="B5593" s="1">
        <v>1</v>
      </c>
      <c r="C5593" s="1" t="s">
        <v>79</v>
      </c>
      <c r="D5593" s="1" t="s">
        <v>116</v>
      </c>
      <c r="E5593" s="1" t="s">
        <v>10223</v>
      </c>
      <c r="F5593" s="1" t="s">
        <v>157</v>
      </c>
      <c r="G5593" s="1" t="s">
        <v>72</v>
      </c>
      <c r="H5593" s="1" t="s">
        <v>127</v>
      </c>
      <c r="I5593" s="1" t="s">
        <v>22</v>
      </c>
      <c r="J5593" s="1" t="s">
        <v>128</v>
      </c>
      <c r="K5593" s="1">
        <v>43152.053449074097</v>
      </c>
      <c r="L5593" s="1">
        <v>43152.076388888898</v>
      </c>
      <c r="M5593" s="1">
        <v>0.55000000000000004</v>
      </c>
      <c r="N5593" s="1">
        <v>0</v>
      </c>
      <c r="O5593" s="1">
        <v>125.66</v>
      </c>
      <c r="P5593" s="1">
        <v>0</v>
      </c>
      <c r="Q5593" s="1">
        <v>0</v>
      </c>
      <c r="R5593" s="1">
        <v>0</v>
      </c>
      <c r="S5593" s="1">
        <v>69.113</v>
      </c>
      <c r="T5593" s="1">
        <v>0</v>
      </c>
      <c r="U5593" s="1">
        <v>0</v>
      </c>
    </row>
    <row r="5594" spans="1:21" x14ac:dyDescent="0.3">
      <c r="A5594" s="1" t="s">
        <v>10224</v>
      </c>
      <c r="B5594" s="1">
        <v>1</v>
      </c>
      <c r="C5594" s="1" t="s">
        <v>79</v>
      </c>
      <c r="D5594" s="1" t="s">
        <v>116</v>
      </c>
      <c r="E5594" s="1" t="s">
        <v>10225</v>
      </c>
      <c r="F5594" s="1" t="s">
        <v>157</v>
      </c>
      <c r="G5594" s="1" t="s">
        <v>72</v>
      </c>
      <c r="H5594" s="1" t="s">
        <v>127</v>
      </c>
      <c r="I5594" s="1" t="s">
        <v>22</v>
      </c>
      <c r="J5594" s="1" t="s">
        <v>128</v>
      </c>
      <c r="K5594" s="1">
        <v>43151.783113425903</v>
      </c>
      <c r="L5594" s="1">
        <v>43151.785891203683</v>
      </c>
      <c r="M5594" s="1">
        <v>6.7000000000000004E-2</v>
      </c>
      <c r="N5594" s="1">
        <v>0</v>
      </c>
      <c r="O5594" s="1">
        <v>125.66</v>
      </c>
      <c r="P5594" s="1">
        <v>0</v>
      </c>
      <c r="Q5594" s="1">
        <v>0</v>
      </c>
      <c r="R5594" s="1">
        <v>0</v>
      </c>
      <c r="S5594" s="1">
        <v>8.419220000000001</v>
      </c>
      <c r="T5594" s="1">
        <v>0</v>
      </c>
      <c r="U5594" s="1">
        <v>0</v>
      </c>
    </row>
    <row r="5595" spans="1:21" x14ac:dyDescent="0.3">
      <c r="A5595" s="1" t="s">
        <v>10226</v>
      </c>
      <c r="B5595" s="1">
        <v>1</v>
      </c>
      <c r="C5595" s="1" t="s">
        <v>79</v>
      </c>
      <c r="D5595" s="1" t="s">
        <v>116</v>
      </c>
      <c r="E5595" s="1" t="s">
        <v>10227</v>
      </c>
      <c r="F5595" s="1" t="s">
        <v>157</v>
      </c>
      <c r="G5595" s="1" t="s">
        <v>72</v>
      </c>
      <c r="H5595" s="1" t="s">
        <v>127</v>
      </c>
      <c r="I5595" s="1" t="s">
        <v>22</v>
      </c>
      <c r="J5595" s="1" t="s">
        <v>128</v>
      </c>
      <c r="K5595" s="1">
        <v>43151.754479166702</v>
      </c>
      <c r="L5595" s="1">
        <v>43151.781944444403</v>
      </c>
      <c r="M5595" s="1">
        <v>0.65</v>
      </c>
      <c r="N5595" s="1">
        <v>0</v>
      </c>
      <c r="O5595" s="1">
        <v>376.97</v>
      </c>
      <c r="P5595" s="1">
        <v>0</v>
      </c>
      <c r="Q5595" s="1">
        <v>0</v>
      </c>
      <c r="R5595" s="1">
        <v>0</v>
      </c>
      <c r="S5595" s="1">
        <v>245.03050000000002</v>
      </c>
      <c r="T5595" s="1">
        <v>0</v>
      </c>
      <c r="U5595" s="1">
        <v>0</v>
      </c>
    </row>
    <row r="5596" spans="1:21" x14ac:dyDescent="0.3">
      <c r="A5596" s="1" t="s">
        <v>10228</v>
      </c>
      <c r="B5596" s="1">
        <v>1</v>
      </c>
      <c r="C5596" s="1" t="s">
        <v>79</v>
      </c>
      <c r="D5596" s="1" t="s">
        <v>116</v>
      </c>
      <c r="E5596" s="1" t="s">
        <v>10229</v>
      </c>
      <c r="F5596" s="1" t="s">
        <v>157</v>
      </c>
      <c r="G5596" s="1" t="s">
        <v>72</v>
      </c>
      <c r="H5596" s="1" t="s">
        <v>127</v>
      </c>
      <c r="I5596" s="1" t="s">
        <v>22</v>
      </c>
      <c r="J5596" s="1" t="s">
        <v>128</v>
      </c>
      <c r="K5596" s="1">
        <v>43151.754386574103</v>
      </c>
      <c r="L5596" s="1">
        <v>43151.760416666701</v>
      </c>
      <c r="M5596" s="1">
        <v>0.13300000000000001</v>
      </c>
      <c r="N5596" s="1">
        <v>0</v>
      </c>
      <c r="O5596" s="1">
        <v>251.31</v>
      </c>
      <c r="P5596" s="1">
        <v>0</v>
      </c>
      <c r="Q5596" s="1">
        <v>0</v>
      </c>
      <c r="R5596" s="1">
        <v>0</v>
      </c>
      <c r="S5596" s="1">
        <v>33.424230000000001</v>
      </c>
      <c r="T5596" s="1">
        <v>0</v>
      </c>
      <c r="U5596" s="1">
        <v>0</v>
      </c>
    </row>
    <row r="5597" spans="1:21" x14ac:dyDescent="0.3">
      <c r="A5597" s="1" t="s">
        <v>10230</v>
      </c>
      <c r="B5597" s="1">
        <v>1</v>
      </c>
      <c r="C5597" s="1" t="s">
        <v>79</v>
      </c>
      <c r="D5597" s="1" t="s">
        <v>116</v>
      </c>
      <c r="E5597" s="1" t="s">
        <v>10231</v>
      </c>
      <c r="F5597" s="1" t="s">
        <v>145</v>
      </c>
      <c r="G5597" s="1" t="s">
        <v>72</v>
      </c>
      <c r="H5597" s="1" t="s">
        <v>127</v>
      </c>
      <c r="I5597" s="1" t="s">
        <v>22</v>
      </c>
      <c r="J5597" s="1" t="s">
        <v>128</v>
      </c>
      <c r="K5597" s="1">
        <v>43151.467210648101</v>
      </c>
      <c r="L5597" s="1">
        <v>43151.479861111096</v>
      </c>
      <c r="M5597" s="1">
        <v>0.3</v>
      </c>
      <c r="N5597" s="1">
        <v>0</v>
      </c>
      <c r="O5597" s="1">
        <v>1382.22</v>
      </c>
      <c r="P5597" s="1">
        <v>0</v>
      </c>
      <c r="Q5597" s="1">
        <v>0</v>
      </c>
      <c r="R5597" s="1">
        <v>0</v>
      </c>
      <c r="S5597" s="1">
        <v>414.666</v>
      </c>
      <c r="T5597" s="1">
        <v>0</v>
      </c>
      <c r="U5597" s="1">
        <v>0</v>
      </c>
    </row>
    <row r="5598" spans="1:21" x14ac:dyDescent="0.3">
      <c r="A5598" s="1" t="s">
        <v>10232</v>
      </c>
      <c r="B5598" s="1">
        <v>1</v>
      </c>
      <c r="C5598" s="1" t="s">
        <v>79</v>
      </c>
      <c r="D5598" s="1" t="s">
        <v>116</v>
      </c>
      <c r="E5598" s="1" t="s">
        <v>10233</v>
      </c>
      <c r="F5598" s="1" t="s">
        <v>133</v>
      </c>
      <c r="G5598" s="1" t="s">
        <v>72</v>
      </c>
      <c r="H5598" s="1" t="s">
        <v>127</v>
      </c>
      <c r="I5598" s="1" t="s">
        <v>22</v>
      </c>
      <c r="J5598" s="1" t="s">
        <v>128</v>
      </c>
      <c r="K5598" s="1">
        <v>43150.645150463002</v>
      </c>
      <c r="L5598" s="1">
        <v>43150.661805555603</v>
      </c>
      <c r="M5598" s="1">
        <v>0.38300000000000001</v>
      </c>
      <c r="N5598" s="1">
        <v>0</v>
      </c>
      <c r="O5598" s="1">
        <v>628.28</v>
      </c>
      <c r="P5598" s="1">
        <v>0</v>
      </c>
      <c r="Q5598" s="1">
        <v>0</v>
      </c>
      <c r="R5598" s="1">
        <v>0</v>
      </c>
      <c r="S5598" s="1">
        <v>240.63123999999999</v>
      </c>
      <c r="T5598" s="1">
        <v>0</v>
      </c>
      <c r="U5598" s="1">
        <v>0</v>
      </c>
    </row>
    <row r="5599" spans="1:21" x14ac:dyDescent="0.3">
      <c r="A5599" s="1" t="s">
        <v>10234</v>
      </c>
      <c r="B5599" s="1">
        <v>1</v>
      </c>
      <c r="C5599" s="1" t="s">
        <v>79</v>
      </c>
      <c r="D5599" s="1" t="s">
        <v>116</v>
      </c>
      <c r="E5599" s="1" t="s">
        <v>10235</v>
      </c>
      <c r="F5599" s="1" t="s">
        <v>157</v>
      </c>
      <c r="G5599" s="1" t="s">
        <v>72</v>
      </c>
      <c r="H5599" s="1" t="s">
        <v>127</v>
      </c>
      <c r="I5599" s="1" t="s">
        <v>22</v>
      </c>
      <c r="J5599" s="1" t="s">
        <v>128</v>
      </c>
      <c r="K5599" s="1">
        <v>43150.629247685203</v>
      </c>
      <c r="L5599" s="1">
        <v>43150.720138888901</v>
      </c>
      <c r="M5599" s="1">
        <v>2.1669999999999998</v>
      </c>
      <c r="N5599" s="1">
        <v>0</v>
      </c>
      <c r="O5599" s="1">
        <v>125.66</v>
      </c>
      <c r="P5599" s="1">
        <v>0</v>
      </c>
      <c r="Q5599" s="1">
        <v>0</v>
      </c>
      <c r="R5599" s="1">
        <v>0</v>
      </c>
      <c r="S5599" s="1">
        <v>272.30521999999996</v>
      </c>
      <c r="T5599" s="1">
        <v>0</v>
      </c>
      <c r="U5599" s="1">
        <v>0</v>
      </c>
    </row>
    <row r="5600" spans="1:21" x14ac:dyDescent="0.3">
      <c r="A5600" s="1" t="s">
        <v>10236</v>
      </c>
      <c r="B5600" s="1">
        <v>1</v>
      </c>
      <c r="C5600" s="1" t="s">
        <v>79</v>
      </c>
      <c r="D5600" s="1" t="s">
        <v>116</v>
      </c>
      <c r="E5600" s="1" t="s">
        <v>10237</v>
      </c>
      <c r="F5600" s="1" t="s">
        <v>157</v>
      </c>
      <c r="G5600" s="1" t="s">
        <v>72</v>
      </c>
      <c r="H5600" s="1" t="s">
        <v>127</v>
      </c>
      <c r="I5600" s="1" t="s">
        <v>22</v>
      </c>
      <c r="J5600" s="1" t="s">
        <v>128</v>
      </c>
      <c r="K5600" s="1">
        <v>43150.576319444401</v>
      </c>
      <c r="L5600" s="1">
        <v>43150.627777777801</v>
      </c>
      <c r="M5600" s="1">
        <v>1.2330000000000001</v>
      </c>
      <c r="N5600" s="1">
        <v>0</v>
      </c>
      <c r="O5600" s="1">
        <v>1005.25</v>
      </c>
      <c r="P5600" s="1">
        <v>44</v>
      </c>
      <c r="Q5600" s="1">
        <v>251.31</v>
      </c>
      <c r="R5600" s="1">
        <v>0</v>
      </c>
      <c r="S5600" s="1">
        <v>1239.47325</v>
      </c>
      <c r="T5600" s="1">
        <v>54.252000000000002</v>
      </c>
      <c r="U5600" s="1">
        <v>309.86523000000005</v>
      </c>
    </row>
    <row r="5601" spans="1:21" x14ac:dyDescent="0.3">
      <c r="A5601" s="1" t="s">
        <v>10238</v>
      </c>
      <c r="B5601" s="1">
        <v>1</v>
      </c>
      <c r="C5601" s="1" t="s">
        <v>79</v>
      </c>
      <c r="D5601" s="1" t="s">
        <v>116</v>
      </c>
      <c r="E5601" s="1" t="s">
        <v>10239</v>
      </c>
      <c r="F5601" s="1" t="s">
        <v>133</v>
      </c>
      <c r="G5601" s="1" t="s">
        <v>72</v>
      </c>
      <c r="H5601" s="1" t="s">
        <v>127</v>
      </c>
      <c r="I5601" s="1" t="s">
        <v>22</v>
      </c>
      <c r="J5601" s="1" t="s">
        <v>128</v>
      </c>
      <c r="K5601" s="1">
        <v>43149.721979166701</v>
      </c>
      <c r="L5601" s="1">
        <v>43149.7722222222</v>
      </c>
      <c r="M5601" s="1">
        <v>1.2</v>
      </c>
      <c r="N5601" s="1">
        <v>0</v>
      </c>
      <c r="O5601" s="1">
        <v>125.66</v>
      </c>
      <c r="P5601" s="1">
        <v>0</v>
      </c>
      <c r="Q5601" s="1">
        <v>0</v>
      </c>
      <c r="R5601" s="1">
        <v>0</v>
      </c>
      <c r="S5601" s="1">
        <v>150.792</v>
      </c>
      <c r="T5601" s="1">
        <v>0</v>
      </c>
      <c r="U5601" s="1">
        <v>0</v>
      </c>
    </row>
    <row r="5602" spans="1:21" x14ac:dyDescent="0.3">
      <c r="A5602" s="1" t="s">
        <v>10240</v>
      </c>
      <c r="B5602" s="1">
        <v>1</v>
      </c>
      <c r="C5602" s="1" t="s">
        <v>79</v>
      </c>
      <c r="D5602" s="1" t="s">
        <v>116</v>
      </c>
      <c r="E5602" s="1" t="s">
        <v>10241</v>
      </c>
      <c r="F5602" s="1" t="s">
        <v>145</v>
      </c>
      <c r="G5602" s="1" t="s">
        <v>72</v>
      </c>
      <c r="H5602" s="1" t="s">
        <v>127</v>
      </c>
      <c r="I5602" s="1" t="s">
        <v>22</v>
      </c>
      <c r="J5602" s="1" t="s">
        <v>128</v>
      </c>
      <c r="K5602" s="1">
        <v>43149.630104166703</v>
      </c>
      <c r="L5602" s="1">
        <v>43149.642361111102</v>
      </c>
      <c r="M5602" s="1">
        <v>0.28299999999999997</v>
      </c>
      <c r="N5602" s="1">
        <v>9</v>
      </c>
      <c r="O5602" s="1">
        <v>2638.78</v>
      </c>
      <c r="P5602" s="1">
        <v>12</v>
      </c>
      <c r="Q5602" s="1">
        <v>0</v>
      </c>
      <c r="R5602" s="1">
        <v>2.5469999999999997</v>
      </c>
      <c r="S5602" s="1">
        <v>746.77473999999995</v>
      </c>
      <c r="T5602" s="1">
        <v>3.3959999999999999</v>
      </c>
      <c r="U5602" s="1">
        <v>0</v>
      </c>
    </row>
    <row r="5603" spans="1:21" x14ac:dyDescent="0.3">
      <c r="A5603" s="1" t="s">
        <v>10242</v>
      </c>
      <c r="B5603" s="1">
        <v>1</v>
      </c>
      <c r="C5603" s="1" t="s">
        <v>79</v>
      </c>
      <c r="D5603" s="1" t="s">
        <v>116</v>
      </c>
      <c r="E5603" s="1" t="s">
        <v>10172</v>
      </c>
      <c r="F5603" s="1" t="s">
        <v>133</v>
      </c>
      <c r="G5603" s="1" t="s">
        <v>72</v>
      </c>
      <c r="H5603" s="1" t="s">
        <v>127</v>
      </c>
      <c r="I5603" s="1" t="s">
        <v>22</v>
      </c>
      <c r="J5603" s="1" t="s">
        <v>128</v>
      </c>
      <c r="K5603" s="1">
        <v>43148.769930555602</v>
      </c>
      <c r="L5603" s="1">
        <v>43148.7944444444</v>
      </c>
      <c r="M5603" s="1">
        <v>0.58299999999999996</v>
      </c>
      <c r="N5603" s="1">
        <v>0</v>
      </c>
      <c r="O5603" s="1">
        <v>125.66</v>
      </c>
      <c r="P5603" s="1">
        <v>0</v>
      </c>
      <c r="Q5603" s="1">
        <v>0</v>
      </c>
      <c r="R5603" s="1">
        <v>0</v>
      </c>
      <c r="S5603" s="1">
        <v>73.259779999999992</v>
      </c>
      <c r="T5603" s="1">
        <v>0</v>
      </c>
      <c r="U5603" s="1">
        <v>0</v>
      </c>
    </row>
    <row r="5604" spans="1:21" x14ac:dyDescent="0.3">
      <c r="A5604" s="1" t="s">
        <v>10243</v>
      </c>
      <c r="B5604" s="1">
        <v>1</v>
      </c>
      <c r="C5604" s="1" t="s">
        <v>79</v>
      </c>
      <c r="D5604" s="1" t="s">
        <v>116</v>
      </c>
      <c r="E5604" s="1" t="s">
        <v>10241</v>
      </c>
      <c r="F5604" s="1" t="s">
        <v>157</v>
      </c>
      <c r="G5604" s="1" t="s">
        <v>72</v>
      </c>
      <c r="H5604" s="1" t="s">
        <v>127</v>
      </c>
      <c r="I5604" s="1" t="s">
        <v>22</v>
      </c>
      <c r="J5604" s="1" t="s">
        <v>128</v>
      </c>
      <c r="K5604" s="1">
        <v>43148.744456018503</v>
      </c>
      <c r="L5604" s="1">
        <v>43148.7631944444</v>
      </c>
      <c r="M5604" s="1">
        <v>0.433</v>
      </c>
      <c r="N5604" s="1">
        <v>9</v>
      </c>
      <c r="O5604" s="1">
        <v>2638.78</v>
      </c>
      <c r="P5604" s="1">
        <v>12</v>
      </c>
      <c r="Q5604" s="1">
        <v>0</v>
      </c>
      <c r="R5604" s="1">
        <v>3.8969999999999998</v>
      </c>
      <c r="S5604" s="1">
        <v>1142.5917400000001</v>
      </c>
      <c r="T5604" s="1">
        <v>5.1959999999999997</v>
      </c>
      <c r="U5604" s="1">
        <v>0</v>
      </c>
    </row>
    <row r="5605" spans="1:21" x14ac:dyDescent="0.3">
      <c r="A5605" s="1" t="s">
        <v>10244</v>
      </c>
      <c r="B5605" s="1">
        <v>1</v>
      </c>
      <c r="C5605" s="1" t="s">
        <v>79</v>
      </c>
      <c r="D5605" s="1" t="s">
        <v>116</v>
      </c>
      <c r="E5605" s="1" t="s">
        <v>10245</v>
      </c>
      <c r="F5605" s="1" t="s">
        <v>157</v>
      </c>
      <c r="G5605" s="1" t="s">
        <v>72</v>
      </c>
      <c r="H5605" s="1" t="s">
        <v>127</v>
      </c>
      <c r="I5605" s="1" t="s">
        <v>22</v>
      </c>
      <c r="J5605" s="1" t="s">
        <v>128</v>
      </c>
      <c r="K5605" s="1">
        <v>43148.652638888903</v>
      </c>
      <c r="L5605" s="1">
        <v>43148.65625</v>
      </c>
      <c r="M5605" s="1">
        <v>8.3000000000000004E-2</v>
      </c>
      <c r="N5605" s="1">
        <v>15</v>
      </c>
      <c r="O5605" s="1">
        <v>2890.09</v>
      </c>
      <c r="P5605" s="1">
        <v>25</v>
      </c>
      <c r="Q5605" s="1">
        <v>1256.56</v>
      </c>
      <c r="R5605" s="1">
        <v>1.2450000000000001</v>
      </c>
      <c r="S5605" s="1">
        <v>239.87747000000002</v>
      </c>
      <c r="T5605" s="1">
        <v>2.0750000000000002</v>
      </c>
      <c r="U5605" s="1">
        <v>104.29448000000001</v>
      </c>
    </row>
    <row r="5606" spans="1:21" x14ac:dyDescent="0.3">
      <c r="A5606" s="1" t="s">
        <v>10246</v>
      </c>
      <c r="B5606" s="1">
        <v>1</v>
      </c>
      <c r="C5606" s="1" t="s">
        <v>79</v>
      </c>
      <c r="D5606" s="1" t="s">
        <v>116</v>
      </c>
      <c r="E5606" s="1" t="s">
        <v>10245</v>
      </c>
      <c r="F5606" s="1" t="s">
        <v>157</v>
      </c>
      <c r="G5606" s="1" t="s">
        <v>72</v>
      </c>
      <c r="H5606" s="1" t="s">
        <v>127</v>
      </c>
      <c r="I5606" s="1" t="s">
        <v>22</v>
      </c>
      <c r="J5606" s="1" t="s">
        <v>128</v>
      </c>
      <c r="K5606" s="1">
        <v>43148.619641203702</v>
      </c>
      <c r="L5606" s="1">
        <v>43148.645138888904</v>
      </c>
      <c r="M5606" s="1">
        <v>0.6</v>
      </c>
      <c r="N5606" s="1">
        <v>15</v>
      </c>
      <c r="O5606" s="1">
        <v>2890.09</v>
      </c>
      <c r="P5606" s="1">
        <v>25</v>
      </c>
      <c r="Q5606" s="1">
        <v>1256.56</v>
      </c>
      <c r="R5606" s="1">
        <v>9</v>
      </c>
      <c r="S5606" s="1">
        <v>1734.0540000000001</v>
      </c>
      <c r="T5606" s="1">
        <v>15</v>
      </c>
      <c r="U5606" s="1">
        <v>753.93599999999992</v>
      </c>
    </row>
    <row r="5607" spans="1:21" x14ac:dyDescent="0.3">
      <c r="A5607" s="1" t="s">
        <v>10247</v>
      </c>
      <c r="B5607" s="1">
        <v>1</v>
      </c>
      <c r="C5607" s="1" t="s">
        <v>79</v>
      </c>
      <c r="D5607" s="1" t="s">
        <v>116</v>
      </c>
      <c r="E5607" s="1" t="s">
        <v>10245</v>
      </c>
      <c r="F5607" s="1" t="s">
        <v>157</v>
      </c>
      <c r="G5607" s="1" t="s">
        <v>72</v>
      </c>
      <c r="H5607" s="1" t="s">
        <v>127</v>
      </c>
      <c r="I5607" s="1" t="s">
        <v>22</v>
      </c>
      <c r="J5607" s="1" t="s">
        <v>128</v>
      </c>
      <c r="K5607" s="1">
        <v>43148.563518518502</v>
      </c>
      <c r="L5607" s="1">
        <v>43148.603472222203</v>
      </c>
      <c r="M5607" s="1">
        <v>0.95</v>
      </c>
      <c r="N5607" s="1">
        <v>15</v>
      </c>
      <c r="O5607" s="1">
        <v>2890.09</v>
      </c>
      <c r="P5607" s="1">
        <v>25</v>
      </c>
      <c r="Q5607" s="1">
        <v>1256.56</v>
      </c>
      <c r="R5607" s="1">
        <v>14.25</v>
      </c>
      <c r="S5607" s="1">
        <v>2745.5855000000001</v>
      </c>
      <c r="T5607" s="1">
        <v>23.75</v>
      </c>
      <c r="U5607" s="1">
        <v>1193.732</v>
      </c>
    </row>
    <row r="5608" spans="1:21" x14ac:dyDescent="0.3">
      <c r="A5608" s="1" t="s">
        <v>10248</v>
      </c>
      <c r="B5608" s="1">
        <v>1</v>
      </c>
      <c r="C5608" s="1" t="s">
        <v>79</v>
      </c>
      <c r="D5608" s="1" t="s">
        <v>116</v>
      </c>
      <c r="E5608" s="1" t="s">
        <v>10249</v>
      </c>
      <c r="F5608" s="1" t="s">
        <v>158</v>
      </c>
      <c r="G5608" s="1" t="s">
        <v>72</v>
      </c>
      <c r="H5608" s="1" t="s">
        <v>127</v>
      </c>
      <c r="I5608" s="1" t="s">
        <v>22</v>
      </c>
      <c r="J5608" s="1" t="s">
        <v>128</v>
      </c>
      <c r="K5608" s="1">
        <v>43148.521944444401</v>
      </c>
      <c r="L5608" s="1">
        <v>43148.6340277778</v>
      </c>
      <c r="M5608" s="1">
        <v>2.6829999999999998</v>
      </c>
      <c r="N5608" s="1">
        <v>0</v>
      </c>
      <c r="O5608" s="1">
        <v>753.94</v>
      </c>
      <c r="P5608" s="1">
        <v>8</v>
      </c>
      <c r="Q5608" s="1">
        <v>0</v>
      </c>
      <c r="R5608" s="1">
        <v>0</v>
      </c>
      <c r="S5608" s="1">
        <v>2022.8210200000001</v>
      </c>
      <c r="T5608" s="1">
        <v>21.463999999999999</v>
      </c>
      <c r="U5608" s="1">
        <v>0</v>
      </c>
    </row>
    <row r="5609" spans="1:21" x14ac:dyDescent="0.3">
      <c r="A5609" s="1" t="s">
        <v>10250</v>
      </c>
      <c r="B5609" s="1">
        <v>1</v>
      </c>
      <c r="C5609" s="1" t="s">
        <v>79</v>
      </c>
      <c r="D5609" s="1" t="s">
        <v>116</v>
      </c>
      <c r="E5609" s="1" t="s">
        <v>10245</v>
      </c>
      <c r="F5609" s="1" t="s">
        <v>157</v>
      </c>
      <c r="G5609" s="1" t="s">
        <v>72</v>
      </c>
      <c r="H5609" s="1" t="s">
        <v>127</v>
      </c>
      <c r="I5609" s="1" t="s">
        <v>22</v>
      </c>
      <c r="J5609" s="1" t="s">
        <v>128</v>
      </c>
      <c r="K5609" s="1">
        <v>43148.514537037001</v>
      </c>
      <c r="L5609" s="1">
        <v>43148.538888888899</v>
      </c>
      <c r="M5609" s="1">
        <v>0.58299999999999996</v>
      </c>
      <c r="N5609" s="1">
        <v>15</v>
      </c>
      <c r="O5609" s="1">
        <v>2890.09</v>
      </c>
      <c r="P5609" s="1">
        <v>25</v>
      </c>
      <c r="Q5609" s="1">
        <v>1256.56</v>
      </c>
      <c r="R5609" s="1">
        <v>8.7449999999999992</v>
      </c>
      <c r="S5609" s="1">
        <v>1684.92247</v>
      </c>
      <c r="T5609" s="1">
        <v>14.574999999999999</v>
      </c>
      <c r="U5609" s="1">
        <v>732.57447999999988</v>
      </c>
    </row>
    <row r="5610" spans="1:21" x14ac:dyDescent="0.3">
      <c r="A5610" s="1" t="s">
        <v>10251</v>
      </c>
      <c r="B5610" s="1">
        <v>1</v>
      </c>
      <c r="C5610" s="1" t="s">
        <v>79</v>
      </c>
      <c r="D5610" s="1" t="s">
        <v>116</v>
      </c>
      <c r="E5610" s="1" t="s">
        <v>10252</v>
      </c>
      <c r="F5610" s="1" t="s">
        <v>133</v>
      </c>
      <c r="G5610" s="1" t="s">
        <v>72</v>
      </c>
      <c r="H5610" s="1" t="s">
        <v>127</v>
      </c>
      <c r="I5610" s="1" t="s">
        <v>22</v>
      </c>
      <c r="J5610" s="1" t="s">
        <v>128</v>
      </c>
      <c r="K5610" s="1">
        <v>43147.693321759303</v>
      </c>
      <c r="L5610" s="1">
        <v>43147.716666666704</v>
      </c>
      <c r="M5610" s="1">
        <v>0.55000000000000004</v>
      </c>
      <c r="N5610" s="1">
        <v>0</v>
      </c>
      <c r="O5610" s="1">
        <v>376.97</v>
      </c>
      <c r="P5610" s="1">
        <v>5</v>
      </c>
      <c r="Q5610" s="1">
        <v>0</v>
      </c>
      <c r="R5610" s="1">
        <v>0</v>
      </c>
      <c r="S5610" s="1">
        <v>207.33350000000004</v>
      </c>
      <c r="T5610" s="1">
        <v>2.75</v>
      </c>
      <c r="U5610" s="1">
        <v>0</v>
      </c>
    </row>
    <row r="5611" spans="1:21" x14ac:dyDescent="0.3">
      <c r="A5611" s="1" t="s">
        <v>10253</v>
      </c>
      <c r="B5611" s="1">
        <v>1</v>
      </c>
      <c r="C5611" s="1" t="s">
        <v>79</v>
      </c>
      <c r="D5611" s="1" t="s">
        <v>116</v>
      </c>
      <c r="E5611" s="1" t="s">
        <v>10252</v>
      </c>
      <c r="F5611" s="1" t="s">
        <v>133</v>
      </c>
      <c r="G5611" s="1" t="s">
        <v>72</v>
      </c>
      <c r="H5611" s="1" t="s">
        <v>127</v>
      </c>
      <c r="I5611" s="1" t="s">
        <v>22</v>
      </c>
      <c r="J5611" s="1" t="s">
        <v>128</v>
      </c>
      <c r="K5611" s="1">
        <v>43147.6657291667</v>
      </c>
      <c r="L5611" s="1">
        <v>43147.691666666702</v>
      </c>
      <c r="M5611" s="1">
        <v>0.61699999999999999</v>
      </c>
      <c r="N5611" s="1">
        <v>0</v>
      </c>
      <c r="O5611" s="1">
        <v>376.97</v>
      </c>
      <c r="P5611" s="1">
        <v>5</v>
      </c>
      <c r="Q5611" s="1">
        <v>0</v>
      </c>
      <c r="R5611" s="1">
        <v>0</v>
      </c>
      <c r="S5611" s="1">
        <v>232.59049000000002</v>
      </c>
      <c r="T5611" s="1">
        <v>3.085</v>
      </c>
      <c r="U5611" s="1">
        <v>0</v>
      </c>
    </row>
    <row r="5612" spans="1:21" x14ac:dyDescent="0.3">
      <c r="A5612" s="1" t="s">
        <v>10254</v>
      </c>
      <c r="B5612" s="1">
        <v>1</v>
      </c>
      <c r="C5612" s="1" t="s">
        <v>79</v>
      </c>
      <c r="D5612" s="1" t="s">
        <v>116</v>
      </c>
      <c r="E5612" s="1" t="s">
        <v>10255</v>
      </c>
      <c r="F5612" s="1" t="s">
        <v>157</v>
      </c>
      <c r="G5612" s="1" t="s">
        <v>72</v>
      </c>
      <c r="H5612" s="1" t="s">
        <v>127</v>
      </c>
      <c r="I5612" s="1" t="s">
        <v>22</v>
      </c>
      <c r="J5612" s="1" t="s">
        <v>128</v>
      </c>
      <c r="K5612" s="1">
        <v>43147.581759259301</v>
      </c>
      <c r="L5612" s="1">
        <v>43147.658333333296</v>
      </c>
      <c r="M5612" s="1">
        <v>1.833</v>
      </c>
      <c r="N5612" s="1">
        <v>15</v>
      </c>
      <c r="O5612" s="1">
        <v>2890.09</v>
      </c>
      <c r="P5612" s="1">
        <v>25</v>
      </c>
      <c r="Q5612" s="1">
        <v>1256.56</v>
      </c>
      <c r="R5612" s="1">
        <v>27.495000000000001</v>
      </c>
      <c r="S5612" s="1">
        <v>5297.5349700000006</v>
      </c>
      <c r="T5612" s="1">
        <v>45.824999999999996</v>
      </c>
      <c r="U5612" s="1">
        <v>2303.27448</v>
      </c>
    </row>
    <row r="5613" spans="1:21" x14ac:dyDescent="0.3">
      <c r="A5613" s="1" t="s">
        <v>10256</v>
      </c>
      <c r="B5613" s="1">
        <v>1</v>
      </c>
      <c r="C5613" s="1" t="s">
        <v>79</v>
      </c>
      <c r="D5613" s="1" t="s">
        <v>116</v>
      </c>
      <c r="E5613" s="1" t="s">
        <v>10257</v>
      </c>
      <c r="F5613" s="1" t="s">
        <v>145</v>
      </c>
      <c r="G5613" s="1" t="s">
        <v>72</v>
      </c>
      <c r="H5613" s="1" t="s">
        <v>127</v>
      </c>
      <c r="I5613" s="1" t="s">
        <v>22</v>
      </c>
      <c r="J5613" s="1" t="s">
        <v>128</v>
      </c>
      <c r="K5613" s="1">
        <v>43147.533414351798</v>
      </c>
      <c r="L5613" s="1">
        <v>43147.5444444444</v>
      </c>
      <c r="M5613" s="1">
        <v>0.25</v>
      </c>
      <c r="N5613" s="1">
        <v>15</v>
      </c>
      <c r="O5613" s="1">
        <v>2890.09</v>
      </c>
      <c r="P5613" s="1">
        <v>25</v>
      </c>
      <c r="Q5613" s="1">
        <v>1256.56</v>
      </c>
      <c r="R5613" s="1">
        <v>3.75</v>
      </c>
      <c r="S5613" s="1">
        <v>722.52250000000004</v>
      </c>
      <c r="T5613" s="1">
        <v>6.25</v>
      </c>
      <c r="U5613" s="1">
        <v>314.14</v>
      </c>
    </row>
    <row r="5614" spans="1:21" x14ac:dyDescent="0.3">
      <c r="A5614" s="1" t="s">
        <v>10258</v>
      </c>
      <c r="B5614" s="1">
        <v>1</v>
      </c>
      <c r="C5614" s="1" t="s">
        <v>79</v>
      </c>
      <c r="D5614" s="1" t="s">
        <v>116</v>
      </c>
      <c r="E5614" s="1" t="s">
        <v>10259</v>
      </c>
      <c r="F5614" s="1" t="s">
        <v>157</v>
      </c>
      <c r="G5614" s="1" t="s">
        <v>72</v>
      </c>
      <c r="H5614" s="1" t="s">
        <v>127</v>
      </c>
      <c r="I5614" s="1" t="s">
        <v>22</v>
      </c>
      <c r="J5614" s="1" t="s">
        <v>128</v>
      </c>
      <c r="K5614" s="1">
        <v>43147.487476851798</v>
      </c>
      <c r="L5614" s="1">
        <v>43147.5222222222</v>
      </c>
      <c r="M5614" s="1">
        <v>0.83299999999999996</v>
      </c>
      <c r="N5614" s="1">
        <v>15</v>
      </c>
      <c r="O5614" s="1">
        <v>2890.09</v>
      </c>
      <c r="P5614" s="1">
        <v>25</v>
      </c>
      <c r="Q5614" s="1">
        <v>1256.56</v>
      </c>
      <c r="R5614" s="1">
        <v>12.494999999999999</v>
      </c>
      <c r="S5614" s="1">
        <v>2407.44497</v>
      </c>
      <c r="T5614" s="1">
        <v>20.824999999999999</v>
      </c>
      <c r="U5614" s="1">
        <v>1046.7144799999999</v>
      </c>
    </row>
    <row r="5615" spans="1:21" x14ac:dyDescent="0.3">
      <c r="A5615" s="1" t="s">
        <v>10260</v>
      </c>
      <c r="B5615" s="1">
        <v>1</v>
      </c>
      <c r="C5615" s="1" t="s">
        <v>79</v>
      </c>
      <c r="D5615" s="1" t="s">
        <v>116</v>
      </c>
      <c r="E5615" s="1" t="s">
        <v>10261</v>
      </c>
      <c r="F5615" s="1" t="s">
        <v>133</v>
      </c>
      <c r="G5615" s="1" t="s">
        <v>72</v>
      </c>
      <c r="H5615" s="1" t="s">
        <v>127</v>
      </c>
      <c r="I5615" s="1" t="s">
        <v>22</v>
      </c>
      <c r="J5615" s="1" t="s">
        <v>128</v>
      </c>
      <c r="K5615" s="1">
        <v>43147.472152777802</v>
      </c>
      <c r="L5615" s="1">
        <v>43147.654166666704</v>
      </c>
      <c r="M5615" s="1">
        <v>4.367</v>
      </c>
      <c r="N5615" s="1">
        <v>0</v>
      </c>
      <c r="O5615" s="1">
        <v>125.66</v>
      </c>
      <c r="P5615" s="1">
        <v>8</v>
      </c>
      <c r="Q5615" s="1">
        <v>0</v>
      </c>
      <c r="R5615" s="1">
        <v>0</v>
      </c>
      <c r="S5615" s="1">
        <v>548.75721999999996</v>
      </c>
      <c r="T5615" s="1">
        <v>34.936</v>
      </c>
      <c r="U5615" s="1">
        <v>0</v>
      </c>
    </row>
    <row r="5616" spans="1:21" x14ac:dyDescent="0.3">
      <c r="A5616" s="1" t="s">
        <v>10262</v>
      </c>
      <c r="B5616" s="1">
        <v>1</v>
      </c>
      <c r="C5616" s="1" t="s">
        <v>79</v>
      </c>
      <c r="D5616" s="1" t="s">
        <v>116</v>
      </c>
      <c r="E5616" s="1" t="s">
        <v>10263</v>
      </c>
      <c r="F5616" s="1" t="s">
        <v>145</v>
      </c>
      <c r="G5616" s="1" t="s">
        <v>72</v>
      </c>
      <c r="H5616" s="1" t="s">
        <v>127</v>
      </c>
      <c r="I5616" s="1" t="s">
        <v>22</v>
      </c>
      <c r="J5616" s="1" t="s">
        <v>128</v>
      </c>
      <c r="K5616" s="1">
        <v>43147.432650463001</v>
      </c>
      <c r="L5616" s="1">
        <v>43147.471527777801</v>
      </c>
      <c r="M5616" s="1">
        <v>0.91700000000000004</v>
      </c>
      <c r="N5616" s="1">
        <v>0</v>
      </c>
      <c r="O5616" s="1">
        <v>376.97</v>
      </c>
      <c r="P5616" s="1">
        <v>0</v>
      </c>
      <c r="Q5616" s="1">
        <v>0</v>
      </c>
      <c r="R5616" s="1">
        <v>0</v>
      </c>
      <c r="S5616" s="1">
        <v>345.68149000000005</v>
      </c>
      <c r="T5616" s="1">
        <v>0</v>
      </c>
      <c r="U5616" s="1">
        <v>0</v>
      </c>
    </row>
    <row r="5617" spans="1:21" x14ac:dyDescent="0.3">
      <c r="A5617" s="1" t="s">
        <v>10264</v>
      </c>
      <c r="B5617" s="1">
        <v>1</v>
      </c>
      <c r="C5617" s="1" t="s">
        <v>79</v>
      </c>
      <c r="D5617" s="1" t="s">
        <v>116</v>
      </c>
      <c r="E5617" s="1" t="s">
        <v>10241</v>
      </c>
      <c r="F5617" s="1" t="s">
        <v>157</v>
      </c>
      <c r="G5617" s="1" t="s">
        <v>72</v>
      </c>
      <c r="H5617" s="1" t="s">
        <v>127</v>
      </c>
      <c r="I5617" s="1" t="s">
        <v>22</v>
      </c>
      <c r="J5617" s="1" t="s">
        <v>128</v>
      </c>
      <c r="K5617" s="1">
        <v>43147.3903587963</v>
      </c>
      <c r="L5617" s="1">
        <v>43147.462500000001</v>
      </c>
      <c r="M5617" s="1">
        <v>1.7170000000000001</v>
      </c>
      <c r="N5617" s="1">
        <v>9</v>
      </c>
      <c r="O5617" s="1">
        <v>2638.78</v>
      </c>
      <c r="P5617" s="1">
        <v>12</v>
      </c>
      <c r="Q5617" s="1">
        <v>0</v>
      </c>
      <c r="R5617" s="1">
        <v>15.453000000000001</v>
      </c>
      <c r="S5617" s="1">
        <v>4530.7852600000006</v>
      </c>
      <c r="T5617" s="1">
        <v>20.603999999999999</v>
      </c>
      <c r="U5617" s="1">
        <v>0</v>
      </c>
    </row>
    <row r="5618" spans="1:21" x14ac:dyDescent="0.3">
      <c r="A5618" s="1" t="s">
        <v>10265</v>
      </c>
      <c r="B5618" s="1">
        <v>1</v>
      </c>
      <c r="C5618" s="1" t="s">
        <v>79</v>
      </c>
      <c r="D5618" s="1" t="s">
        <v>116</v>
      </c>
      <c r="E5618" s="1" t="s">
        <v>10266</v>
      </c>
      <c r="F5618" s="1" t="s">
        <v>135</v>
      </c>
      <c r="G5618" s="1" t="s">
        <v>72</v>
      </c>
      <c r="H5618" s="1" t="s">
        <v>127</v>
      </c>
      <c r="I5618" s="1" t="s">
        <v>22</v>
      </c>
      <c r="J5618" s="1" t="s">
        <v>128</v>
      </c>
      <c r="K5618" s="1">
        <v>43147.365821759297</v>
      </c>
      <c r="L5618" s="1">
        <v>43147.461111111101</v>
      </c>
      <c r="M5618" s="1">
        <v>2.2829999999999999</v>
      </c>
      <c r="N5618" s="1">
        <v>1</v>
      </c>
      <c r="O5618" s="1">
        <v>753.94</v>
      </c>
      <c r="P5618" s="1">
        <v>0</v>
      </c>
      <c r="Q5618" s="1">
        <v>0</v>
      </c>
      <c r="R5618" s="1">
        <v>2.2829999999999999</v>
      </c>
      <c r="S5618" s="1">
        <v>1721.2450200000001</v>
      </c>
      <c r="T5618" s="1">
        <v>0</v>
      </c>
      <c r="U5618" s="1">
        <v>0</v>
      </c>
    </row>
    <row r="5619" spans="1:21" x14ac:dyDescent="0.3">
      <c r="A5619" s="1" t="s">
        <v>10267</v>
      </c>
      <c r="B5619" s="1">
        <v>1</v>
      </c>
      <c r="C5619" s="1" t="s">
        <v>79</v>
      </c>
      <c r="D5619" s="1" t="s">
        <v>116</v>
      </c>
      <c r="E5619" s="1" t="s">
        <v>10268</v>
      </c>
      <c r="F5619" s="1" t="s">
        <v>157</v>
      </c>
      <c r="G5619" s="1" t="s">
        <v>72</v>
      </c>
      <c r="H5619" s="1" t="s">
        <v>127</v>
      </c>
      <c r="I5619" s="1" t="s">
        <v>22</v>
      </c>
      <c r="J5619" s="1" t="s">
        <v>128</v>
      </c>
      <c r="K5619" s="1">
        <v>43146.5331365741</v>
      </c>
      <c r="L5619" s="1">
        <v>43146.558333333298</v>
      </c>
      <c r="M5619" s="1">
        <v>0.6</v>
      </c>
      <c r="N5619" s="1">
        <v>15</v>
      </c>
      <c r="O5619" s="1">
        <v>2890.09</v>
      </c>
      <c r="P5619" s="1">
        <v>25</v>
      </c>
      <c r="Q5619" s="1">
        <v>1256.56</v>
      </c>
      <c r="R5619" s="1">
        <v>9</v>
      </c>
      <c r="S5619" s="1">
        <v>1734.0540000000001</v>
      </c>
      <c r="T5619" s="1">
        <v>15</v>
      </c>
      <c r="U5619" s="1">
        <v>753.93599999999992</v>
      </c>
    </row>
    <row r="5620" spans="1:21" x14ac:dyDescent="0.3">
      <c r="A5620" s="1" t="s">
        <v>10269</v>
      </c>
      <c r="B5620" s="1">
        <v>1</v>
      </c>
      <c r="C5620" s="1" t="s">
        <v>79</v>
      </c>
      <c r="D5620" s="1" t="s">
        <v>116</v>
      </c>
      <c r="E5620" s="1" t="s">
        <v>10270</v>
      </c>
      <c r="F5620" s="1" t="s">
        <v>134</v>
      </c>
      <c r="G5620" s="1" t="s">
        <v>72</v>
      </c>
      <c r="H5620" s="1" t="s">
        <v>127</v>
      </c>
      <c r="I5620" s="1" t="s">
        <v>22</v>
      </c>
      <c r="J5620" s="1" t="s">
        <v>130</v>
      </c>
      <c r="K5620" s="1">
        <v>43146.3914814815</v>
      </c>
      <c r="L5620" s="1">
        <v>43146.670833333301</v>
      </c>
      <c r="M5620" s="1">
        <v>6.7</v>
      </c>
      <c r="N5620" s="1">
        <v>0</v>
      </c>
      <c r="O5620" s="1">
        <v>125.66</v>
      </c>
      <c r="P5620" s="1">
        <v>0</v>
      </c>
      <c r="Q5620" s="1">
        <v>0</v>
      </c>
      <c r="R5620" s="1">
        <v>0</v>
      </c>
      <c r="S5620" s="1">
        <v>841.92200000000003</v>
      </c>
      <c r="T5620" s="1">
        <v>0</v>
      </c>
      <c r="U5620" s="1">
        <v>0</v>
      </c>
    </row>
    <row r="5621" spans="1:21" x14ac:dyDescent="0.3">
      <c r="A5621" s="1" t="s">
        <v>10271</v>
      </c>
      <c r="B5621" s="1">
        <v>1</v>
      </c>
      <c r="C5621" s="1" t="s">
        <v>79</v>
      </c>
      <c r="D5621" s="1" t="s">
        <v>116</v>
      </c>
      <c r="E5621" s="1" t="s">
        <v>10272</v>
      </c>
      <c r="F5621" s="1" t="s">
        <v>133</v>
      </c>
      <c r="G5621" s="1" t="s">
        <v>72</v>
      </c>
      <c r="H5621" s="1" t="s">
        <v>127</v>
      </c>
      <c r="I5621" s="1" t="s">
        <v>22</v>
      </c>
      <c r="J5621" s="1" t="s">
        <v>128</v>
      </c>
      <c r="K5621" s="1">
        <v>43145.636562500003</v>
      </c>
      <c r="L5621" s="1">
        <v>43145.708333333299</v>
      </c>
      <c r="M5621" s="1">
        <v>1.7170000000000001</v>
      </c>
      <c r="N5621" s="1">
        <v>0</v>
      </c>
      <c r="O5621" s="1">
        <v>125.66</v>
      </c>
      <c r="P5621" s="1">
        <v>0</v>
      </c>
      <c r="Q5621" s="1">
        <v>0</v>
      </c>
      <c r="R5621" s="1">
        <v>0</v>
      </c>
      <c r="S5621" s="1">
        <v>215.75821999999999</v>
      </c>
      <c r="T5621" s="1">
        <v>0</v>
      </c>
      <c r="U5621" s="1">
        <v>0</v>
      </c>
    </row>
    <row r="5622" spans="1:21" x14ac:dyDescent="0.3">
      <c r="A5622" s="1" t="s">
        <v>10273</v>
      </c>
      <c r="B5622" s="1">
        <v>1</v>
      </c>
      <c r="C5622" s="1" t="s">
        <v>79</v>
      </c>
      <c r="D5622" s="1" t="s">
        <v>116</v>
      </c>
      <c r="E5622" s="1" t="s">
        <v>10274</v>
      </c>
      <c r="F5622" s="1" t="s">
        <v>157</v>
      </c>
      <c r="G5622" s="1" t="s">
        <v>72</v>
      </c>
      <c r="H5622" s="1" t="s">
        <v>127</v>
      </c>
      <c r="I5622" s="1" t="s">
        <v>22</v>
      </c>
      <c r="J5622" s="1" t="s">
        <v>128</v>
      </c>
      <c r="K5622" s="1">
        <v>43145.550150463001</v>
      </c>
      <c r="L5622" s="1">
        <v>43145.626388888901</v>
      </c>
      <c r="M5622" s="1">
        <v>1.8169999999999999</v>
      </c>
      <c r="N5622" s="1">
        <v>9</v>
      </c>
      <c r="O5622" s="1">
        <v>2638.78</v>
      </c>
      <c r="P5622" s="1">
        <v>12</v>
      </c>
      <c r="Q5622" s="1">
        <v>0</v>
      </c>
      <c r="R5622" s="1">
        <v>16.352999999999998</v>
      </c>
      <c r="S5622" s="1">
        <v>4794.6632600000003</v>
      </c>
      <c r="T5622" s="1">
        <v>21.803999999999998</v>
      </c>
      <c r="U5622" s="1">
        <v>0</v>
      </c>
    </row>
    <row r="5623" spans="1:21" x14ac:dyDescent="0.3">
      <c r="A5623" s="1" t="s">
        <v>10275</v>
      </c>
      <c r="B5623" s="1">
        <v>1</v>
      </c>
      <c r="C5623" s="1" t="s">
        <v>79</v>
      </c>
      <c r="D5623" s="1" t="s">
        <v>116</v>
      </c>
      <c r="E5623" s="1" t="s">
        <v>10276</v>
      </c>
      <c r="F5623" s="1" t="s">
        <v>133</v>
      </c>
      <c r="G5623" s="1" t="s">
        <v>72</v>
      </c>
      <c r="H5623" s="1" t="s">
        <v>127</v>
      </c>
      <c r="I5623" s="1" t="s">
        <v>22</v>
      </c>
      <c r="J5623" s="1" t="s">
        <v>128</v>
      </c>
      <c r="K5623" s="1">
        <v>43145.411550925899</v>
      </c>
      <c r="L5623" s="1">
        <v>43145.520138888904</v>
      </c>
      <c r="M5623" s="1">
        <v>2.6</v>
      </c>
      <c r="N5623" s="1">
        <v>0</v>
      </c>
      <c r="O5623" s="1">
        <v>125.66</v>
      </c>
      <c r="P5623" s="1">
        <v>0</v>
      </c>
      <c r="Q5623" s="1">
        <v>0</v>
      </c>
      <c r="R5623" s="1">
        <v>0</v>
      </c>
      <c r="S5623" s="1">
        <v>326.71600000000001</v>
      </c>
      <c r="T5623" s="1">
        <v>0</v>
      </c>
      <c r="U5623" s="1">
        <v>0</v>
      </c>
    </row>
    <row r="5624" spans="1:21" x14ac:dyDescent="0.3">
      <c r="A5624" s="1" t="s">
        <v>10277</v>
      </c>
      <c r="B5624" s="1">
        <v>1</v>
      </c>
      <c r="C5624" s="1" t="s">
        <v>79</v>
      </c>
      <c r="D5624" s="1" t="s">
        <v>116</v>
      </c>
      <c r="E5624" s="1" t="s">
        <v>10278</v>
      </c>
      <c r="F5624" s="1" t="s">
        <v>133</v>
      </c>
      <c r="G5624" s="1" t="s">
        <v>72</v>
      </c>
      <c r="H5624" s="1" t="s">
        <v>127</v>
      </c>
      <c r="I5624" s="1" t="s">
        <v>22</v>
      </c>
      <c r="J5624" s="1" t="s">
        <v>128</v>
      </c>
      <c r="K5624" s="1">
        <v>43145.341249999998</v>
      </c>
      <c r="L5624" s="1">
        <v>43145.393750000003</v>
      </c>
      <c r="M5624" s="1">
        <v>1.25</v>
      </c>
      <c r="N5624" s="1">
        <v>0</v>
      </c>
      <c r="O5624" s="1">
        <v>753.94</v>
      </c>
      <c r="P5624" s="1">
        <v>7</v>
      </c>
      <c r="Q5624" s="1">
        <v>0</v>
      </c>
      <c r="R5624" s="1">
        <v>0</v>
      </c>
      <c r="S5624" s="1">
        <v>942.42500000000007</v>
      </c>
      <c r="T5624" s="1">
        <v>8.75</v>
      </c>
      <c r="U5624" s="1">
        <v>0</v>
      </c>
    </row>
    <row r="5625" spans="1:21" x14ac:dyDescent="0.3">
      <c r="A5625" s="1" t="s">
        <v>10279</v>
      </c>
      <c r="B5625" s="1">
        <v>1</v>
      </c>
      <c r="C5625" s="1" t="s">
        <v>79</v>
      </c>
      <c r="D5625" s="1" t="s">
        <v>116</v>
      </c>
      <c r="E5625" s="1" t="s">
        <v>10280</v>
      </c>
      <c r="F5625" s="1" t="s">
        <v>145</v>
      </c>
      <c r="G5625" s="1" t="s">
        <v>72</v>
      </c>
      <c r="H5625" s="1" t="s">
        <v>127</v>
      </c>
      <c r="I5625" s="1" t="s">
        <v>22</v>
      </c>
      <c r="J5625" s="1" t="s">
        <v>128</v>
      </c>
      <c r="K5625" s="1">
        <v>43144.815937500003</v>
      </c>
      <c r="L5625" s="1">
        <v>43144.831944444399</v>
      </c>
      <c r="M5625" s="1">
        <v>0.38300000000000001</v>
      </c>
      <c r="N5625" s="1">
        <v>0</v>
      </c>
      <c r="O5625" s="1">
        <v>1005.25</v>
      </c>
      <c r="P5625" s="1">
        <v>44</v>
      </c>
      <c r="Q5625" s="1">
        <v>251.31</v>
      </c>
      <c r="R5625" s="1">
        <v>0</v>
      </c>
      <c r="S5625" s="1">
        <v>385.01075000000003</v>
      </c>
      <c r="T5625" s="1">
        <v>16.852</v>
      </c>
      <c r="U5625" s="1">
        <v>96.251730000000009</v>
      </c>
    </row>
    <row r="5626" spans="1:21" x14ac:dyDescent="0.3">
      <c r="A5626" s="1" t="s">
        <v>10281</v>
      </c>
      <c r="B5626" s="1">
        <v>1</v>
      </c>
      <c r="C5626" s="1" t="s">
        <v>79</v>
      </c>
      <c r="D5626" s="1" t="s">
        <v>116</v>
      </c>
      <c r="E5626" s="1" t="s">
        <v>10282</v>
      </c>
      <c r="F5626" s="1" t="s">
        <v>157</v>
      </c>
      <c r="G5626" s="1" t="s">
        <v>72</v>
      </c>
      <c r="H5626" s="1" t="s">
        <v>127</v>
      </c>
      <c r="I5626" s="1" t="s">
        <v>22</v>
      </c>
      <c r="J5626" s="1" t="s">
        <v>128</v>
      </c>
      <c r="K5626" s="1">
        <v>43144.382638888899</v>
      </c>
      <c r="L5626" s="1">
        <v>43144.387499999997</v>
      </c>
      <c r="M5626" s="1">
        <v>0.11700000000000001</v>
      </c>
      <c r="N5626" s="1">
        <v>9</v>
      </c>
      <c r="O5626" s="1">
        <v>2638.78</v>
      </c>
      <c r="P5626" s="1">
        <v>12</v>
      </c>
      <c r="Q5626" s="1">
        <v>0</v>
      </c>
      <c r="R5626" s="1">
        <v>1.0530000000000002</v>
      </c>
      <c r="S5626" s="1">
        <v>308.73726000000005</v>
      </c>
      <c r="T5626" s="1">
        <v>1.4040000000000001</v>
      </c>
      <c r="U5626" s="1">
        <v>0</v>
      </c>
    </row>
    <row r="5627" spans="1:21" x14ac:dyDescent="0.3">
      <c r="A5627" s="1" t="s">
        <v>10283</v>
      </c>
      <c r="B5627" s="1">
        <v>1</v>
      </c>
      <c r="C5627" s="1" t="s">
        <v>79</v>
      </c>
      <c r="D5627" s="1" t="s">
        <v>116</v>
      </c>
      <c r="E5627" s="1" t="s">
        <v>10245</v>
      </c>
      <c r="F5627" s="1" t="s">
        <v>157</v>
      </c>
      <c r="G5627" s="1" t="s">
        <v>72</v>
      </c>
      <c r="H5627" s="1" t="s">
        <v>127</v>
      </c>
      <c r="I5627" s="1" t="s">
        <v>22</v>
      </c>
      <c r="J5627" s="1" t="s">
        <v>128</v>
      </c>
      <c r="K5627" s="1">
        <v>43143.613449074102</v>
      </c>
      <c r="L5627" s="1">
        <v>43143.6381944444</v>
      </c>
      <c r="M5627" s="1">
        <v>0.58299999999999996</v>
      </c>
      <c r="N5627" s="1">
        <v>15</v>
      </c>
      <c r="O5627" s="1">
        <v>2890.09</v>
      </c>
      <c r="P5627" s="1">
        <v>25</v>
      </c>
      <c r="Q5627" s="1">
        <v>1256.56</v>
      </c>
      <c r="R5627" s="1">
        <v>8.7449999999999992</v>
      </c>
      <c r="S5627" s="1">
        <v>1684.92247</v>
      </c>
      <c r="T5627" s="1">
        <v>14.574999999999999</v>
      </c>
      <c r="U5627" s="1">
        <v>732.57447999999988</v>
      </c>
    </row>
    <row r="5628" spans="1:21" x14ac:dyDescent="0.3">
      <c r="A5628" s="1" t="s">
        <v>10284</v>
      </c>
      <c r="B5628" s="1">
        <v>1</v>
      </c>
      <c r="C5628" s="1" t="s">
        <v>79</v>
      </c>
      <c r="D5628" s="1" t="s">
        <v>116</v>
      </c>
      <c r="E5628" s="1" t="s">
        <v>10245</v>
      </c>
      <c r="F5628" s="1" t="s">
        <v>157</v>
      </c>
      <c r="G5628" s="1" t="s">
        <v>72</v>
      </c>
      <c r="H5628" s="1" t="s">
        <v>127</v>
      </c>
      <c r="I5628" s="1" t="s">
        <v>22</v>
      </c>
      <c r="J5628" s="1" t="s">
        <v>128</v>
      </c>
      <c r="K5628" s="1">
        <v>43143.589166666701</v>
      </c>
      <c r="L5628" s="1">
        <v>43143.609722222202</v>
      </c>
      <c r="M5628" s="1">
        <v>0.48299999999999998</v>
      </c>
      <c r="N5628" s="1">
        <v>15</v>
      </c>
      <c r="O5628" s="1">
        <v>2890.09</v>
      </c>
      <c r="P5628" s="1">
        <v>25</v>
      </c>
      <c r="Q5628" s="1">
        <v>1256.56</v>
      </c>
      <c r="R5628" s="1">
        <v>7.2450000000000001</v>
      </c>
      <c r="S5628" s="1">
        <v>1395.91347</v>
      </c>
      <c r="T5628" s="1">
        <v>12.074999999999999</v>
      </c>
      <c r="U5628" s="1">
        <v>606.91847999999993</v>
      </c>
    </row>
    <row r="5629" spans="1:21" x14ac:dyDescent="0.3">
      <c r="A5629" s="1" t="s">
        <v>10285</v>
      </c>
      <c r="B5629" s="1">
        <v>1</v>
      </c>
      <c r="C5629" s="1" t="s">
        <v>79</v>
      </c>
      <c r="D5629" s="1" t="s">
        <v>116</v>
      </c>
      <c r="E5629" s="1" t="s">
        <v>10286</v>
      </c>
      <c r="F5629" s="1" t="s">
        <v>133</v>
      </c>
      <c r="G5629" s="1" t="s">
        <v>72</v>
      </c>
      <c r="H5629" s="1" t="s">
        <v>127</v>
      </c>
      <c r="I5629" s="1" t="s">
        <v>22</v>
      </c>
      <c r="J5629" s="1" t="s">
        <v>128</v>
      </c>
      <c r="K5629" s="1">
        <v>43142.662662037001</v>
      </c>
      <c r="L5629" s="1">
        <v>43142.730555555601</v>
      </c>
      <c r="M5629" s="1">
        <v>1.617</v>
      </c>
      <c r="N5629" s="1">
        <v>0</v>
      </c>
      <c r="O5629" s="1">
        <v>125.66</v>
      </c>
      <c r="P5629" s="1">
        <v>0</v>
      </c>
      <c r="Q5629" s="1">
        <v>0</v>
      </c>
      <c r="R5629" s="1">
        <v>0</v>
      </c>
      <c r="S5629" s="1">
        <v>203.19221999999999</v>
      </c>
      <c r="T5629" s="1">
        <v>0</v>
      </c>
      <c r="U5629" s="1">
        <v>0</v>
      </c>
    </row>
    <row r="5630" spans="1:21" x14ac:dyDescent="0.3">
      <c r="A5630" s="1" t="s">
        <v>10287</v>
      </c>
      <c r="B5630" s="1">
        <v>1</v>
      </c>
      <c r="C5630" s="1" t="s">
        <v>79</v>
      </c>
      <c r="D5630" s="1" t="s">
        <v>116</v>
      </c>
      <c r="E5630" s="1" t="s">
        <v>10288</v>
      </c>
      <c r="F5630" s="1" t="s">
        <v>129</v>
      </c>
      <c r="G5630" s="1" t="s">
        <v>72</v>
      </c>
      <c r="H5630" s="1" t="s">
        <v>127</v>
      </c>
      <c r="I5630" s="1" t="s">
        <v>22</v>
      </c>
      <c r="J5630" s="1" t="s">
        <v>128</v>
      </c>
      <c r="K5630" s="1">
        <v>43142.586956018502</v>
      </c>
      <c r="L5630" s="1">
        <v>43142.664583333302</v>
      </c>
      <c r="M5630" s="1">
        <v>1.85</v>
      </c>
      <c r="N5630" s="1">
        <v>0</v>
      </c>
      <c r="O5630" s="1">
        <v>502.62</v>
      </c>
      <c r="P5630" s="1">
        <v>33</v>
      </c>
      <c r="Q5630" s="1">
        <v>2638.78</v>
      </c>
      <c r="R5630" s="1">
        <v>0</v>
      </c>
      <c r="S5630" s="1">
        <v>929.84700000000009</v>
      </c>
      <c r="T5630" s="1">
        <v>61.050000000000004</v>
      </c>
      <c r="U5630" s="1">
        <v>4881.7430000000004</v>
      </c>
    </row>
    <row r="5631" spans="1:21" x14ac:dyDescent="0.3">
      <c r="A5631" s="1" t="s">
        <v>10289</v>
      </c>
      <c r="B5631" s="1">
        <v>1</v>
      </c>
      <c r="C5631" s="1" t="s">
        <v>79</v>
      </c>
      <c r="D5631" s="1" t="s">
        <v>116</v>
      </c>
      <c r="E5631" s="1" t="s">
        <v>10290</v>
      </c>
      <c r="F5631" s="1" t="s">
        <v>157</v>
      </c>
      <c r="G5631" s="1" t="s">
        <v>72</v>
      </c>
      <c r="H5631" s="1" t="s">
        <v>127</v>
      </c>
      <c r="I5631" s="1" t="s">
        <v>22</v>
      </c>
      <c r="J5631" s="1" t="s">
        <v>128</v>
      </c>
      <c r="K5631" s="1">
        <v>43142.522881944402</v>
      </c>
      <c r="L5631" s="1">
        <v>43142.528472222199</v>
      </c>
      <c r="M5631" s="1">
        <v>0.13300000000000001</v>
      </c>
      <c r="N5631" s="1">
        <v>0</v>
      </c>
      <c r="O5631" s="1">
        <v>1005.25</v>
      </c>
      <c r="P5631" s="1">
        <v>44</v>
      </c>
      <c r="Q5631" s="1">
        <v>251.31</v>
      </c>
      <c r="R5631" s="1">
        <v>0</v>
      </c>
      <c r="S5631" s="1">
        <v>133.69825</v>
      </c>
      <c r="T5631" s="1">
        <v>5.8520000000000003</v>
      </c>
      <c r="U5631" s="1">
        <v>33.424230000000001</v>
      </c>
    </row>
    <row r="5632" spans="1:21" x14ac:dyDescent="0.3">
      <c r="A5632" s="1" t="s">
        <v>10291</v>
      </c>
      <c r="B5632" s="1">
        <v>1</v>
      </c>
      <c r="C5632" s="1" t="s">
        <v>79</v>
      </c>
      <c r="D5632" s="1" t="s">
        <v>116</v>
      </c>
      <c r="E5632" s="1" t="s">
        <v>10292</v>
      </c>
      <c r="F5632" s="1" t="s">
        <v>133</v>
      </c>
      <c r="G5632" s="1" t="s">
        <v>72</v>
      </c>
      <c r="H5632" s="1" t="s">
        <v>127</v>
      </c>
      <c r="I5632" s="1" t="s">
        <v>22</v>
      </c>
      <c r="J5632" s="1" t="s">
        <v>128</v>
      </c>
      <c r="K5632" s="1">
        <v>43142.512141203697</v>
      </c>
      <c r="L5632" s="1">
        <v>43142.634722222203</v>
      </c>
      <c r="M5632" s="1">
        <v>2.9329999999999998</v>
      </c>
      <c r="N5632" s="1">
        <v>0</v>
      </c>
      <c r="O5632" s="1">
        <v>125.66</v>
      </c>
      <c r="P5632" s="1">
        <v>0</v>
      </c>
      <c r="Q5632" s="1">
        <v>0</v>
      </c>
      <c r="R5632" s="1">
        <v>0</v>
      </c>
      <c r="S5632" s="1">
        <v>368.56077999999997</v>
      </c>
      <c r="T5632" s="1">
        <v>0</v>
      </c>
      <c r="U5632" s="1">
        <v>0</v>
      </c>
    </row>
    <row r="5633" spans="1:21" x14ac:dyDescent="0.3">
      <c r="A5633" s="1" t="s">
        <v>10293</v>
      </c>
      <c r="B5633" s="1">
        <v>1</v>
      </c>
      <c r="C5633" s="1" t="s">
        <v>79</v>
      </c>
      <c r="D5633" s="1" t="s">
        <v>116</v>
      </c>
      <c r="E5633" s="1" t="s">
        <v>10294</v>
      </c>
      <c r="F5633" s="1" t="s">
        <v>157</v>
      </c>
      <c r="G5633" s="1" t="s">
        <v>72</v>
      </c>
      <c r="H5633" s="1" t="s">
        <v>127</v>
      </c>
      <c r="I5633" s="1" t="s">
        <v>22</v>
      </c>
      <c r="J5633" s="1" t="s">
        <v>128</v>
      </c>
      <c r="K5633" s="1">
        <v>43142.482025463003</v>
      </c>
      <c r="L5633" s="1">
        <v>43142.545138888898</v>
      </c>
      <c r="M5633" s="1">
        <v>1.5</v>
      </c>
      <c r="N5633" s="1">
        <v>0</v>
      </c>
      <c r="O5633" s="1">
        <v>125.66</v>
      </c>
      <c r="P5633" s="1">
        <v>7</v>
      </c>
      <c r="Q5633" s="1">
        <v>0</v>
      </c>
      <c r="R5633" s="1">
        <v>0</v>
      </c>
      <c r="S5633" s="1">
        <v>188.49</v>
      </c>
      <c r="T5633" s="1">
        <v>10.5</v>
      </c>
      <c r="U5633" s="1">
        <v>0</v>
      </c>
    </row>
    <row r="5634" spans="1:21" x14ac:dyDescent="0.3">
      <c r="A5634" s="1" t="s">
        <v>10295</v>
      </c>
      <c r="B5634" s="1">
        <v>1</v>
      </c>
      <c r="C5634" s="1" t="s">
        <v>79</v>
      </c>
      <c r="D5634" s="1" t="s">
        <v>116</v>
      </c>
      <c r="E5634" s="1" t="s">
        <v>10296</v>
      </c>
      <c r="F5634" s="1" t="s">
        <v>157</v>
      </c>
      <c r="G5634" s="1" t="s">
        <v>72</v>
      </c>
      <c r="H5634" s="1" t="s">
        <v>127</v>
      </c>
      <c r="I5634" s="1" t="s">
        <v>22</v>
      </c>
      <c r="J5634" s="1" t="s">
        <v>128</v>
      </c>
      <c r="K5634" s="1">
        <v>43142.4771064815</v>
      </c>
      <c r="L5634" s="1">
        <v>43142.502777777801</v>
      </c>
      <c r="M5634" s="1">
        <v>0.6</v>
      </c>
      <c r="N5634" s="1">
        <v>1</v>
      </c>
      <c r="O5634" s="1">
        <v>628.28</v>
      </c>
      <c r="P5634" s="1">
        <v>12</v>
      </c>
      <c r="Q5634" s="1">
        <v>0</v>
      </c>
      <c r="R5634" s="1">
        <v>0.6</v>
      </c>
      <c r="S5634" s="1">
        <v>376.96799999999996</v>
      </c>
      <c r="T5634" s="1">
        <v>7.1999999999999993</v>
      </c>
      <c r="U5634" s="1">
        <v>0</v>
      </c>
    </row>
    <row r="5635" spans="1:21" x14ac:dyDescent="0.3">
      <c r="A5635" s="1" t="s">
        <v>10297</v>
      </c>
      <c r="B5635" s="1">
        <v>1</v>
      </c>
      <c r="C5635" s="1" t="s">
        <v>79</v>
      </c>
      <c r="D5635" s="1" t="s">
        <v>116</v>
      </c>
      <c r="E5635" s="1" t="s">
        <v>10298</v>
      </c>
      <c r="F5635" s="1" t="s">
        <v>134</v>
      </c>
      <c r="G5635" s="1" t="s">
        <v>72</v>
      </c>
      <c r="H5635" s="1" t="s">
        <v>127</v>
      </c>
      <c r="I5635" s="1" t="s">
        <v>22</v>
      </c>
      <c r="J5635" s="1" t="s">
        <v>130</v>
      </c>
      <c r="K5635" s="1">
        <v>43142.415555555599</v>
      </c>
      <c r="L5635" s="1">
        <v>43142.808333333298</v>
      </c>
      <c r="M5635" s="1">
        <v>9.4169999999999998</v>
      </c>
      <c r="N5635" s="1">
        <v>0</v>
      </c>
      <c r="O5635" s="1">
        <v>125.66</v>
      </c>
      <c r="P5635" s="1">
        <v>0</v>
      </c>
      <c r="Q5635" s="1">
        <v>0</v>
      </c>
      <c r="R5635" s="1">
        <v>0</v>
      </c>
      <c r="S5635" s="1">
        <v>1183.34022</v>
      </c>
      <c r="T5635" s="1">
        <v>0</v>
      </c>
      <c r="U5635" s="1">
        <v>0</v>
      </c>
    </row>
    <row r="5636" spans="1:21" x14ac:dyDescent="0.3">
      <c r="A5636" s="1" t="s">
        <v>10299</v>
      </c>
      <c r="B5636" s="1">
        <v>1</v>
      </c>
      <c r="C5636" s="1" t="s">
        <v>79</v>
      </c>
      <c r="D5636" s="1" t="s">
        <v>116</v>
      </c>
      <c r="E5636" s="1" t="s">
        <v>10300</v>
      </c>
      <c r="F5636" s="1" t="s">
        <v>133</v>
      </c>
      <c r="G5636" s="1" t="s">
        <v>72</v>
      </c>
      <c r="H5636" s="1" t="s">
        <v>127</v>
      </c>
      <c r="I5636" s="1" t="s">
        <v>22</v>
      </c>
      <c r="J5636" s="1" t="s">
        <v>128</v>
      </c>
      <c r="K5636" s="1">
        <v>43142.081087963001</v>
      </c>
      <c r="L5636" s="1">
        <v>43142.113888888904</v>
      </c>
      <c r="M5636" s="1">
        <v>0.78300000000000003</v>
      </c>
      <c r="N5636" s="1">
        <v>0</v>
      </c>
      <c r="O5636" s="1">
        <v>125.66</v>
      </c>
      <c r="P5636" s="1">
        <v>0</v>
      </c>
      <c r="Q5636" s="1">
        <v>0</v>
      </c>
      <c r="R5636" s="1">
        <v>0</v>
      </c>
      <c r="S5636" s="1">
        <v>98.391779999999997</v>
      </c>
      <c r="T5636" s="1">
        <v>0</v>
      </c>
      <c r="U5636" s="1">
        <v>0</v>
      </c>
    </row>
    <row r="5637" spans="1:21" x14ac:dyDescent="0.3">
      <c r="A5637" s="1" t="s">
        <v>10301</v>
      </c>
      <c r="B5637" s="1">
        <v>1</v>
      </c>
      <c r="C5637" s="1" t="s">
        <v>79</v>
      </c>
      <c r="D5637" s="1" t="s">
        <v>116</v>
      </c>
      <c r="E5637" s="1" t="s">
        <v>10302</v>
      </c>
      <c r="F5637" s="1" t="s">
        <v>157</v>
      </c>
      <c r="G5637" s="1" t="s">
        <v>72</v>
      </c>
      <c r="H5637" s="1" t="s">
        <v>127</v>
      </c>
      <c r="I5637" s="1" t="s">
        <v>22</v>
      </c>
      <c r="J5637" s="1" t="s">
        <v>128</v>
      </c>
      <c r="K5637" s="1">
        <v>43142.059386574103</v>
      </c>
      <c r="L5637" s="1">
        <v>43142.0715277778</v>
      </c>
      <c r="M5637" s="1">
        <v>0.28299999999999997</v>
      </c>
      <c r="N5637" s="1">
        <v>9</v>
      </c>
      <c r="O5637" s="1">
        <v>2638.78</v>
      </c>
      <c r="P5637" s="1">
        <v>12</v>
      </c>
      <c r="Q5637" s="1">
        <v>0</v>
      </c>
      <c r="R5637" s="1">
        <v>2.5469999999999997</v>
      </c>
      <c r="S5637" s="1">
        <v>746.77473999999995</v>
      </c>
      <c r="T5637" s="1">
        <v>3.3959999999999999</v>
      </c>
      <c r="U5637" s="1">
        <v>0</v>
      </c>
    </row>
    <row r="5638" spans="1:21" x14ac:dyDescent="0.3">
      <c r="A5638" s="1" t="s">
        <v>10303</v>
      </c>
      <c r="B5638" s="1">
        <v>1</v>
      </c>
      <c r="C5638" s="1" t="s">
        <v>79</v>
      </c>
      <c r="D5638" s="1" t="s">
        <v>116</v>
      </c>
      <c r="E5638" s="1" t="s">
        <v>10294</v>
      </c>
      <c r="F5638" s="1" t="s">
        <v>145</v>
      </c>
      <c r="G5638" s="1" t="s">
        <v>72</v>
      </c>
      <c r="H5638" s="1" t="s">
        <v>127</v>
      </c>
      <c r="I5638" s="1" t="s">
        <v>22</v>
      </c>
      <c r="J5638" s="1" t="s">
        <v>128</v>
      </c>
      <c r="K5638" s="1">
        <v>43141.445659722202</v>
      </c>
      <c r="L5638" s="1">
        <v>43141.479166666701</v>
      </c>
      <c r="M5638" s="1">
        <v>0.8</v>
      </c>
      <c r="N5638" s="1">
        <v>0</v>
      </c>
      <c r="O5638" s="1">
        <v>125.66</v>
      </c>
      <c r="P5638" s="1">
        <v>7</v>
      </c>
      <c r="Q5638" s="1">
        <v>0</v>
      </c>
      <c r="R5638" s="1">
        <v>0</v>
      </c>
      <c r="S5638" s="1">
        <v>100.52800000000001</v>
      </c>
      <c r="T5638" s="1">
        <v>5.6000000000000005</v>
      </c>
      <c r="U5638" s="1">
        <v>0</v>
      </c>
    </row>
    <row r="5639" spans="1:21" x14ac:dyDescent="0.3">
      <c r="A5639" s="1" t="s">
        <v>10304</v>
      </c>
      <c r="B5639" s="1">
        <v>1</v>
      </c>
      <c r="C5639" s="1" t="s">
        <v>79</v>
      </c>
      <c r="D5639" s="1" t="s">
        <v>116</v>
      </c>
      <c r="E5639" s="1" t="s">
        <v>10305</v>
      </c>
      <c r="F5639" s="1" t="s">
        <v>133</v>
      </c>
      <c r="G5639" s="1" t="s">
        <v>72</v>
      </c>
      <c r="H5639" s="1" t="s">
        <v>127</v>
      </c>
      <c r="I5639" s="1" t="s">
        <v>22</v>
      </c>
      <c r="J5639" s="1" t="s">
        <v>128</v>
      </c>
      <c r="K5639" s="1">
        <v>43141.410532407397</v>
      </c>
      <c r="L5639" s="1">
        <v>43141.470138888901</v>
      </c>
      <c r="M5639" s="1">
        <v>1.417</v>
      </c>
      <c r="N5639" s="1">
        <v>0</v>
      </c>
      <c r="O5639" s="1">
        <v>753.94</v>
      </c>
      <c r="P5639" s="1">
        <v>7</v>
      </c>
      <c r="Q5639" s="1">
        <v>0</v>
      </c>
      <c r="R5639" s="1">
        <v>0</v>
      </c>
      <c r="S5639" s="1">
        <v>1068.3329800000001</v>
      </c>
      <c r="T5639" s="1">
        <v>9.9190000000000005</v>
      </c>
      <c r="U5639" s="1">
        <v>0</v>
      </c>
    </row>
    <row r="5640" spans="1:21" x14ac:dyDescent="0.3">
      <c r="A5640" s="1" t="s">
        <v>10306</v>
      </c>
      <c r="B5640" s="1">
        <v>1</v>
      </c>
      <c r="C5640" s="1" t="s">
        <v>79</v>
      </c>
      <c r="D5640" s="1" t="s">
        <v>116</v>
      </c>
      <c r="E5640" s="1" t="s">
        <v>10307</v>
      </c>
      <c r="F5640" s="1" t="s">
        <v>133</v>
      </c>
      <c r="G5640" s="1" t="s">
        <v>72</v>
      </c>
      <c r="H5640" s="1" t="s">
        <v>127</v>
      </c>
      <c r="I5640" s="1" t="s">
        <v>22</v>
      </c>
      <c r="J5640" s="1" t="s">
        <v>128</v>
      </c>
      <c r="K5640" s="1">
        <v>43140.747546296298</v>
      </c>
      <c r="L5640" s="1">
        <v>43140.782638888901</v>
      </c>
      <c r="M5640" s="1">
        <v>0.83299999999999996</v>
      </c>
      <c r="N5640" s="1">
        <v>0</v>
      </c>
      <c r="O5640" s="1">
        <v>0</v>
      </c>
      <c r="P5640" s="1">
        <v>1</v>
      </c>
      <c r="Q5640" s="1">
        <v>251.31</v>
      </c>
      <c r="R5640" s="1">
        <v>0</v>
      </c>
      <c r="S5640" s="1">
        <v>0</v>
      </c>
      <c r="T5640" s="1">
        <v>0.83299999999999996</v>
      </c>
      <c r="U5640" s="1">
        <v>209.34123</v>
      </c>
    </row>
    <row r="5641" spans="1:21" x14ac:dyDescent="0.3">
      <c r="A5641" s="1" t="s">
        <v>10308</v>
      </c>
      <c r="B5641" s="1">
        <v>1</v>
      </c>
      <c r="C5641" s="1" t="s">
        <v>79</v>
      </c>
      <c r="D5641" s="1" t="s">
        <v>116</v>
      </c>
      <c r="E5641" s="1" t="s">
        <v>10309</v>
      </c>
      <c r="F5641" s="1" t="s">
        <v>145</v>
      </c>
      <c r="G5641" s="1" t="s">
        <v>72</v>
      </c>
      <c r="H5641" s="1" t="s">
        <v>127</v>
      </c>
      <c r="I5641" s="1" t="s">
        <v>22</v>
      </c>
      <c r="J5641" s="1" t="s">
        <v>128</v>
      </c>
      <c r="K5641" s="1">
        <v>43140.701122685197</v>
      </c>
      <c r="L5641" s="1">
        <v>43140.720833333296</v>
      </c>
      <c r="M5641" s="1">
        <v>0.46700000000000003</v>
      </c>
      <c r="N5641" s="1">
        <v>0</v>
      </c>
      <c r="O5641" s="1">
        <v>1005.25</v>
      </c>
      <c r="P5641" s="1">
        <v>44</v>
      </c>
      <c r="Q5641" s="1">
        <v>251.31</v>
      </c>
      <c r="R5641" s="1">
        <v>0</v>
      </c>
      <c r="S5641" s="1">
        <v>469.45175</v>
      </c>
      <c r="T5641" s="1">
        <v>20.548000000000002</v>
      </c>
      <c r="U5641" s="1">
        <v>117.36177000000001</v>
      </c>
    </row>
    <row r="5642" spans="1:21" x14ac:dyDescent="0.3">
      <c r="A5642" s="1" t="s">
        <v>10310</v>
      </c>
      <c r="B5642" s="1">
        <v>1</v>
      </c>
      <c r="C5642" s="1" t="s">
        <v>79</v>
      </c>
      <c r="D5642" s="1" t="s">
        <v>116</v>
      </c>
      <c r="E5642" s="1" t="s">
        <v>10294</v>
      </c>
      <c r="F5642" s="1" t="s">
        <v>145</v>
      </c>
      <c r="G5642" s="1" t="s">
        <v>72</v>
      </c>
      <c r="H5642" s="1" t="s">
        <v>127</v>
      </c>
      <c r="I5642" s="1" t="s">
        <v>22</v>
      </c>
      <c r="J5642" s="1" t="s">
        <v>128</v>
      </c>
      <c r="K5642" s="1">
        <v>43140.466342592597</v>
      </c>
      <c r="L5642" s="1">
        <v>43140.504861111098</v>
      </c>
      <c r="M5642" s="1">
        <v>0.91700000000000004</v>
      </c>
      <c r="N5642" s="1">
        <v>0</v>
      </c>
      <c r="O5642" s="1">
        <v>125.66</v>
      </c>
      <c r="P5642" s="1">
        <v>7</v>
      </c>
      <c r="Q5642" s="1">
        <v>0</v>
      </c>
      <c r="R5642" s="1">
        <v>0</v>
      </c>
      <c r="S5642" s="1">
        <v>115.23022</v>
      </c>
      <c r="T5642" s="1">
        <v>6.4190000000000005</v>
      </c>
      <c r="U5642" s="1">
        <v>0</v>
      </c>
    </row>
    <row r="5643" spans="1:21" x14ac:dyDescent="0.3">
      <c r="A5643" s="1" t="s">
        <v>10311</v>
      </c>
      <c r="B5643" s="1">
        <v>1</v>
      </c>
      <c r="C5643" s="1" t="s">
        <v>79</v>
      </c>
      <c r="D5643" s="1" t="s">
        <v>116</v>
      </c>
      <c r="E5643" s="1" t="s">
        <v>10312</v>
      </c>
      <c r="F5643" s="1" t="s">
        <v>145</v>
      </c>
      <c r="G5643" s="1" t="s">
        <v>72</v>
      </c>
      <c r="H5643" s="1" t="s">
        <v>127</v>
      </c>
      <c r="I5643" s="1" t="s">
        <v>22</v>
      </c>
      <c r="J5643" s="1" t="s">
        <v>128</v>
      </c>
      <c r="K5643" s="1">
        <v>43139.693356481497</v>
      </c>
      <c r="L5643" s="1">
        <v>43139.747222222199</v>
      </c>
      <c r="M5643" s="1">
        <v>1.2829999999999999</v>
      </c>
      <c r="N5643" s="1">
        <v>0</v>
      </c>
      <c r="O5643" s="1">
        <v>251.31</v>
      </c>
      <c r="P5643" s="1">
        <v>0</v>
      </c>
      <c r="Q5643" s="1">
        <v>0</v>
      </c>
      <c r="R5643" s="1">
        <v>0</v>
      </c>
      <c r="S5643" s="1">
        <v>322.43072999999998</v>
      </c>
      <c r="T5643" s="1">
        <v>0</v>
      </c>
      <c r="U5643" s="1">
        <v>0</v>
      </c>
    </row>
    <row r="5644" spans="1:21" x14ac:dyDescent="0.3">
      <c r="A5644" s="1" t="s">
        <v>10313</v>
      </c>
      <c r="B5644" s="1">
        <v>1</v>
      </c>
      <c r="C5644" s="1" t="s">
        <v>79</v>
      </c>
      <c r="D5644" s="1" t="s">
        <v>116</v>
      </c>
      <c r="E5644" s="1" t="s">
        <v>10314</v>
      </c>
      <c r="F5644" s="1" t="s">
        <v>145</v>
      </c>
      <c r="G5644" s="1" t="s">
        <v>72</v>
      </c>
      <c r="H5644" s="1" t="s">
        <v>127</v>
      </c>
      <c r="I5644" s="1" t="s">
        <v>22</v>
      </c>
      <c r="J5644" s="1" t="s">
        <v>128</v>
      </c>
      <c r="K5644" s="1">
        <v>43139.6931944444</v>
      </c>
      <c r="L5644" s="1">
        <v>43139.699305555601</v>
      </c>
      <c r="M5644" s="1">
        <v>0.13300000000000001</v>
      </c>
      <c r="N5644" s="1">
        <v>9</v>
      </c>
      <c r="O5644" s="1">
        <v>2638.78</v>
      </c>
      <c r="P5644" s="1">
        <v>12</v>
      </c>
      <c r="Q5644" s="1">
        <v>0</v>
      </c>
      <c r="R5644" s="1">
        <v>1.1970000000000001</v>
      </c>
      <c r="S5644" s="1">
        <v>350.95774000000006</v>
      </c>
      <c r="T5644" s="1">
        <v>1.5960000000000001</v>
      </c>
      <c r="U5644" s="1">
        <v>0</v>
      </c>
    </row>
    <row r="5645" spans="1:21" x14ac:dyDescent="0.3">
      <c r="A5645" s="1" t="s">
        <v>10315</v>
      </c>
      <c r="B5645" s="1">
        <v>1</v>
      </c>
      <c r="C5645" s="1" t="s">
        <v>79</v>
      </c>
      <c r="D5645" s="1" t="s">
        <v>116</v>
      </c>
      <c r="E5645" s="1" t="s">
        <v>10316</v>
      </c>
      <c r="F5645" s="1" t="s">
        <v>133</v>
      </c>
      <c r="G5645" s="1" t="s">
        <v>72</v>
      </c>
      <c r="H5645" s="1" t="s">
        <v>127</v>
      </c>
      <c r="I5645" s="1" t="s">
        <v>22</v>
      </c>
      <c r="J5645" s="1" t="s">
        <v>128</v>
      </c>
      <c r="K5645" s="1">
        <v>43139.354282407403</v>
      </c>
      <c r="L5645" s="1">
        <v>43139.386111111096</v>
      </c>
      <c r="M5645" s="1">
        <v>0.75</v>
      </c>
      <c r="N5645" s="1">
        <v>0</v>
      </c>
      <c r="O5645" s="1">
        <v>125.66</v>
      </c>
      <c r="P5645" s="1">
        <v>0</v>
      </c>
      <c r="Q5645" s="1">
        <v>0</v>
      </c>
      <c r="R5645" s="1">
        <v>0</v>
      </c>
      <c r="S5645" s="1">
        <v>94.245000000000005</v>
      </c>
      <c r="T5645" s="1">
        <v>0</v>
      </c>
      <c r="U5645" s="1">
        <v>0</v>
      </c>
    </row>
    <row r="5646" spans="1:21" x14ac:dyDescent="0.3">
      <c r="A5646" s="1" t="s">
        <v>10317</v>
      </c>
      <c r="B5646" s="1">
        <v>1</v>
      </c>
      <c r="C5646" s="1" t="s">
        <v>79</v>
      </c>
      <c r="D5646" s="1" t="s">
        <v>116</v>
      </c>
      <c r="E5646" s="1" t="s">
        <v>10278</v>
      </c>
      <c r="F5646" s="1" t="s">
        <v>133</v>
      </c>
      <c r="G5646" s="1" t="s">
        <v>72</v>
      </c>
      <c r="H5646" s="1" t="s">
        <v>127</v>
      </c>
      <c r="I5646" s="1" t="s">
        <v>22</v>
      </c>
      <c r="J5646" s="1" t="s">
        <v>128</v>
      </c>
      <c r="K5646" s="1">
        <v>43138.667893518497</v>
      </c>
      <c r="L5646" s="1">
        <v>43138.7277777778</v>
      </c>
      <c r="M5646" s="1">
        <v>1.4330000000000001</v>
      </c>
      <c r="N5646" s="1">
        <v>0</v>
      </c>
      <c r="O5646" s="1">
        <v>753.94</v>
      </c>
      <c r="P5646" s="1">
        <v>7</v>
      </c>
      <c r="Q5646" s="1">
        <v>0</v>
      </c>
      <c r="R5646" s="1">
        <v>0</v>
      </c>
      <c r="S5646" s="1">
        <v>1080.3960200000001</v>
      </c>
      <c r="T5646" s="1">
        <v>10.031000000000001</v>
      </c>
      <c r="U5646" s="1">
        <v>0</v>
      </c>
    </row>
    <row r="5647" spans="1:21" x14ac:dyDescent="0.3">
      <c r="A5647" s="1" t="s">
        <v>10318</v>
      </c>
      <c r="B5647" s="1">
        <v>1</v>
      </c>
      <c r="C5647" s="1" t="s">
        <v>79</v>
      </c>
      <c r="D5647" s="1" t="s">
        <v>116</v>
      </c>
      <c r="E5647" s="1" t="s">
        <v>10296</v>
      </c>
      <c r="F5647" s="1" t="s">
        <v>145</v>
      </c>
      <c r="G5647" s="1" t="s">
        <v>72</v>
      </c>
      <c r="H5647" s="1" t="s">
        <v>127</v>
      </c>
      <c r="I5647" s="1" t="s">
        <v>22</v>
      </c>
      <c r="J5647" s="1" t="s">
        <v>128</v>
      </c>
      <c r="K5647" s="1">
        <v>43138.565520833297</v>
      </c>
      <c r="L5647" s="1">
        <v>43138.641666666699</v>
      </c>
      <c r="M5647" s="1">
        <v>1.8169999999999999</v>
      </c>
      <c r="N5647" s="1">
        <v>1</v>
      </c>
      <c r="O5647" s="1">
        <v>628.28</v>
      </c>
      <c r="P5647" s="1">
        <v>12</v>
      </c>
      <c r="Q5647" s="1">
        <v>0</v>
      </c>
      <c r="R5647" s="1">
        <v>1.8169999999999999</v>
      </c>
      <c r="S5647" s="1">
        <v>1141.58476</v>
      </c>
      <c r="T5647" s="1">
        <v>21.803999999999998</v>
      </c>
      <c r="U5647" s="1">
        <v>0</v>
      </c>
    </row>
    <row r="5648" spans="1:21" x14ac:dyDescent="0.3">
      <c r="A5648" s="1" t="s">
        <v>10319</v>
      </c>
      <c r="B5648" s="1">
        <v>1</v>
      </c>
      <c r="C5648" s="1" t="s">
        <v>79</v>
      </c>
      <c r="D5648" s="1" t="s">
        <v>116</v>
      </c>
      <c r="E5648" s="1" t="s">
        <v>10320</v>
      </c>
      <c r="F5648" s="1" t="s">
        <v>133</v>
      </c>
      <c r="G5648" s="1" t="s">
        <v>72</v>
      </c>
      <c r="H5648" s="1" t="s">
        <v>127</v>
      </c>
      <c r="I5648" s="1" t="s">
        <v>22</v>
      </c>
      <c r="J5648" s="1" t="s">
        <v>128</v>
      </c>
      <c r="K5648" s="1">
        <v>43138.530543981498</v>
      </c>
      <c r="L5648" s="1">
        <v>43138.632638888899</v>
      </c>
      <c r="M5648" s="1">
        <v>2.4500000000000002</v>
      </c>
      <c r="N5648" s="1">
        <v>0</v>
      </c>
      <c r="O5648" s="1">
        <v>125.66</v>
      </c>
      <c r="P5648" s="1">
        <v>0</v>
      </c>
      <c r="Q5648" s="1">
        <v>0</v>
      </c>
      <c r="R5648" s="1">
        <v>0</v>
      </c>
      <c r="S5648" s="1">
        <v>307.86700000000002</v>
      </c>
      <c r="T5648" s="1">
        <v>0</v>
      </c>
      <c r="U5648" s="1">
        <v>0</v>
      </c>
    </row>
    <row r="5649" spans="1:21" x14ac:dyDescent="0.3">
      <c r="A5649" s="1" t="s">
        <v>10321</v>
      </c>
      <c r="B5649" s="1">
        <v>1</v>
      </c>
      <c r="C5649" s="1" t="s">
        <v>79</v>
      </c>
      <c r="D5649" s="1" t="s">
        <v>116</v>
      </c>
      <c r="E5649" s="1" t="s">
        <v>10322</v>
      </c>
      <c r="F5649" s="1" t="s">
        <v>157</v>
      </c>
      <c r="G5649" s="1" t="s">
        <v>72</v>
      </c>
      <c r="H5649" s="1" t="s">
        <v>127</v>
      </c>
      <c r="I5649" s="1" t="s">
        <v>22</v>
      </c>
      <c r="J5649" s="1" t="s">
        <v>128</v>
      </c>
      <c r="K5649" s="1">
        <v>43138.5157175926</v>
      </c>
      <c r="L5649" s="1">
        <v>43138.545138888898</v>
      </c>
      <c r="M5649" s="1">
        <v>0.7</v>
      </c>
      <c r="N5649" s="1">
        <v>15</v>
      </c>
      <c r="O5649" s="1">
        <v>2890.09</v>
      </c>
      <c r="P5649" s="1">
        <v>25</v>
      </c>
      <c r="Q5649" s="1">
        <v>1256.56</v>
      </c>
      <c r="R5649" s="1">
        <v>10.5</v>
      </c>
      <c r="S5649" s="1">
        <v>2023.0629999999999</v>
      </c>
      <c r="T5649" s="1">
        <v>17.5</v>
      </c>
      <c r="U5649" s="1">
        <v>879.59199999999987</v>
      </c>
    </row>
    <row r="5650" spans="1:21" x14ac:dyDescent="0.3">
      <c r="A5650" s="1" t="s">
        <v>10323</v>
      </c>
      <c r="B5650" s="1">
        <v>1</v>
      </c>
      <c r="C5650" s="1" t="s">
        <v>79</v>
      </c>
      <c r="D5650" s="1" t="s">
        <v>116</v>
      </c>
      <c r="E5650" s="1" t="s">
        <v>10324</v>
      </c>
      <c r="F5650" s="1" t="s">
        <v>133</v>
      </c>
      <c r="G5650" s="1" t="s">
        <v>72</v>
      </c>
      <c r="H5650" s="1" t="s">
        <v>127</v>
      </c>
      <c r="I5650" s="1" t="s">
        <v>22</v>
      </c>
      <c r="J5650" s="1" t="s">
        <v>128</v>
      </c>
      <c r="K5650" s="1">
        <v>43138.414004629602</v>
      </c>
      <c r="L5650" s="1">
        <v>43138.429166666698</v>
      </c>
      <c r="M5650" s="1">
        <v>0.35</v>
      </c>
      <c r="N5650" s="1">
        <v>0</v>
      </c>
      <c r="O5650" s="1">
        <v>125.66</v>
      </c>
      <c r="P5650" s="1">
        <v>0</v>
      </c>
      <c r="Q5650" s="1">
        <v>0</v>
      </c>
      <c r="R5650" s="1">
        <v>0</v>
      </c>
      <c r="S5650" s="1">
        <v>43.980999999999995</v>
      </c>
      <c r="T5650" s="1">
        <v>0</v>
      </c>
      <c r="U5650" s="1">
        <v>0</v>
      </c>
    </row>
    <row r="5651" spans="1:21" x14ac:dyDescent="0.3">
      <c r="A5651" s="1" t="s">
        <v>10325</v>
      </c>
      <c r="B5651" s="1">
        <v>1</v>
      </c>
      <c r="C5651" s="1" t="s">
        <v>79</v>
      </c>
      <c r="D5651" s="1" t="s">
        <v>116</v>
      </c>
      <c r="E5651" s="1" t="s">
        <v>10274</v>
      </c>
      <c r="F5651" s="1" t="s">
        <v>145</v>
      </c>
      <c r="G5651" s="1" t="s">
        <v>72</v>
      </c>
      <c r="H5651" s="1" t="s">
        <v>127</v>
      </c>
      <c r="I5651" s="1" t="s">
        <v>22</v>
      </c>
      <c r="J5651" s="1" t="s">
        <v>128</v>
      </c>
      <c r="K5651" s="1">
        <v>43137.502129629604</v>
      </c>
      <c r="L5651" s="1">
        <v>43137.511111111096</v>
      </c>
      <c r="M5651" s="1">
        <v>0.2</v>
      </c>
      <c r="N5651" s="1">
        <v>9</v>
      </c>
      <c r="O5651" s="1">
        <v>2638.78</v>
      </c>
      <c r="P5651" s="1">
        <v>12</v>
      </c>
      <c r="Q5651" s="1">
        <v>0</v>
      </c>
      <c r="R5651" s="1">
        <v>1.8</v>
      </c>
      <c r="S5651" s="1">
        <v>527.75600000000009</v>
      </c>
      <c r="T5651" s="1">
        <v>2.4000000000000004</v>
      </c>
      <c r="U5651" s="1">
        <v>0</v>
      </c>
    </row>
    <row r="5652" spans="1:21" x14ac:dyDescent="0.3">
      <c r="A5652" s="1" t="s">
        <v>10326</v>
      </c>
      <c r="B5652" s="1">
        <v>1</v>
      </c>
      <c r="C5652" s="1" t="s">
        <v>79</v>
      </c>
      <c r="D5652" s="1" t="s">
        <v>116</v>
      </c>
      <c r="E5652" s="1" t="s">
        <v>10327</v>
      </c>
      <c r="F5652" s="1" t="s">
        <v>133</v>
      </c>
      <c r="G5652" s="1" t="s">
        <v>72</v>
      </c>
      <c r="H5652" s="1" t="s">
        <v>127</v>
      </c>
      <c r="I5652" s="1" t="s">
        <v>22</v>
      </c>
      <c r="J5652" s="1" t="s">
        <v>128</v>
      </c>
      <c r="K5652" s="1">
        <v>43137.409444444398</v>
      </c>
      <c r="L5652" s="1">
        <v>43137.476388888899</v>
      </c>
      <c r="M5652" s="1">
        <v>1.6</v>
      </c>
      <c r="N5652" s="1">
        <v>0</v>
      </c>
      <c r="O5652" s="1">
        <v>125.66</v>
      </c>
      <c r="P5652" s="1">
        <v>0</v>
      </c>
      <c r="Q5652" s="1">
        <v>0</v>
      </c>
      <c r="R5652" s="1">
        <v>0</v>
      </c>
      <c r="S5652" s="1">
        <v>201.05600000000001</v>
      </c>
      <c r="T5652" s="1">
        <v>0</v>
      </c>
      <c r="U5652" s="1">
        <v>0</v>
      </c>
    </row>
    <row r="5653" spans="1:21" x14ac:dyDescent="0.3">
      <c r="A5653" s="1" t="s">
        <v>10328</v>
      </c>
      <c r="B5653" s="1">
        <v>1</v>
      </c>
      <c r="C5653" s="1" t="s">
        <v>79</v>
      </c>
      <c r="D5653" s="1" t="s">
        <v>116</v>
      </c>
      <c r="E5653" s="1" t="s">
        <v>6654</v>
      </c>
      <c r="F5653" s="1" t="s">
        <v>134</v>
      </c>
      <c r="G5653" s="1" t="s">
        <v>72</v>
      </c>
      <c r="H5653" s="1" t="s">
        <v>127</v>
      </c>
      <c r="I5653" s="1" t="s">
        <v>22</v>
      </c>
      <c r="J5653" s="1" t="s">
        <v>130</v>
      </c>
      <c r="K5653" s="1">
        <v>43137.383599537003</v>
      </c>
      <c r="L5653" s="1">
        <v>43137.587500000001</v>
      </c>
      <c r="M5653" s="1">
        <v>4.883</v>
      </c>
      <c r="N5653" s="1">
        <v>0</v>
      </c>
      <c r="O5653" s="1">
        <v>125.66</v>
      </c>
      <c r="P5653" s="1">
        <v>0</v>
      </c>
      <c r="Q5653" s="1">
        <v>0</v>
      </c>
      <c r="R5653" s="1">
        <v>0</v>
      </c>
      <c r="S5653" s="1">
        <v>613.59777999999994</v>
      </c>
      <c r="T5653" s="1">
        <v>0</v>
      </c>
      <c r="U5653" s="1">
        <v>0</v>
      </c>
    </row>
    <row r="5654" spans="1:21" x14ac:dyDescent="0.3">
      <c r="A5654" s="1" t="s">
        <v>10329</v>
      </c>
      <c r="B5654" s="1">
        <v>1</v>
      </c>
      <c r="C5654" s="1" t="s">
        <v>79</v>
      </c>
      <c r="D5654" s="1" t="s">
        <v>116</v>
      </c>
      <c r="E5654" s="1" t="s">
        <v>10330</v>
      </c>
      <c r="F5654" s="1" t="s">
        <v>157</v>
      </c>
      <c r="G5654" s="1" t="s">
        <v>72</v>
      </c>
      <c r="H5654" s="1" t="s">
        <v>127</v>
      </c>
      <c r="I5654" s="1" t="s">
        <v>22</v>
      </c>
      <c r="J5654" s="1" t="s">
        <v>128</v>
      </c>
      <c r="K5654" s="1">
        <v>43136.735000000001</v>
      </c>
      <c r="L5654" s="1">
        <v>43136.767361111102</v>
      </c>
      <c r="M5654" s="1">
        <v>0.76700000000000002</v>
      </c>
      <c r="N5654" s="1">
        <v>0</v>
      </c>
      <c r="O5654" s="1">
        <v>376.97</v>
      </c>
      <c r="P5654" s="1">
        <v>0</v>
      </c>
      <c r="Q5654" s="1">
        <v>0</v>
      </c>
      <c r="R5654" s="1">
        <v>0</v>
      </c>
      <c r="S5654" s="1">
        <v>289.13599000000005</v>
      </c>
      <c r="T5654" s="1">
        <v>0</v>
      </c>
      <c r="U5654" s="1">
        <v>0</v>
      </c>
    </row>
    <row r="5655" spans="1:21" x14ac:dyDescent="0.3">
      <c r="A5655" s="1" t="s">
        <v>10331</v>
      </c>
      <c r="B5655" s="1">
        <v>1</v>
      </c>
      <c r="C5655" s="1" t="s">
        <v>79</v>
      </c>
      <c r="D5655" s="1" t="s">
        <v>116</v>
      </c>
      <c r="E5655" s="1" t="s">
        <v>10332</v>
      </c>
      <c r="F5655" s="1" t="s">
        <v>157</v>
      </c>
      <c r="G5655" s="1" t="s">
        <v>72</v>
      </c>
      <c r="H5655" s="1" t="s">
        <v>127</v>
      </c>
      <c r="I5655" s="1" t="s">
        <v>22</v>
      </c>
      <c r="J5655" s="1" t="s">
        <v>128</v>
      </c>
      <c r="K5655" s="1">
        <v>43136.6707060185</v>
      </c>
      <c r="L5655" s="1">
        <v>43136.704861111102</v>
      </c>
      <c r="M5655" s="1">
        <v>0.81699999999999995</v>
      </c>
      <c r="N5655" s="1">
        <v>0</v>
      </c>
      <c r="O5655" s="1">
        <v>1005.25</v>
      </c>
      <c r="P5655" s="1">
        <v>44</v>
      </c>
      <c r="Q5655" s="1">
        <v>251.31</v>
      </c>
      <c r="R5655" s="1">
        <v>0</v>
      </c>
      <c r="S5655" s="1">
        <v>821.28924999999992</v>
      </c>
      <c r="T5655" s="1">
        <v>35.948</v>
      </c>
      <c r="U5655" s="1">
        <v>205.32026999999999</v>
      </c>
    </row>
    <row r="5656" spans="1:21" x14ac:dyDescent="0.3">
      <c r="A5656" s="1" t="s">
        <v>10333</v>
      </c>
      <c r="B5656" s="1">
        <v>1</v>
      </c>
      <c r="C5656" s="1" t="s">
        <v>79</v>
      </c>
      <c r="D5656" s="1" t="s">
        <v>116</v>
      </c>
      <c r="E5656" s="1" t="s">
        <v>10245</v>
      </c>
      <c r="F5656" s="1" t="s">
        <v>157</v>
      </c>
      <c r="G5656" s="1" t="s">
        <v>72</v>
      </c>
      <c r="H5656" s="1" t="s">
        <v>127</v>
      </c>
      <c r="I5656" s="1" t="s">
        <v>22</v>
      </c>
      <c r="J5656" s="1" t="s">
        <v>128</v>
      </c>
      <c r="K5656" s="1">
        <v>43136.539143518501</v>
      </c>
      <c r="L5656" s="1">
        <v>43136.5444444444</v>
      </c>
      <c r="M5656" s="1">
        <v>0.11700000000000001</v>
      </c>
      <c r="N5656" s="1">
        <v>15</v>
      </c>
      <c r="O5656" s="1">
        <v>2890.09</v>
      </c>
      <c r="P5656" s="1">
        <v>25</v>
      </c>
      <c r="Q5656" s="1">
        <v>1256.56</v>
      </c>
      <c r="R5656" s="1">
        <v>1.7550000000000001</v>
      </c>
      <c r="S5656" s="1">
        <v>338.14053000000001</v>
      </c>
      <c r="T5656" s="1">
        <v>2.9250000000000003</v>
      </c>
      <c r="U5656" s="1">
        <v>147.01751999999999</v>
      </c>
    </row>
    <row r="5657" spans="1:21" x14ac:dyDescent="0.3">
      <c r="A5657" s="1" t="s">
        <v>10334</v>
      </c>
      <c r="B5657" s="1">
        <v>1</v>
      </c>
      <c r="C5657" s="1" t="s">
        <v>79</v>
      </c>
      <c r="D5657" s="1" t="s">
        <v>116</v>
      </c>
      <c r="E5657" s="1" t="s">
        <v>10335</v>
      </c>
      <c r="F5657" s="1" t="s">
        <v>133</v>
      </c>
      <c r="G5657" s="1" t="s">
        <v>72</v>
      </c>
      <c r="H5657" s="1" t="s">
        <v>127</v>
      </c>
      <c r="I5657" s="1" t="s">
        <v>22</v>
      </c>
      <c r="J5657" s="1" t="s">
        <v>128</v>
      </c>
      <c r="K5657" s="1">
        <v>43136.5339467593</v>
      </c>
      <c r="L5657" s="1">
        <v>43136.596527777801</v>
      </c>
      <c r="M5657" s="1">
        <v>1.5</v>
      </c>
      <c r="N5657" s="1">
        <v>0</v>
      </c>
      <c r="O5657" s="1">
        <v>125.66</v>
      </c>
      <c r="P5657" s="1">
        <v>0</v>
      </c>
      <c r="Q5657" s="1">
        <v>0</v>
      </c>
      <c r="R5657" s="1">
        <v>0</v>
      </c>
      <c r="S5657" s="1">
        <v>188.49</v>
      </c>
      <c r="T5657" s="1">
        <v>0</v>
      </c>
      <c r="U5657" s="1">
        <v>0</v>
      </c>
    </row>
    <row r="5658" spans="1:21" x14ac:dyDescent="0.3">
      <c r="A5658" s="1" t="s">
        <v>10336</v>
      </c>
      <c r="B5658" s="1">
        <v>1</v>
      </c>
      <c r="C5658" s="1" t="s">
        <v>79</v>
      </c>
      <c r="D5658" s="1" t="s">
        <v>116</v>
      </c>
      <c r="E5658" s="1" t="s">
        <v>10337</v>
      </c>
      <c r="F5658" s="1" t="s">
        <v>133</v>
      </c>
      <c r="G5658" s="1" t="s">
        <v>72</v>
      </c>
      <c r="H5658" s="1" t="s">
        <v>127</v>
      </c>
      <c r="I5658" s="1" t="s">
        <v>22</v>
      </c>
      <c r="J5658" s="1" t="s">
        <v>128</v>
      </c>
      <c r="K5658" s="1">
        <v>43136.529953703699</v>
      </c>
      <c r="L5658" s="1">
        <v>43136.6118055556</v>
      </c>
      <c r="M5658" s="1">
        <v>1.95</v>
      </c>
      <c r="N5658" s="1">
        <v>0</v>
      </c>
      <c r="O5658" s="1">
        <v>251.31</v>
      </c>
      <c r="P5658" s="1">
        <v>0</v>
      </c>
      <c r="Q5658" s="1">
        <v>0</v>
      </c>
      <c r="R5658" s="1">
        <v>0</v>
      </c>
      <c r="S5658" s="1">
        <v>490.05450000000002</v>
      </c>
      <c r="T5658" s="1">
        <v>0</v>
      </c>
      <c r="U5658" s="1">
        <v>0</v>
      </c>
    </row>
    <row r="5659" spans="1:21" x14ac:dyDescent="0.3">
      <c r="A5659" s="1" t="s">
        <v>10338</v>
      </c>
      <c r="B5659" s="1">
        <v>1</v>
      </c>
      <c r="C5659" s="1" t="s">
        <v>79</v>
      </c>
      <c r="D5659" s="1" t="s">
        <v>116</v>
      </c>
      <c r="E5659" s="1" t="s">
        <v>10245</v>
      </c>
      <c r="F5659" s="1" t="s">
        <v>157</v>
      </c>
      <c r="G5659" s="1" t="s">
        <v>72</v>
      </c>
      <c r="H5659" s="1" t="s">
        <v>127</v>
      </c>
      <c r="I5659" s="1" t="s">
        <v>22</v>
      </c>
      <c r="J5659" s="1" t="s">
        <v>128</v>
      </c>
      <c r="K5659" s="1">
        <v>43136.498611111099</v>
      </c>
      <c r="L5659" s="1">
        <v>43136.519444444399</v>
      </c>
      <c r="M5659" s="1">
        <v>0.5</v>
      </c>
      <c r="N5659" s="1">
        <v>15</v>
      </c>
      <c r="O5659" s="1">
        <v>2890.09</v>
      </c>
      <c r="P5659" s="1">
        <v>25</v>
      </c>
      <c r="Q5659" s="1">
        <v>1256.56</v>
      </c>
      <c r="R5659" s="1">
        <v>7.5</v>
      </c>
      <c r="S5659" s="1">
        <v>1445.0450000000001</v>
      </c>
      <c r="T5659" s="1">
        <v>12.5</v>
      </c>
      <c r="U5659" s="1">
        <v>628.28</v>
      </c>
    </row>
    <row r="5660" spans="1:21" x14ac:dyDescent="0.3">
      <c r="A5660" s="1" t="s">
        <v>10339</v>
      </c>
      <c r="B5660" s="1">
        <v>1</v>
      </c>
      <c r="C5660" s="1" t="s">
        <v>79</v>
      </c>
      <c r="D5660" s="1" t="s">
        <v>116</v>
      </c>
      <c r="E5660" s="1" t="s">
        <v>10340</v>
      </c>
      <c r="F5660" s="1" t="s">
        <v>157</v>
      </c>
      <c r="G5660" s="1" t="s">
        <v>72</v>
      </c>
      <c r="H5660" s="1" t="s">
        <v>127</v>
      </c>
      <c r="I5660" s="1" t="s">
        <v>22</v>
      </c>
      <c r="J5660" s="1" t="s">
        <v>128</v>
      </c>
      <c r="K5660" s="1">
        <v>43136.3122337963</v>
      </c>
      <c r="L5660" s="1">
        <v>43136.3659722222</v>
      </c>
      <c r="M5660" s="1">
        <v>1.2829999999999999</v>
      </c>
      <c r="N5660" s="1">
        <v>0</v>
      </c>
      <c r="O5660" s="1">
        <v>1005.25</v>
      </c>
      <c r="P5660" s="1">
        <v>44</v>
      </c>
      <c r="Q5660" s="1">
        <v>251.31</v>
      </c>
      <c r="R5660" s="1">
        <v>0</v>
      </c>
      <c r="S5660" s="1">
        <v>1289.7357499999998</v>
      </c>
      <c r="T5660" s="1">
        <v>56.451999999999998</v>
      </c>
      <c r="U5660" s="1">
        <v>322.43072999999998</v>
      </c>
    </row>
    <row r="5661" spans="1:21" x14ac:dyDescent="0.3">
      <c r="A5661" s="1" t="s">
        <v>10341</v>
      </c>
      <c r="B5661" s="1">
        <v>1</v>
      </c>
      <c r="C5661" s="1" t="s">
        <v>79</v>
      </c>
      <c r="D5661" s="1" t="s">
        <v>116</v>
      </c>
      <c r="E5661" s="1" t="s">
        <v>10342</v>
      </c>
      <c r="F5661" s="1" t="s">
        <v>157</v>
      </c>
      <c r="G5661" s="1" t="s">
        <v>72</v>
      </c>
      <c r="H5661" s="1" t="s">
        <v>127</v>
      </c>
      <c r="I5661" s="1" t="s">
        <v>22</v>
      </c>
      <c r="J5661" s="1" t="s">
        <v>128</v>
      </c>
      <c r="K5661" s="1">
        <v>43136.152708333299</v>
      </c>
      <c r="L5661" s="1">
        <v>43136.163888888899</v>
      </c>
      <c r="M5661" s="1">
        <v>0.26700000000000002</v>
      </c>
      <c r="N5661" s="1">
        <v>2</v>
      </c>
      <c r="O5661" s="1">
        <v>376.97</v>
      </c>
      <c r="P5661" s="1">
        <v>6</v>
      </c>
      <c r="Q5661" s="1">
        <v>251.31</v>
      </c>
      <c r="R5661" s="1">
        <v>0.53400000000000003</v>
      </c>
      <c r="S5661" s="1">
        <v>100.65099000000001</v>
      </c>
      <c r="T5661" s="1">
        <v>1.6020000000000001</v>
      </c>
      <c r="U5661" s="1">
        <v>67.099770000000007</v>
      </c>
    </row>
    <row r="5662" spans="1:21" x14ac:dyDescent="0.3">
      <c r="A5662" s="1" t="s">
        <v>10343</v>
      </c>
      <c r="B5662" s="1">
        <v>1</v>
      </c>
      <c r="C5662" s="1" t="s">
        <v>79</v>
      </c>
      <c r="D5662" s="1" t="s">
        <v>116</v>
      </c>
      <c r="E5662" s="1" t="s">
        <v>10344</v>
      </c>
      <c r="F5662" s="1" t="s">
        <v>133</v>
      </c>
      <c r="G5662" s="1" t="s">
        <v>72</v>
      </c>
      <c r="H5662" s="1" t="s">
        <v>127</v>
      </c>
      <c r="I5662" s="1" t="s">
        <v>22</v>
      </c>
      <c r="J5662" s="1" t="s">
        <v>128</v>
      </c>
      <c r="K5662" s="1">
        <v>43135.797060185199</v>
      </c>
      <c r="L5662" s="1">
        <v>43135.869444444397</v>
      </c>
      <c r="M5662" s="1">
        <v>1.7330000000000001</v>
      </c>
      <c r="N5662" s="1">
        <v>0</v>
      </c>
      <c r="O5662" s="1">
        <v>125.66</v>
      </c>
      <c r="P5662" s="1">
        <v>0</v>
      </c>
      <c r="Q5662" s="1">
        <v>0</v>
      </c>
      <c r="R5662" s="1">
        <v>0</v>
      </c>
      <c r="S5662" s="1">
        <v>217.76877999999999</v>
      </c>
      <c r="T5662" s="1">
        <v>0</v>
      </c>
      <c r="U5662" s="1">
        <v>0</v>
      </c>
    </row>
    <row r="5663" spans="1:21" x14ac:dyDescent="0.3">
      <c r="A5663" s="1" t="s">
        <v>10345</v>
      </c>
      <c r="B5663" s="1">
        <v>1</v>
      </c>
      <c r="C5663" s="1" t="s">
        <v>79</v>
      </c>
      <c r="D5663" s="1" t="s">
        <v>116</v>
      </c>
      <c r="E5663" s="1" t="s">
        <v>10346</v>
      </c>
      <c r="F5663" s="1" t="s">
        <v>134</v>
      </c>
      <c r="G5663" s="1" t="s">
        <v>72</v>
      </c>
      <c r="H5663" s="1" t="s">
        <v>127</v>
      </c>
      <c r="I5663" s="1" t="s">
        <v>22</v>
      </c>
      <c r="J5663" s="1" t="s">
        <v>130</v>
      </c>
      <c r="K5663" s="1">
        <v>43134.395104166702</v>
      </c>
      <c r="L5663" s="1">
        <v>43134.650694444397</v>
      </c>
      <c r="M5663" s="1">
        <v>6.133</v>
      </c>
      <c r="N5663" s="1">
        <v>0</v>
      </c>
      <c r="O5663" s="1">
        <v>125.66</v>
      </c>
      <c r="P5663" s="1">
        <v>0</v>
      </c>
      <c r="Q5663" s="1">
        <v>0</v>
      </c>
      <c r="R5663" s="1">
        <v>0</v>
      </c>
      <c r="S5663" s="1">
        <v>770.67277999999999</v>
      </c>
      <c r="T5663" s="1">
        <v>0</v>
      </c>
      <c r="U5663" s="1">
        <v>0</v>
      </c>
    </row>
    <row r="5664" spans="1:21" x14ac:dyDescent="0.3">
      <c r="A5664" s="1" t="s">
        <v>10347</v>
      </c>
      <c r="B5664" s="1">
        <v>1</v>
      </c>
      <c r="C5664" s="1" t="s">
        <v>79</v>
      </c>
      <c r="D5664" s="1" t="s">
        <v>116</v>
      </c>
      <c r="E5664" s="1" t="s">
        <v>10344</v>
      </c>
      <c r="F5664" s="1" t="s">
        <v>133</v>
      </c>
      <c r="G5664" s="1" t="s">
        <v>72</v>
      </c>
      <c r="H5664" s="1" t="s">
        <v>127</v>
      </c>
      <c r="I5664" s="1" t="s">
        <v>22</v>
      </c>
      <c r="J5664" s="1" t="s">
        <v>128</v>
      </c>
      <c r="K5664" s="1">
        <v>43133.593310185199</v>
      </c>
      <c r="L5664" s="1">
        <v>43133.734027777798</v>
      </c>
      <c r="M5664" s="1">
        <v>3.367</v>
      </c>
      <c r="N5664" s="1">
        <v>0</v>
      </c>
      <c r="O5664" s="1">
        <v>125.66</v>
      </c>
      <c r="P5664" s="1">
        <v>0</v>
      </c>
      <c r="Q5664" s="1">
        <v>0</v>
      </c>
      <c r="R5664" s="1">
        <v>0</v>
      </c>
      <c r="S5664" s="1">
        <v>423.09721999999999</v>
      </c>
      <c r="T5664" s="1">
        <v>0</v>
      </c>
      <c r="U5664" s="1">
        <v>0</v>
      </c>
    </row>
    <row r="5665" spans="1:21" x14ac:dyDescent="0.3">
      <c r="A5665" s="1" t="s">
        <v>10348</v>
      </c>
      <c r="B5665" s="1">
        <v>1</v>
      </c>
      <c r="C5665" s="1" t="s">
        <v>79</v>
      </c>
      <c r="D5665" s="1" t="s">
        <v>116</v>
      </c>
      <c r="E5665" s="1" t="s">
        <v>10349</v>
      </c>
      <c r="F5665" s="1" t="s">
        <v>132</v>
      </c>
      <c r="G5665" s="1" t="s">
        <v>72</v>
      </c>
      <c r="H5665" s="1" t="s">
        <v>127</v>
      </c>
      <c r="I5665" s="1" t="s">
        <v>22</v>
      </c>
      <c r="J5665" s="1" t="s">
        <v>130</v>
      </c>
      <c r="K5665" s="1">
        <v>43133.379212963002</v>
      </c>
      <c r="L5665" s="1">
        <v>43133.417361111096</v>
      </c>
      <c r="M5665" s="1">
        <v>0.9</v>
      </c>
      <c r="N5665" s="1">
        <v>5</v>
      </c>
      <c r="O5665" s="1">
        <v>251.31</v>
      </c>
      <c r="P5665" s="1">
        <v>12</v>
      </c>
      <c r="Q5665" s="1">
        <v>125.66</v>
      </c>
      <c r="R5665" s="1">
        <v>4.5</v>
      </c>
      <c r="S5665" s="1">
        <v>226.179</v>
      </c>
      <c r="T5665" s="1">
        <v>10.8</v>
      </c>
      <c r="U5665" s="1">
        <v>113.09399999999999</v>
      </c>
    </row>
    <row r="5666" spans="1:21" x14ac:dyDescent="0.3">
      <c r="A5666" s="1" t="s">
        <v>10350</v>
      </c>
      <c r="B5666" s="1">
        <v>1</v>
      </c>
      <c r="C5666" s="1" t="s">
        <v>79</v>
      </c>
      <c r="D5666" s="1" t="s">
        <v>116</v>
      </c>
      <c r="E5666" s="1" t="s">
        <v>10245</v>
      </c>
      <c r="F5666" s="1" t="s">
        <v>157</v>
      </c>
      <c r="G5666" s="1" t="s">
        <v>72</v>
      </c>
      <c r="H5666" s="1" t="s">
        <v>127</v>
      </c>
      <c r="I5666" s="1" t="s">
        <v>22</v>
      </c>
      <c r="J5666" s="1" t="s">
        <v>128</v>
      </c>
      <c r="K5666" s="1">
        <v>43132.498634259297</v>
      </c>
      <c r="L5666" s="1">
        <v>43132.520833333299</v>
      </c>
      <c r="M5666" s="1">
        <v>0.51700000000000002</v>
      </c>
      <c r="N5666" s="1">
        <v>15</v>
      </c>
      <c r="O5666" s="1">
        <v>2890.09</v>
      </c>
      <c r="P5666" s="1">
        <v>25</v>
      </c>
      <c r="Q5666" s="1">
        <v>1256.56</v>
      </c>
      <c r="R5666" s="1">
        <v>7.7549999999999999</v>
      </c>
      <c r="S5666" s="1">
        <v>1494.1765300000002</v>
      </c>
      <c r="T5666" s="1">
        <v>12.925000000000001</v>
      </c>
      <c r="U5666" s="1">
        <v>649.64152000000001</v>
      </c>
    </row>
    <row r="5667" spans="1:21" x14ac:dyDescent="0.3">
      <c r="A5667" s="1" t="s">
        <v>10351</v>
      </c>
      <c r="B5667" s="1">
        <v>1</v>
      </c>
      <c r="C5667" s="1" t="s">
        <v>78</v>
      </c>
      <c r="D5667" s="1" t="s">
        <v>106</v>
      </c>
      <c r="E5667" s="1" t="s">
        <v>6749</v>
      </c>
      <c r="F5667" s="1" t="s">
        <v>140</v>
      </c>
      <c r="G5667" s="1" t="s">
        <v>72</v>
      </c>
      <c r="H5667" s="1" t="s">
        <v>127</v>
      </c>
      <c r="I5667" s="1" t="s">
        <v>22</v>
      </c>
      <c r="J5667" s="1" t="s">
        <v>128</v>
      </c>
      <c r="K5667" s="1">
        <v>43159.431435185201</v>
      </c>
      <c r="L5667" s="1">
        <v>43159.620138888902</v>
      </c>
      <c r="M5667" s="1">
        <v>4.5170000000000003</v>
      </c>
      <c r="N5667" s="1">
        <v>20</v>
      </c>
      <c r="O5667" s="1">
        <v>4028.16</v>
      </c>
      <c r="P5667" s="1">
        <v>0</v>
      </c>
      <c r="Q5667" s="1">
        <v>0</v>
      </c>
      <c r="R5667" s="1">
        <v>90.34</v>
      </c>
      <c r="S5667" s="1">
        <v>18195.19872</v>
      </c>
      <c r="T5667" s="1">
        <v>0</v>
      </c>
      <c r="U5667" s="1">
        <v>0</v>
      </c>
    </row>
    <row r="5668" spans="1:21" x14ac:dyDescent="0.3">
      <c r="A5668" s="1" t="s">
        <v>10352</v>
      </c>
      <c r="B5668" s="1">
        <v>1</v>
      </c>
      <c r="C5668" s="1" t="s">
        <v>78</v>
      </c>
      <c r="D5668" s="1" t="s">
        <v>106</v>
      </c>
      <c r="E5668" s="1" t="s">
        <v>10353</v>
      </c>
      <c r="F5668" s="1" t="s">
        <v>134</v>
      </c>
      <c r="G5668" s="1" t="s">
        <v>72</v>
      </c>
      <c r="H5668" s="1" t="s">
        <v>127</v>
      </c>
      <c r="I5668" s="1" t="s">
        <v>22</v>
      </c>
      <c r="J5668" s="1" t="s">
        <v>130</v>
      </c>
      <c r="K5668" s="1">
        <v>43157.398854166699</v>
      </c>
      <c r="L5668" s="1">
        <v>43157.707638888904</v>
      </c>
      <c r="M5668" s="1">
        <v>7.4</v>
      </c>
      <c r="N5668" s="1">
        <v>0</v>
      </c>
      <c r="O5668" s="1">
        <v>0</v>
      </c>
      <c r="P5668" s="1">
        <v>0</v>
      </c>
      <c r="Q5668" s="1">
        <v>77.459999999999994</v>
      </c>
      <c r="R5668" s="1">
        <v>0</v>
      </c>
      <c r="S5668" s="1">
        <v>0</v>
      </c>
      <c r="T5668" s="1">
        <v>0</v>
      </c>
      <c r="U5668" s="1">
        <v>573.20399999999995</v>
      </c>
    </row>
    <row r="5669" spans="1:21" x14ac:dyDescent="0.3">
      <c r="A5669" s="1" t="s">
        <v>10354</v>
      </c>
      <c r="B5669" s="1">
        <v>1</v>
      </c>
      <c r="C5669" s="1" t="s">
        <v>78</v>
      </c>
      <c r="D5669" s="1" t="s">
        <v>106</v>
      </c>
      <c r="E5669" s="1" t="s">
        <v>10355</v>
      </c>
      <c r="F5669" s="1" t="s">
        <v>157</v>
      </c>
      <c r="G5669" s="1" t="s">
        <v>72</v>
      </c>
      <c r="H5669" s="1" t="s">
        <v>127</v>
      </c>
      <c r="I5669" s="1" t="s">
        <v>22</v>
      </c>
      <c r="J5669" s="1" t="s">
        <v>128</v>
      </c>
      <c r="K5669" s="1">
        <v>43156.055</v>
      </c>
      <c r="L5669" s="1">
        <v>43156.1472222222</v>
      </c>
      <c r="M5669" s="1">
        <v>2.2000000000000002</v>
      </c>
      <c r="N5669" s="1">
        <v>0</v>
      </c>
      <c r="O5669" s="1">
        <v>77.459999999999994</v>
      </c>
      <c r="P5669" s="1">
        <v>0</v>
      </c>
      <c r="Q5669" s="1">
        <v>0</v>
      </c>
      <c r="R5669" s="1">
        <v>0</v>
      </c>
      <c r="S5669" s="1">
        <v>170.41200000000001</v>
      </c>
      <c r="T5669" s="1">
        <v>0</v>
      </c>
      <c r="U5669" s="1">
        <v>0</v>
      </c>
    </row>
    <row r="5670" spans="1:21" x14ac:dyDescent="0.3">
      <c r="A5670" s="1" t="s">
        <v>10356</v>
      </c>
      <c r="B5670" s="1">
        <v>1</v>
      </c>
      <c r="C5670" s="1" t="s">
        <v>78</v>
      </c>
      <c r="D5670" s="1" t="s">
        <v>106</v>
      </c>
      <c r="E5670" s="1" t="s">
        <v>10357</v>
      </c>
      <c r="F5670" s="1" t="s">
        <v>133</v>
      </c>
      <c r="G5670" s="1" t="s">
        <v>72</v>
      </c>
      <c r="H5670" s="1" t="s">
        <v>127</v>
      </c>
      <c r="I5670" s="1" t="s">
        <v>22</v>
      </c>
      <c r="J5670" s="1" t="s">
        <v>128</v>
      </c>
      <c r="K5670" s="1">
        <v>43155.799560185202</v>
      </c>
      <c r="L5670" s="1">
        <v>43155.877777777801</v>
      </c>
      <c r="M5670" s="1">
        <v>1.867</v>
      </c>
      <c r="N5670" s="1">
        <v>0</v>
      </c>
      <c r="O5670" s="1">
        <v>0</v>
      </c>
      <c r="P5670" s="1">
        <v>0</v>
      </c>
      <c r="Q5670" s="1">
        <v>77.459999999999994</v>
      </c>
      <c r="R5670" s="1">
        <v>0</v>
      </c>
      <c r="S5670" s="1">
        <v>0</v>
      </c>
      <c r="T5670" s="1">
        <v>0</v>
      </c>
      <c r="U5670" s="1">
        <v>144.61781999999999</v>
      </c>
    </row>
    <row r="5671" spans="1:21" x14ac:dyDescent="0.3">
      <c r="A5671" s="1" t="s">
        <v>10358</v>
      </c>
      <c r="B5671" s="1">
        <v>1</v>
      </c>
      <c r="C5671" s="1" t="s">
        <v>78</v>
      </c>
      <c r="D5671" s="1" t="s">
        <v>106</v>
      </c>
      <c r="E5671" s="1" t="s">
        <v>6785</v>
      </c>
      <c r="F5671" s="1" t="s">
        <v>144</v>
      </c>
      <c r="G5671" s="1" t="s">
        <v>72</v>
      </c>
      <c r="H5671" s="1" t="s">
        <v>127</v>
      </c>
      <c r="I5671" s="1" t="s">
        <v>22</v>
      </c>
      <c r="J5671" s="1" t="s">
        <v>128</v>
      </c>
      <c r="K5671" s="1">
        <v>43155.782291666699</v>
      </c>
      <c r="L5671" s="1">
        <v>43155.854861111096</v>
      </c>
      <c r="M5671" s="1">
        <v>1.7330000000000001</v>
      </c>
      <c r="N5671" s="1">
        <v>0</v>
      </c>
      <c r="O5671" s="1">
        <v>0</v>
      </c>
      <c r="P5671" s="1">
        <v>0</v>
      </c>
      <c r="Q5671" s="1">
        <v>77.459999999999994</v>
      </c>
      <c r="R5671" s="1">
        <v>0</v>
      </c>
      <c r="S5671" s="1">
        <v>0</v>
      </c>
      <c r="T5671" s="1">
        <v>0</v>
      </c>
      <c r="U5671" s="1">
        <v>134.23818</v>
      </c>
    </row>
    <row r="5672" spans="1:21" x14ac:dyDescent="0.3">
      <c r="A5672" s="1" t="s">
        <v>10359</v>
      </c>
      <c r="B5672" s="1">
        <v>1</v>
      </c>
      <c r="C5672" s="1" t="s">
        <v>78</v>
      </c>
      <c r="D5672" s="1" t="s">
        <v>106</v>
      </c>
      <c r="E5672" s="1" t="s">
        <v>10360</v>
      </c>
      <c r="F5672" s="1" t="s">
        <v>157</v>
      </c>
      <c r="G5672" s="1" t="s">
        <v>72</v>
      </c>
      <c r="H5672" s="1" t="s">
        <v>127</v>
      </c>
      <c r="I5672" s="1" t="s">
        <v>22</v>
      </c>
      <c r="J5672" s="1" t="s">
        <v>128</v>
      </c>
      <c r="K5672" s="1">
        <v>43155.773865740703</v>
      </c>
      <c r="L5672" s="1">
        <v>43155.777777777803</v>
      </c>
      <c r="M5672" s="1">
        <v>8.3000000000000004E-2</v>
      </c>
      <c r="N5672" s="1">
        <v>0</v>
      </c>
      <c r="O5672" s="1">
        <v>0</v>
      </c>
      <c r="P5672" s="1">
        <v>10</v>
      </c>
      <c r="Q5672" s="1">
        <v>2014.08</v>
      </c>
      <c r="R5672" s="1">
        <v>0</v>
      </c>
      <c r="S5672" s="1">
        <v>0</v>
      </c>
      <c r="T5672" s="1">
        <v>0.83000000000000007</v>
      </c>
      <c r="U5672" s="1">
        <v>167.16864000000001</v>
      </c>
    </row>
    <row r="5673" spans="1:21" x14ac:dyDescent="0.3">
      <c r="A5673" s="1" t="s">
        <v>10361</v>
      </c>
      <c r="B5673" s="1">
        <v>1</v>
      </c>
      <c r="C5673" s="1" t="s">
        <v>78</v>
      </c>
      <c r="D5673" s="1" t="s">
        <v>106</v>
      </c>
      <c r="E5673" s="1" t="s">
        <v>10362</v>
      </c>
      <c r="F5673" s="1" t="s">
        <v>134</v>
      </c>
      <c r="G5673" s="1" t="s">
        <v>72</v>
      </c>
      <c r="H5673" s="1" t="s">
        <v>127</v>
      </c>
      <c r="I5673" s="1" t="s">
        <v>22</v>
      </c>
      <c r="J5673" s="1" t="s">
        <v>130</v>
      </c>
      <c r="K5673" s="1">
        <v>43155.740844907399</v>
      </c>
      <c r="L5673" s="1">
        <v>43155.781944444403</v>
      </c>
      <c r="M5673" s="1">
        <v>0.98299999999999998</v>
      </c>
      <c r="N5673" s="1">
        <v>0</v>
      </c>
      <c r="O5673" s="1">
        <v>77.459999999999994</v>
      </c>
      <c r="P5673" s="1">
        <v>0</v>
      </c>
      <c r="Q5673" s="1">
        <v>0</v>
      </c>
      <c r="R5673" s="1">
        <v>0</v>
      </c>
      <c r="S5673" s="1">
        <v>76.143179999999987</v>
      </c>
      <c r="T5673" s="1">
        <v>0</v>
      </c>
      <c r="U5673" s="1">
        <v>0</v>
      </c>
    </row>
    <row r="5674" spans="1:21" x14ac:dyDescent="0.3">
      <c r="A5674" s="1" t="s">
        <v>10363</v>
      </c>
      <c r="B5674" s="1">
        <v>1</v>
      </c>
      <c r="C5674" s="1" t="s">
        <v>78</v>
      </c>
      <c r="D5674" s="1" t="s">
        <v>106</v>
      </c>
      <c r="E5674" s="1" t="s">
        <v>10364</v>
      </c>
      <c r="F5674" s="1" t="s">
        <v>134</v>
      </c>
      <c r="G5674" s="1" t="s">
        <v>72</v>
      </c>
      <c r="H5674" s="1" t="s">
        <v>127</v>
      </c>
      <c r="I5674" s="1" t="s">
        <v>22</v>
      </c>
      <c r="J5674" s="1" t="s">
        <v>130</v>
      </c>
      <c r="K5674" s="1">
        <v>43155.367719907401</v>
      </c>
      <c r="L5674" s="1">
        <v>43155.7006944444</v>
      </c>
      <c r="M5674" s="1">
        <v>7.9829999999999997</v>
      </c>
      <c r="N5674" s="1">
        <v>0</v>
      </c>
      <c r="O5674" s="1">
        <v>0</v>
      </c>
      <c r="P5674" s="1">
        <v>0</v>
      </c>
      <c r="Q5674" s="1">
        <v>77.459999999999994</v>
      </c>
      <c r="R5674" s="1">
        <v>0</v>
      </c>
      <c r="S5674" s="1">
        <v>0</v>
      </c>
      <c r="T5674" s="1">
        <v>0</v>
      </c>
      <c r="U5674" s="1">
        <v>618.36317999999994</v>
      </c>
    </row>
    <row r="5675" spans="1:21" x14ac:dyDescent="0.3">
      <c r="A5675" s="1" t="s">
        <v>10365</v>
      </c>
      <c r="B5675" s="1">
        <v>1</v>
      </c>
      <c r="C5675" s="1" t="s">
        <v>78</v>
      </c>
      <c r="D5675" s="1" t="s">
        <v>106</v>
      </c>
      <c r="E5675" s="1" t="s">
        <v>10362</v>
      </c>
      <c r="F5675" s="1" t="s">
        <v>134</v>
      </c>
      <c r="G5675" s="1" t="s">
        <v>72</v>
      </c>
      <c r="H5675" s="1" t="s">
        <v>127</v>
      </c>
      <c r="I5675" s="1" t="s">
        <v>22</v>
      </c>
      <c r="J5675" s="1" t="s">
        <v>130</v>
      </c>
      <c r="K5675" s="1">
        <v>43155.3666898148</v>
      </c>
      <c r="L5675" s="1">
        <v>43155.738194444399</v>
      </c>
      <c r="M5675" s="1">
        <v>8.9</v>
      </c>
      <c r="N5675" s="1">
        <v>0</v>
      </c>
      <c r="O5675" s="1">
        <v>77.459999999999994</v>
      </c>
      <c r="P5675" s="1">
        <v>0</v>
      </c>
      <c r="Q5675" s="1">
        <v>0</v>
      </c>
      <c r="R5675" s="1">
        <v>0</v>
      </c>
      <c r="S5675" s="1">
        <v>689.39400000000001</v>
      </c>
      <c r="T5675" s="1">
        <v>0</v>
      </c>
      <c r="U5675" s="1">
        <v>0</v>
      </c>
    </row>
    <row r="5676" spans="1:21" x14ac:dyDescent="0.3">
      <c r="A5676" s="1" t="s">
        <v>10366</v>
      </c>
      <c r="B5676" s="1">
        <v>1</v>
      </c>
      <c r="C5676" s="1" t="s">
        <v>78</v>
      </c>
      <c r="D5676" s="1" t="s">
        <v>106</v>
      </c>
      <c r="E5676" s="1" t="s">
        <v>10367</v>
      </c>
      <c r="F5676" s="1" t="s">
        <v>157</v>
      </c>
      <c r="G5676" s="1" t="s">
        <v>72</v>
      </c>
      <c r="H5676" s="1" t="s">
        <v>127</v>
      </c>
      <c r="I5676" s="1" t="s">
        <v>22</v>
      </c>
      <c r="J5676" s="1" t="s">
        <v>128</v>
      </c>
      <c r="K5676" s="1">
        <v>43153.676157407397</v>
      </c>
      <c r="L5676" s="1">
        <v>43153.715277777803</v>
      </c>
      <c r="M5676" s="1">
        <v>0.93300000000000005</v>
      </c>
      <c r="N5676" s="1">
        <v>46</v>
      </c>
      <c r="O5676" s="1">
        <v>30443.59</v>
      </c>
      <c r="P5676" s="1">
        <v>0</v>
      </c>
      <c r="Q5676" s="1">
        <v>0</v>
      </c>
      <c r="R5676" s="1">
        <v>42.917999999999999</v>
      </c>
      <c r="S5676" s="1">
        <v>28403.869470000001</v>
      </c>
      <c r="T5676" s="1">
        <v>0</v>
      </c>
      <c r="U5676" s="1">
        <v>0</v>
      </c>
    </row>
    <row r="5677" spans="1:21" x14ac:dyDescent="0.3">
      <c r="A5677" s="1" t="s">
        <v>10368</v>
      </c>
      <c r="B5677" s="1">
        <v>1</v>
      </c>
      <c r="C5677" s="1" t="s">
        <v>78</v>
      </c>
      <c r="D5677" s="1" t="s">
        <v>106</v>
      </c>
      <c r="E5677" s="1" t="s">
        <v>10369</v>
      </c>
      <c r="F5677" s="1" t="s">
        <v>7257</v>
      </c>
      <c r="G5677" s="1" t="s">
        <v>72</v>
      </c>
      <c r="H5677" s="1" t="s">
        <v>127</v>
      </c>
      <c r="I5677" s="1" t="s">
        <v>22</v>
      </c>
      <c r="J5677" s="1" t="s">
        <v>128</v>
      </c>
      <c r="K5677" s="1">
        <v>43151.391990740703</v>
      </c>
      <c r="L5677" s="1">
        <v>43151.721527777801</v>
      </c>
      <c r="M5677" s="1">
        <v>7.9</v>
      </c>
      <c r="N5677" s="1">
        <v>0</v>
      </c>
      <c r="O5677" s="1">
        <v>0</v>
      </c>
      <c r="P5677" s="1">
        <v>4</v>
      </c>
      <c r="Q5677" s="1">
        <v>1626.76</v>
      </c>
      <c r="R5677" s="1">
        <v>0</v>
      </c>
      <c r="S5677" s="1">
        <v>0</v>
      </c>
      <c r="T5677" s="1">
        <v>31.6</v>
      </c>
      <c r="U5677" s="1">
        <v>12851.404</v>
      </c>
    </row>
    <row r="5678" spans="1:21" x14ac:dyDescent="0.3">
      <c r="A5678" s="1" t="s">
        <v>10370</v>
      </c>
      <c r="B5678" s="1">
        <v>1</v>
      </c>
      <c r="C5678" s="1" t="s">
        <v>78</v>
      </c>
      <c r="D5678" s="1" t="s">
        <v>106</v>
      </c>
      <c r="E5678" s="1" t="s">
        <v>10371</v>
      </c>
      <c r="F5678" s="1" t="s">
        <v>157</v>
      </c>
      <c r="G5678" s="1" t="s">
        <v>72</v>
      </c>
      <c r="H5678" s="1" t="s">
        <v>127</v>
      </c>
      <c r="I5678" s="1" t="s">
        <v>22</v>
      </c>
      <c r="J5678" s="1" t="s">
        <v>128</v>
      </c>
      <c r="K5678" s="1">
        <v>43149.665578703702</v>
      </c>
      <c r="L5678" s="1">
        <v>43149.702777777798</v>
      </c>
      <c r="M5678" s="1">
        <v>0.88300000000000001</v>
      </c>
      <c r="N5678" s="1">
        <v>0</v>
      </c>
      <c r="O5678" s="1">
        <v>0</v>
      </c>
      <c r="P5678" s="1">
        <v>3</v>
      </c>
      <c r="Q5678" s="1">
        <v>619.72</v>
      </c>
      <c r="R5678" s="1">
        <v>0</v>
      </c>
      <c r="S5678" s="1">
        <v>0</v>
      </c>
      <c r="T5678" s="1">
        <v>2.649</v>
      </c>
      <c r="U5678" s="1">
        <v>547.21276</v>
      </c>
    </row>
    <row r="5679" spans="1:21" x14ac:dyDescent="0.3">
      <c r="A5679" s="1" t="s">
        <v>10372</v>
      </c>
      <c r="B5679" s="1">
        <v>1</v>
      </c>
      <c r="C5679" s="1" t="s">
        <v>78</v>
      </c>
      <c r="D5679" s="1" t="s">
        <v>106</v>
      </c>
      <c r="E5679" s="1" t="s">
        <v>6793</v>
      </c>
      <c r="F5679" s="1" t="s">
        <v>134</v>
      </c>
      <c r="G5679" s="1" t="s">
        <v>72</v>
      </c>
      <c r="H5679" s="1" t="s">
        <v>127</v>
      </c>
      <c r="I5679" s="1" t="s">
        <v>22</v>
      </c>
      <c r="J5679" s="1" t="s">
        <v>130</v>
      </c>
      <c r="K5679" s="1">
        <v>43145.3975347222</v>
      </c>
      <c r="L5679" s="1">
        <v>43145.751388888901</v>
      </c>
      <c r="M5679" s="1">
        <v>8.4830000000000005</v>
      </c>
      <c r="N5679" s="1">
        <v>0</v>
      </c>
      <c r="O5679" s="1">
        <v>77.459999999999994</v>
      </c>
      <c r="P5679" s="1">
        <v>0</v>
      </c>
      <c r="Q5679" s="1">
        <v>0</v>
      </c>
      <c r="R5679" s="1">
        <v>0</v>
      </c>
      <c r="S5679" s="1">
        <v>657.09317999999996</v>
      </c>
      <c r="T5679" s="1">
        <v>0</v>
      </c>
      <c r="U5679" s="1">
        <v>0</v>
      </c>
    </row>
    <row r="5680" spans="1:21" x14ac:dyDescent="0.3">
      <c r="A5680" s="1" t="s">
        <v>10373</v>
      </c>
      <c r="B5680" s="1">
        <v>1</v>
      </c>
      <c r="C5680" s="1" t="s">
        <v>78</v>
      </c>
      <c r="D5680" s="1" t="s">
        <v>106</v>
      </c>
      <c r="E5680" s="1" t="s">
        <v>6793</v>
      </c>
      <c r="F5680" s="1" t="s">
        <v>134</v>
      </c>
      <c r="G5680" s="1" t="s">
        <v>72</v>
      </c>
      <c r="H5680" s="1" t="s">
        <v>127</v>
      </c>
      <c r="I5680" s="1" t="s">
        <v>22</v>
      </c>
      <c r="J5680" s="1" t="s">
        <v>130</v>
      </c>
      <c r="K5680" s="1">
        <v>43144.399687500001</v>
      </c>
      <c r="L5680" s="1">
        <v>43144.734027777798</v>
      </c>
      <c r="M5680" s="1">
        <v>8.0169999999999995</v>
      </c>
      <c r="N5680" s="1">
        <v>0</v>
      </c>
      <c r="O5680" s="1">
        <v>77.459999999999994</v>
      </c>
      <c r="P5680" s="1">
        <v>0</v>
      </c>
      <c r="Q5680" s="1">
        <v>0</v>
      </c>
      <c r="R5680" s="1">
        <v>0</v>
      </c>
      <c r="S5680" s="1">
        <v>620.99681999999996</v>
      </c>
      <c r="T5680" s="1">
        <v>0</v>
      </c>
      <c r="U5680" s="1">
        <v>0</v>
      </c>
    </row>
    <row r="5681" spans="1:21" x14ac:dyDescent="0.3">
      <c r="A5681" s="1" t="s">
        <v>10374</v>
      </c>
      <c r="B5681" s="1">
        <v>1</v>
      </c>
      <c r="C5681" s="1" t="s">
        <v>78</v>
      </c>
      <c r="D5681" s="1" t="s">
        <v>106</v>
      </c>
      <c r="E5681" s="1" t="s">
        <v>10375</v>
      </c>
      <c r="F5681" s="1" t="s">
        <v>133</v>
      </c>
      <c r="G5681" s="1" t="s">
        <v>72</v>
      </c>
      <c r="H5681" s="1" t="s">
        <v>127</v>
      </c>
      <c r="I5681" s="1" t="s">
        <v>22</v>
      </c>
      <c r="J5681" s="1" t="s">
        <v>128</v>
      </c>
      <c r="K5681" s="1">
        <v>43143.5706712963</v>
      </c>
      <c r="L5681" s="1">
        <v>43143.608333333301</v>
      </c>
      <c r="M5681" s="1">
        <v>0.9</v>
      </c>
      <c r="N5681" s="1">
        <v>0</v>
      </c>
      <c r="O5681" s="1">
        <v>0</v>
      </c>
      <c r="P5681" s="1">
        <v>0</v>
      </c>
      <c r="Q5681" s="1">
        <v>77.459999999999994</v>
      </c>
      <c r="R5681" s="1">
        <v>0</v>
      </c>
      <c r="S5681" s="1">
        <v>0</v>
      </c>
      <c r="T5681" s="1">
        <v>0</v>
      </c>
      <c r="U5681" s="1">
        <v>69.713999999999999</v>
      </c>
    </row>
    <row r="5682" spans="1:21" x14ac:dyDescent="0.3">
      <c r="A5682" s="1" t="s">
        <v>10376</v>
      </c>
      <c r="B5682" s="1">
        <v>1</v>
      </c>
      <c r="C5682" s="1" t="s">
        <v>78</v>
      </c>
      <c r="D5682" s="1" t="s">
        <v>106</v>
      </c>
      <c r="E5682" s="1" t="s">
        <v>10377</v>
      </c>
      <c r="F5682" s="1" t="s">
        <v>134</v>
      </c>
      <c r="G5682" s="1" t="s">
        <v>72</v>
      </c>
      <c r="H5682" s="1" t="s">
        <v>127</v>
      </c>
      <c r="I5682" s="1" t="s">
        <v>22</v>
      </c>
      <c r="J5682" s="1" t="s">
        <v>130</v>
      </c>
      <c r="K5682" s="1">
        <v>43142.438414351898</v>
      </c>
      <c r="L5682" s="1">
        <v>43142.735416666699</v>
      </c>
      <c r="M5682" s="1">
        <v>7.117</v>
      </c>
      <c r="N5682" s="1">
        <v>0</v>
      </c>
      <c r="O5682" s="1">
        <v>77.459999999999994</v>
      </c>
      <c r="P5682" s="1">
        <v>0</v>
      </c>
      <c r="Q5682" s="1">
        <v>0</v>
      </c>
      <c r="R5682" s="1">
        <v>0</v>
      </c>
      <c r="S5682" s="1">
        <v>551.2828199999999</v>
      </c>
      <c r="T5682" s="1">
        <v>0</v>
      </c>
      <c r="U5682" s="1">
        <v>0</v>
      </c>
    </row>
    <row r="5683" spans="1:21" x14ac:dyDescent="0.3">
      <c r="A5683" s="1" t="s">
        <v>10378</v>
      </c>
      <c r="B5683" s="1">
        <v>1</v>
      </c>
      <c r="C5683" s="1" t="s">
        <v>78</v>
      </c>
      <c r="D5683" s="1" t="s">
        <v>106</v>
      </c>
      <c r="E5683" s="1" t="s">
        <v>10379</v>
      </c>
      <c r="F5683" s="1" t="s">
        <v>140</v>
      </c>
      <c r="G5683" s="1" t="s">
        <v>72</v>
      </c>
      <c r="H5683" s="1" t="s">
        <v>127</v>
      </c>
      <c r="I5683" s="1" t="s">
        <v>22</v>
      </c>
      <c r="J5683" s="1" t="s">
        <v>128</v>
      </c>
      <c r="K5683" s="1">
        <v>43142.353935185201</v>
      </c>
      <c r="L5683" s="1">
        <v>43142.425694444399</v>
      </c>
      <c r="M5683" s="1">
        <v>1.7170000000000001</v>
      </c>
      <c r="N5683" s="1">
        <v>0</v>
      </c>
      <c r="O5683" s="1">
        <v>0</v>
      </c>
      <c r="P5683" s="1">
        <v>12</v>
      </c>
      <c r="Q5683" s="1">
        <v>2401.4</v>
      </c>
      <c r="R5683" s="1">
        <v>0</v>
      </c>
      <c r="S5683" s="1">
        <v>0</v>
      </c>
      <c r="T5683" s="1">
        <v>20.603999999999999</v>
      </c>
      <c r="U5683" s="1">
        <v>4123.2038000000002</v>
      </c>
    </row>
    <row r="5684" spans="1:21" x14ac:dyDescent="0.3">
      <c r="A5684" s="1" t="s">
        <v>10380</v>
      </c>
      <c r="B5684" s="1">
        <v>1</v>
      </c>
      <c r="C5684" s="1" t="s">
        <v>78</v>
      </c>
      <c r="D5684" s="1" t="s">
        <v>106</v>
      </c>
      <c r="E5684" s="1" t="s">
        <v>10377</v>
      </c>
      <c r="F5684" s="1" t="s">
        <v>134</v>
      </c>
      <c r="G5684" s="1" t="s">
        <v>72</v>
      </c>
      <c r="H5684" s="1" t="s">
        <v>127</v>
      </c>
      <c r="I5684" s="1" t="s">
        <v>22</v>
      </c>
      <c r="J5684" s="1" t="s">
        <v>130</v>
      </c>
      <c r="K5684" s="1">
        <v>43141.421319444402</v>
      </c>
      <c r="L5684" s="1">
        <v>43141.734722222202</v>
      </c>
      <c r="M5684" s="1">
        <v>7.5170000000000003</v>
      </c>
      <c r="N5684" s="1">
        <v>0</v>
      </c>
      <c r="O5684" s="1">
        <v>77.459999999999994</v>
      </c>
      <c r="P5684" s="1">
        <v>0</v>
      </c>
      <c r="Q5684" s="1">
        <v>0</v>
      </c>
      <c r="R5684" s="1">
        <v>0</v>
      </c>
      <c r="S5684" s="1">
        <v>582.26681999999994</v>
      </c>
      <c r="T5684" s="1">
        <v>0</v>
      </c>
      <c r="U5684" s="1">
        <v>0</v>
      </c>
    </row>
    <row r="5685" spans="1:21" x14ac:dyDescent="0.3">
      <c r="A5685" s="1" t="s">
        <v>10381</v>
      </c>
      <c r="B5685" s="1">
        <v>1</v>
      </c>
      <c r="C5685" s="1" t="s">
        <v>78</v>
      </c>
      <c r="D5685" s="1" t="s">
        <v>106</v>
      </c>
      <c r="E5685" s="1" t="s">
        <v>10382</v>
      </c>
      <c r="F5685" s="1" t="s">
        <v>133</v>
      </c>
      <c r="G5685" s="1" t="s">
        <v>72</v>
      </c>
      <c r="H5685" s="1" t="s">
        <v>127</v>
      </c>
      <c r="I5685" s="1" t="s">
        <v>22</v>
      </c>
      <c r="J5685" s="1" t="s">
        <v>128</v>
      </c>
      <c r="K5685" s="1">
        <v>43139.783969907403</v>
      </c>
      <c r="L5685" s="1">
        <v>43139.837500000001</v>
      </c>
      <c r="M5685" s="1">
        <v>1.2829999999999999</v>
      </c>
      <c r="N5685" s="1">
        <v>0</v>
      </c>
      <c r="O5685" s="1">
        <v>0</v>
      </c>
      <c r="P5685" s="1">
        <v>0</v>
      </c>
      <c r="Q5685" s="1">
        <v>77.459999999999994</v>
      </c>
      <c r="R5685" s="1">
        <v>0</v>
      </c>
      <c r="S5685" s="1">
        <v>0</v>
      </c>
      <c r="T5685" s="1">
        <v>0</v>
      </c>
      <c r="U5685" s="1">
        <v>99.381179999999986</v>
      </c>
    </row>
    <row r="5686" spans="1:21" x14ac:dyDescent="0.3">
      <c r="A5686" s="1" t="s">
        <v>10383</v>
      </c>
      <c r="B5686" s="1">
        <v>1</v>
      </c>
      <c r="C5686" s="1" t="s">
        <v>78</v>
      </c>
      <c r="D5686" s="1" t="s">
        <v>106</v>
      </c>
      <c r="E5686" s="1" t="s">
        <v>10384</v>
      </c>
      <c r="F5686" s="1" t="s">
        <v>162</v>
      </c>
      <c r="G5686" s="1" t="s">
        <v>72</v>
      </c>
      <c r="H5686" s="1" t="s">
        <v>127</v>
      </c>
      <c r="I5686" s="1" t="s">
        <v>22</v>
      </c>
      <c r="J5686" s="1" t="s">
        <v>128</v>
      </c>
      <c r="K5686" s="1">
        <v>43138.6870023148</v>
      </c>
      <c r="L5686" s="1">
        <v>43138.698611111096</v>
      </c>
      <c r="M5686" s="1">
        <v>0.26700000000000002</v>
      </c>
      <c r="N5686" s="1">
        <v>0</v>
      </c>
      <c r="O5686" s="1">
        <v>0</v>
      </c>
      <c r="P5686" s="1">
        <v>0</v>
      </c>
      <c r="Q5686" s="1">
        <v>77.459999999999994</v>
      </c>
      <c r="R5686" s="1">
        <v>0</v>
      </c>
      <c r="S5686" s="1">
        <v>0</v>
      </c>
      <c r="T5686" s="1">
        <v>0</v>
      </c>
      <c r="U5686" s="1">
        <v>20.681819999999998</v>
      </c>
    </row>
    <row r="5687" spans="1:21" x14ac:dyDescent="0.3">
      <c r="A5687" s="1" t="s">
        <v>10385</v>
      </c>
      <c r="B5687" s="1">
        <v>1</v>
      </c>
      <c r="C5687" s="1" t="s">
        <v>78</v>
      </c>
      <c r="D5687" s="1" t="s">
        <v>106</v>
      </c>
      <c r="E5687" s="1" t="s">
        <v>10384</v>
      </c>
      <c r="F5687" s="1" t="s">
        <v>162</v>
      </c>
      <c r="G5687" s="1" t="s">
        <v>72</v>
      </c>
      <c r="H5687" s="1" t="s">
        <v>127</v>
      </c>
      <c r="I5687" s="1" t="s">
        <v>22</v>
      </c>
      <c r="J5687" s="1" t="s">
        <v>128</v>
      </c>
      <c r="K5687" s="1">
        <v>43138.628113425897</v>
      </c>
      <c r="L5687" s="1">
        <v>43138.684722222199</v>
      </c>
      <c r="M5687" s="1">
        <v>1.35</v>
      </c>
      <c r="N5687" s="1">
        <v>0</v>
      </c>
      <c r="O5687" s="1">
        <v>0</v>
      </c>
      <c r="P5687" s="1">
        <v>0</v>
      </c>
      <c r="Q5687" s="1">
        <v>77.459999999999994</v>
      </c>
      <c r="R5687" s="1">
        <v>0</v>
      </c>
      <c r="S5687" s="1">
        <v>0</v>
      </c>
      <c r="T5687" s="1">
        <v>0</v>
      </c>
      <c r="U5687" s="1">
        <v>104.571</v>
      </c>
    </row>
    <row r="5688" spans="1:21" x14ac:dyDescent="0.3">
      <c r="A5688" s="1" t="s">
        <v>10386</v>
      </c>
      <c r="B5688" s="1">
        <v>1</v>
      </c>
      <c r="C5688" s="1" t="s">
        <v>78</v>
      </c>
      <c r="D5688" s="1" t="s">
        <v>106</v>
      </c>
      <c r="E5688" s="1" t="s">
        <v>10387</v>
      </c>
      <c r="F5688" s="1" t="s">
        <v>134</v>
      </c>
      <c r="G5688" s="1" t="s">
        <v>72</v>
      </c>
      <c r="H5688" s="1" t="s">
        <v>127</v>
      </c>
      <c r="I5688" s="1" t="s">
        <v>22</v>
      </c>
      <c r="J5688" s="1" t="s">
        <v>130</v>
      </c>
      <c r="K5688" s="1">
        <v>43135.3649421296</v>
      </c>
      <c r="L5688" s="1">
        <v>43135.749305555597</v>
      </c>
      <c r="M5688" s="1">
        <v>9.2170000000000005</v>
      </c>
      <c r="N5688" s="1">
        <v>0</v>
      </c>
      <c r="O5688" s="1">
        <v>0</v>
      </c>
      <c r="P5688" s="1">
        <v>0</v>
      </c>
      <c r="Q5688" s="1">
        <v>77.459999999999994</v>
      </c>
      <c r="R5688" s="1">
        <v>0</v>
      </c>
      <c r="S5688" s="1">
        <v>0</v>
      </c>
      <c r="T5688" s="1">
        <v>0</v>
      </c>
      <c r="U5688" s="1">
        <v>713.94881999999996</v>
      </c>
    </row>
    <row r="5689" spans="1:21" x14ac:dyDescent="0.3">
      <c r="A5689" s="1" t="s">
        <v>10388</v>
      </c>
      <c r="B5689" s="1">
        <v>1</v>
      </c>
      <c r="C5689" s="1" t="s">
        <v>78</v>
      </c>
      <c r="D5689" s="1" t="s">
        <v>106</v>
      </c>
      <c r="E5689" s="1" t="s">
        <v>10389</v>
      </c>
      <c r="F5689" s="1" t="s">
        <v>157</v>
      </c>
      <c r="G5689" s="1" t="s">
        <v>72</v>
      </c>
      <c r="H5689" s="1" t="s">
        <v>127</v>
      </c>
      <c r="I5689" s="1" t="s">
        <v>22</v>
      </c>
      <c r="J5689" s="1" t="s">
        <v>128</v>
      </c>
      <c r="K5689" s="1">
        <v>43134.890289351897</v>
      </c>
      <c r="L5689" s="1">
        <v>43134.9194444444</v>
      </c>
      <c r="M5689" s="1">
        <v>0.68300000000000005</v>
      </c>
      <c r="N5689" s="1">
        <v>0</v>
      </c>
      <c r="O5689" s="1">
        <v>0</v>
      </c>
      <c r="P5689" s="1">
        <v>7</v>
      </c>
      <c r="Q5689" s="1">
        <v>852.11</v>
      </c>
      <c r="R5689" s="1">
        <v>0</v>
      </c>
      <c r="S5689" s="1">
        <v>0</v>
      </c>
      <c r="T5689" s="1">
        <v>4.7810000000000006</v>
      </c>
      <c r="U5689" s="1">
        <v>581.99113</v>
      </c>
    </row>
    <row r="5690" spans="1:21" x14ac:dyDescent="0.3">
      <c r="A5690" s="1" t="s">
        <v>10390</v>
      </c>
      <c r="B5690" s="1">
        <v>1</v>
      </c>
      <c r="C5690" s="1" t="s">
        <v>78</v>
      </c>
      <c r="D5690" s="1" t="s">
        <v>106</v>
      </c>
      <c r="E5690" s="1" t="s">
        <v>10391</v>
      </c>
      <c r="F5690" s="1" t="s">
        <v>134</v>
      </c>
      <c r="G5690" s="1" t="s">
        <v>72</v>
      </c>
      <c r="H5690" s="1" t="s">
        <v>127</v>
      </c>
      <c r="I5690" s="1" t="s">
        <v>22</v>
      </c>
      <c r="J5690" s="1" t="s">
        <v>130</v>
      </c>
      <c r="K5690" s="1">
        <v>43134.397650462997</v>
      </c>
      <c r="L5690" s="1">
        <v>43134.670833333301</v>
      </c>
      <c r="M5690" s="1">
        <v>6.55</v>
      </c>
      <c r="N5690" s="1">
        <v>0</v>
      </c>
      <c r="O5690" s="1">
        <v>0</v>
      </c>
      <c r="P5690" s="1">
        <v>0</v>
      </c>
      <c r="Q5690" s="1">
        <v>77.459999999999994</v>
      </c>
      <c r="R5690" s="1">
        <v>0</v>
      </c>
      <c r="S5690" s="1">
        <v>0</v>
      </c>
      <c r="T5690" s="1">
        <v>0</v>
      </c>
      <c r="U5690" s="1">
        <v>507.36299999999994</v>
      </c>
    </row>
  </sheetData>
  <autoFilter ref="A1:U1"/>
  <sortState ref="A2:U7463">
    <sortCondition ref="E2:E7463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85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2.553123611608743</v>
      </c>
      <c r="E21" s="19">
        <f t="shared" si="2"/>
        <v>2.5416575495711675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2.5413279297096638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0</v>
      </c>
      <c r="D25" s="19">
        <f t="shared" si="6"/>
        <v>2.553123611608743</v>
      </c>
      <c r="E25" s="19">
        <f t="shared" si="6"/>
        <v>2.5416575495711675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2.5413279297096638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0.49865732060844925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0.49641785372655201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0.49635347480020103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7">SUM(D28:D32)</f>
        <v>0.49865732060844925</v>
      </c>
      <c r="E33" s="19">
        <f t="shared" si="7"/>
        <v>0.49641785372655201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0.49635347480020103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</v>
      </c>
      <c r="D38" s="19">
        <f t="shared" si="9"/>
        <v>0</v>
      </c>
      <c r="E38" s="19">
        <f t="shared" si="10"/>
        <v>0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1.7140809745610899E-2</v>
      </c>
      <c r="E42" s="19">
        <f t="shared" si="10"/>
        <v>1.706383047714782E-2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1.7061617520709397E-2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4">SUM(D36:D45)</f>
        <v>1.7140809745610899E-2</v>
      </c>
      <c r="E46" s="19">
        <f t="shared" si="14"/>
        <v>1.706383047714782E-2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1.7061617520709397E-2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1.5582554314191722E-3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1.5512573161043468E-3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1.5510561382463082E-3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5">SUM(D49:D53)</f>
        <v>1.5582554314191722E-3</v>
      </c>
      <c r="E54" s="19">
        <f t="shared" si="15"/>
        <v>1.5512573161043468E-3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1.5510561382463082E-3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277</v>
      </c>
      <c r="D63" s="30">
        <f>VLOOKUP($B$11,ABONE,4,FALSE)</f>
        <v>61402</v>
      </c>
      <c r="E63" s="30">
        <f>VLOOKUP($B$11,ABONE,5,FALSE)</f>
        <v>61679</v>
      </c>
      <c r="F63" s="30">
        <f>VLOOKUP($B$11,ABONE,6,FALSE)</f>
        <v>8</v>
      </c>
      <c r="G63" s="30">
        <f>VLOOKUP($B$11,ABONE,7,FALSE)</f>
        <v>0</v>
      </c>
      <c r="H63" s="30">
        <f>VLOOKUP($B$11,ABONE,8,FALSE)</f>
        <v>8</v>
      </c>
      <c r="I63" s="30">
        <f>VLOOKUP($B$11,ABONE,9,FALSE)</f>
        <v>61687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86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5.2443976019839846</v>
      </c>
      <c r="E21" s="19">
        <f t="shared" si="2"/>
        <v>5.2361990179517575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5.2354299984264348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0</v>
      </c>
      <c r="D25" s="19">
        <f t="shared" si="6"/>
        <v>5.2443976019839846</v>
      </c>
      <c r="E25" s="19">
        <f t="shared" si="6"/>
        <v>5.2361990179517575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5.2354299984264348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1.4099624030600451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1.407758204194689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1.4075514523996853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7">SUM(D28:D32)</f>
        <v>1.4099624030600451</v>
      </c>
      <c r="E33" s="19">
        <f t="shared" si="7"/>
        <v>1.407758204194689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1.4075514523996853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</v>
      </c>
      <c r="D38" s="19">
        <f t="shared" si="9"/>
        <v>0</v>
      </c>
      <c r="E38" s="19">
        <f t="shared" si="10"/>
        <v>0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3.3296378806666534E-2</v>
      </c>
      <c r="E42" s="19">
        <f t="shared" si="10"/>
        <v>3.3244326468088684E-2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3.3239444007343306E-2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4">SUM(D36:D45)</f>
        <v>3.3296378806666534E-2</v>
      </c>
      <c r="E46" s="19">
        <f t="shared" si="14"/>
        <v>3.3244326468088684E-2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3.3239444007343306E-2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7.2646644669090606E-3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7.2533075930375302E-3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7.252242328874902E-3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5">SUM(D49:D53)</f>
        <v>7.2646644669090606E-3</v>
      </c>
      <c r="E54" s="19">
        <f t="shared" si="15"/>
        <v>7.2533075930375302E-3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7.252242328874902E-3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149</v>
      </c>
      <c r="D63" s="30">
        <f>VLOOKUP($B$11,ABONE,4,FALSE)</f>
        <v>95162</v>
      </c>
      <c r="E63" s="30">
        <f>VLOOKUP($B$11,ABONE,5,FALSE)</f>
        <v>95311</v>
      </c>
      <c r="F63" s="30">
        <f>VLOOKUP($B$11,ABONE,6,FALSE)</f>
        <v>14</v>
      </c>
      <c r="G63" s="30">
        <f>VLOOKUP($B$11,ABONE,7,FALSE)</f>
        <v>0</v>
      </c>
      <c r="H63" s="30">
        <f>VLOOKUP($B$11,ABONE,8,FALSE)</f>
        <v>14</v>
      </c>
      <c r="I63" s="30">
        <f>VLOOKUP($B$11,ABONE,9,FALSE)</f>
        <v>95325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87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101</v>
      </c>
      <c r="D63" s="30">
        <f>VLOOKUP($B$11,ABONE,4,FALSE)</f>
        <v>18772</v>
      </c>
      <c r="E63" s="30">
        <f>VLOOKUP($B$11,ABONE,5,FALSE)</f>
        <v>18873</v>
      </c>
      <c r="F63" s="30">
        <f>VLOOKUP($B$11,ABONE,6,FALSE)</f>
        <v>2</v>
      </c>
      <c r="G63" s="30">
        <f>VLOOKUP($B$11,ABONE,7,FALSE)</f>
        <v>194</v>
      </c>
      <c r="H63" s="30">
        <f>VLOOKUP($B$11,ABONE,8,FALSE)</f>
        <v>196</v>
      </c>
      <c r="I63" s="30">
        <f>VLOOKUP($B$11,ABONE,9,FALSE)</f>
        <v>19069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88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64" t="s">
        <v>60</v>
      </c>
      <c r="B25" s="65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f t="shared" si="4"/>
        <v>0</v>
      </c>
      <c r="H25" s="19">
        <f t="shared" si="4"/>
        <v>0</v>
      </c>
      <c r="I25" s="19">
        <f t="shared" si="4"/>
        <v>0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f t="shared" si="5"/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f t="shared" si="10"/>
        <v>0</v>
      </c>
      <c r="H46" s="19">
        <f t="shared" si="10"/>
        <v>0</v>
      </c>
      <c r="I46" s="19">
        <f t="shared" si="10"/>
        <v>0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f t="shared" si="11"/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f t="shared" si="12"/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</v>
      </c>
      <c r="D63" s="30">
        <f>VLOOKUP($B$11,ABONE,4,FALSE)</f>
        <v>105101</v>
      </c>
      <c r="E63" s="30">
        <f>VLOOKUP($B$11,ABONE,5,FALSE)</f>
        <v>105102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105102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7" sqref="L1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89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65.76904306220095</v>
      </c>
      <c r="D17" s="19">
        <f t="shared" si="1"/>
        <v>107.32131335376098</v>
      </c>
      <c r="E17" s="19">
        <f t="shared" si="2"/>
        <v>106.48028832074372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91.829077312398198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2.8045530097855091</v>
      </c>
      <c r="E21" s="19">
        <f t="shared" si="2"/>
        <v>2.7477883788495059</v>
      </c>
      <c r="F21" s="19">
        <f t="shared" si="3"/>
        <v>0</v>
      </c>
      <c r="G21" s="19">
        <f t="shared" si="4"/>
        <v>11.515903910614526</v>
      </c>
      <c r="H21" s="19">
        <f t="shared" si="5"/>
        <v>11.260771593323216</v>
      </c>
      <c r="I21" s="19">
        <f t="shared" si="6"/>
        <v>3.9191367603457627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65.76904306220095</v>
      </c>
      <c r="D25" s="19">
        <f t="shared" si="7"/>
        <v>110.12586636354649</v>
      </c>
      <c r="E25" s="19">
        <f t="shared" si="7"/>
        <v>109.22807669959323</v>
      </c>
      <c r="F25" s="19">
        <f t="shared" si="7"/>
        <v>0</v>
      </c>
      <c r="G25" s="19">
        <f t="shared" si="7"/>
        <v>11.515903910614526</v>
      </c>
      <c r="H25" s="19">
        <f t="shared" si="7"/>
        <v>11.260771593323216</v>
      </c>
      <c r="I25" s="19">
        <f t="shared" si="7"/>
        <v>95.748214072743963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1.7101512306019573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1.6755374782103429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1.4449910218398965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1.7101512306019573</v>
      </c>
      <c r="E33" s="19">
        <f t="shared" si="8"/>
        <v>1.6755374782103429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1.4449910218398965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0.66028708133971292</v>
      </c>
      <c r="D38" s="19">
        <f t="shared" si="10"/>
        <v>1.0846199466244935</v>
      </c>
      <c r="E38" s="19">
        <f t="shared" si="11"/>
        <v>1.0760313771063335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0.92797427652733122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3.1669467233369573E-2</v>
      </c>
      <c r="E42" s="19">
        <f t="shared" si="11"/>
        <v>3.102847181871005E-2</v>
      </c>
      <c r="F42" s="19">
        <f t="shared" si="12"/>
        <v>0</v>
      </c>
      <c r="G42" s="19">
        <f t="shared" si="13"/>
        <v>4.9720670391061449E-2</v>
      </c>
      <c r="H42" s="19">
        <f t="shared" si="14"/>
        <v>4.8619119878603942E-2</v>
      </c>
      <c r="I42" s="19">
        <f t="shared" si="15"/>
        <v>3.3448866246293896E-2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0.66028708133971292</v>
      </c>
      <c r="D46" s="19">
        <f t="shared" ref="D46:I46" si="16">SUM(D36:D45)</f>
        <v>1.116289413857863</v>
      </c>
      <c r="E46" s="19">
        <f t="shared" si="16"/>
        <v>1.1070598489250436</v>
      </c>
      <c r="F46" s="19">
        <f t="shared" si="16"/>
        <v>0</v>
      </c>
      <c r="G46" s="19">
        <f t="shared" si="16"/>
        <v>4.9720670391061449E-2</v>
      </c>
      <c r="H46" s="19">
        <f t="shared" si="16"/>
        <v>4.8619119878603942E-2</v>
      </c>
      <c r="I46" s="19">
        <f t="shared" si="16"/>
        <v>0.96142314277362506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4.7504200850054367E-3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4.6542707728065083E-3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4.0138639495552681E-3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4.7504200850054367E-3</v>
      </c>
      <c r="E54" s="19">
        <f t="shared" si="17"/>
        <v>4.6542707728065083E-3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4.0138639495552681E-3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418</v>
      </c>
      <c r="D63" s="30">
        <f>VLOOKUP($B$11,ABONE,4,FALSE)</f>
        <v>20234</v>
      </c>
      <c r="E63" s="30">
        <f>VLOOKUP($B$11,ABONE,5,FALSE)</f>
        <v>20652</v>
      </c>
      <c r="F63" s="30">
        <f>VLOOKUP($B$11,ABONE,6,FALSE)</f>
        <v>73</v>
      </c>
      <c r="G63" s="30">
        <f>VLOOKUP($B$11,ABONE,7,FALSE)</f>
        <v>3222</v>
      </c>
      <c r="H63" s="30">
        <f>VLOOKUP($B$11,ABONE,8,FALSE)</f>
        <v>3295</v>
      </c>
      <c r="I63" s="30">
        <f>VLOOKUP($B$11,ABONE,9,FALSE)</f>
        <v>23947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90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63.493770491803289</v>
      </c>
      <c r="D17" s="19">
        <f t="shared" si="1"/>
        <v>56.527979759765941</v>
      </c>
      <c r="E17" s="19">
        <f t="shared" si="2"/>
        <v>56.582085399954174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53.458981915738327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8.3671402289410164</v>
      </c>
      <c r="E21" s="19">
        <f t="shared" si="2"/>
        <v>8.3021498357399324</v>
      </c>
      <c r="F21" s="19">
        <f t="shared" si="3"/>
        <v>0</v>
      </c>
      <c r="G21" s="19">
        <f t="shared" si="4"/>
        <v>3.1662566387295983</v>
      </c>
      <c r="H21" s="19">
        <f t="shared" si="5"/>
        <v>3.1289903225806452</v>
      </c>
      <c r="I21" s="19">
        <f t="shared" si="6"/>
        <v>8.0166122422463353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63.493770491803289</v>
      </c>
      <c r="D25" s="19">
        <f t="shared" si="7"/>
        <v>64.895119988706952</v>
      </c>
      <c r="E25" s="19">
        <f t="shared" si="7"/>
        <v>64.884235235694106</v>
      </c>
      <c r="F25" s="19">
        <f t="shared" si="7"/>
        <v>0</v>
      </c>
      <c r="G25" s="19">
        <f t="shared" si="7"/>
        <v>3.1662566387295983</v>
      </c>
      <c r="H25" s="19">
        <f t="shared" si="7"/>
        <v>3.1289903225806452</v>
      </c>
      <c r="I25" s="19">
        <f t="shared" si="7"/>
        <v>61.475594157984659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41.921114754098355</v>
      </c>
      <c r="D29" s="19">
        <f>(SUMIFS(AGİİ2,KAYNAK,A29,SEBEP,B29,SÜRE,"Uzun",BİLDİRİM,"Bildirimli",İL,$B$10,İLÇE,$B$11)/VLOOKUP($B$11,ABONE,4,FALSE))*60</f>
        <v>35.601261932139018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35.650350355260144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33.682594437092469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5.1956666444227722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5.1553101535640629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4.8707577729121052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41.921114754098355</v>
      </c>
      <c r="D33" s="19">
        <f t="shared" ref="D33:I33" si="8">SUM(D28:D32)</f>
        <v>40.79692857656179</v>
      </c>
      <c r="E33" s="19">
        <f t="shared" si="8"/>
        <v>40.805660508824204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38.553352210004576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0.65245901639344261</v>
      </c>
      <c r="D38" s="19">
        <f t="shared" si="10"/>
        <v>0.61233047584826261</v>
      </c>
      <c r="E38" s="19">
        <f t="shared" si="11"/>
        <v>0.61264216772353397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0.57882678472606541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0.10403341717570963</v>
      </c>
      <c r="E42" s="19">
        <f t="shared" si="11"/>
        <v>0.10322535462347515</v>
      </c>
      <c r="F42" s="19">
        <f t="shared" si="12"/>
        <v>0</v>
      </c>
      <c r="G42" s="19">
        <f t="shared" si="13"/>
        <v>5.1085134539038381E-2</v>
      </c>
      <c r="H42" s="19">
        <f t="shared" si="14"/>
        <v>5.0483870967741935E-2</v>
      </c>
      <c r="I42" s="19">
        <f t="shared" si="15"/>
        <v>0.10031423690479052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0.65245901639344261</v>
      </c>
      <c r="D46" s="19">
        <f t="shared" ref="D46:I46" si="16">SUM(D36:D45)</f>
        <v>0.71636389302397219</v>
      </c>
      <c r="E46" s="19">
        <f t="shared" si="16"/>
        <v>0.71586752234700912</v>
      </c>
      <c r="F46" s="19">
        <f t="shared" si="16"/>
        <v>0</v>
      </c>
      <c r="G46" s="19">
        <f t="shared" si="16"/>
        <v>5.1085134539038381E-2</v>
      </c>
      <c r="H46" s="19">
        <f t="shared" si="16"/>
        <v>5.0483870967741935E-2</v>
      </c>
      <c r="I46" s="19">
        <f t="shared" si="16"/>
        <v>0.67914102163085599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7.5409836065573776E-2</v>
      </c>
      <c r="D50" s="19">
        <f>(SUMIFS(AGİİ1,KAYNAK,A50,SEBEP,B50,SÜRE,"Uzun",BİLDİRİM,"Bildirimli",İL,$B$10,İLÇE,$B$11)/VLOOKUP($B$11,ABONE,4,FALSE))</f>
        <v>6.5394486935988913E-2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6.5472279522245144E-2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6.185847308775054E-2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1.1889533391509676E-2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1.1797183385540021E-2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1.1146026322754505E-2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7.5409836065573776E-2</v>
      </c>
      <c r="D54" s="19">
        <f t="shared" ref="D54:I54" si="17">SUM(D49:D53)</f>
        <v>7.7284020327498593E-2</v>
      </c>
      <c r="E54" s="19">
        <f t="shared" si="17"/>
        <v>7.7269462907785164E-2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7.3004499410505047E-2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305</v>
      </c>
      <c r="D63" s="30">
        <f>VLOOKUP($B$11,ABONE,4,FALSE)</f>
        <v>38962</v>
      </c>
      <c r="E63" s="30">
        <f>VLOOKUP($B$11,ABONE,5,FALSE)</f>
        <v>39267</v>
      </c>
      <c r="F63" s="30">
        <f>VLOOKUP($B$11,ABONE,6,FALSE)</f>
        <v>27</v>
      </c>
      <c r="G63" s="30">
        <f>VLOOKUP($B$11,ABONE,7,FALSE)</f>
        <v>2267</v>
      </c>
      <c r="H63" s="30">
        <f>VLOOKUP($B$11,ABONE,8,FALSE)</f>
        <v>2294</v>
      </c>
      <c r="I63" s="30">
        <f>VLOOKUP($B$11,ABONE,9,FALSE)</f>
        <v>41561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91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7.3524210526315787</v>
      </c>
      <c r="D17" s="19">
        <f t="shared" si="1"/>
        <v>24.549389708099223</v>
      </c>
      <c r="E17" s="19">
        <f t="shared" si="2"/>
        <v>24.350224002709115</v>
      </c>
      <c r="F17" s="19">
        <f t="shared" si="3"/>
        <v>25.819144385026735</v>
      </c>
      <c r="G17" s="19">
        <f t="shared" si="4"/>
        <v>150.5686312722479</v>
      </c>
      <c r="H17" s="19">
        <f t="shared" si="5"/>
        <v>146.11980652215374</v>
      </c>
      <c r="I17" s="19">
        <f t="shared" si="6"/>
        <v>45.739715523248037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2.436098670686583</v>
      </c>
      <c r="E21" s="19">
        <f t="shared" si="2"/>
        <v>2.4078851337622758</v>
      </c>
      <c r="F21" s="19">
        <f t="shared" si="3"/>
        <v>0</v>
      </c>
      <c r="G21" s="19">
        <f t="shared" si="4"/>
        <v>51.330239288068555</v>
      </c>
      <c r="H21" s="19">
        <f t="shared" si="5"/>
        <v>49.499696777064393</v>
      </c>
      <c r="I21" s="19">
        <f t="shared" si="6"/>
        <v>10.679818772611549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7.3524210526315787</v>
      </c>
      <c r="D25" s="19">
        <f t="shared" si="7"/>
        <v>26.985488378785806</v>
      </c>
      <c r="E25" s="19">
        <f t="shared" si="7"/>
        <v>26.75810913647139</v>
      </c>
      <c r="F25" s="19">
        <f t="shared" si="7"/>
        <v>25.819144385026735</v>
      </c>
      <c r="G25" s="19">
        <f t="shared" si="7"/>
        <v>201.89887056031645</v>
      </c>
      <c r="H25" s="19">
        <f t="shared" si="7"/>
        <v>195.61950329921814</v>
      </c>
      <c r="I25" s="19">
        <f t="shared" si="7"/>
        <v>56.419534295859584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3.5018947368421056</v>
      </c>
      <c r="D29" s="19">
        <f>(SUMIFS(AGİİ2,KAYNAK,A29,SEBEP,B29,SÜRE,"Uzun",BİLDİRİM,"Bildirimli",İL,$B$10,İLÇE,$B$11)/VLOOKUP($B$11,ABONE,4,FALSE))*60</f>
        <v>12.50708896806907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12.402795827971554</v>
      </c>
      <c r="F29" s="19">
        <f>(SUMIFS(OGİD2,KAYNAK,A29,SEBEP,B29,SÜRE,"Uzun",BİLDİRİM,"Bildirimli",İL,$B$10,İLÇE,$B$11)/VLOOKUP($B$11,ABONE,6,FALSE))*60</f>
        <v>4.9944385026737974</v>
      </c>
      <c r="G29" s="19">
        <f>(SUMIFS(AGİD2,KAYNAK,A29,SEBEP,B29,SÜRE,"Uzun",BİLDİRİM,"Bildirimli",İL,$B$10,İLÇE,$B$11)/VLOOKUP($B$11,ABONE,7,FALSE))*60</f>
        <v>60.514037758734347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58.534094005466912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20.506010036178481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2.340121216938468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2.3130192373857095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86.762057640079107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83.66794319496536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16.603455487069546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3.5018947368421056</v>
      </c>
      <c r="D33" s="19">
        <f t="shared" ref="D33:I33" si="8">SUM(D28:D32)</f>
        <v>14.847210185007537</v>
      </c>
      <c r="E33" s="19">
        <f t="shared" si="8"/>
        <v>14.715815065357264</v>
      </c>
      <c r="F33" s="19">
        <f t="shared" si="8"/>
        <v>4.9944385026737974</v>
      </c>
      <c r="G33" s="19">
        <f t="shared" si="8"/>
        <v>147.27609539881345</v>
      </c>
      <c r="H33" s="19">
        <f t="shared" si="8"/>
        <v>142.20203720043227</v>
      </c>
      <c r="I33" s="19">
        <f t="shared" si="8"/>
        <v>37.109465523248026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0.2</v>
      </c>
      <c r="D38" s="19">
        <f t="shared" si="10"/>
        <v>0.63122584623818012</v>
      </c>
      <c r="E38" s="19">
        <f t="shared" si="11"/>
        <v>0.62623162885201489</v>
      </c>
      <c r="F38" s="19">
        <f t="shared" si="12"/>
        <v>0.33868092691622104</v>
      </c>
      <c r="G38" s="19">
        <f t="shared" si="13"/>
        <v>1.5638721160184579</v>
      </c>
      <c r="H38" s="19">
        <f t="shared" si="14"/>
        <v>1.52017926387388</v>
      </c>
      <c r="I38" s="19">
        <f t="shared" si="15"/>
        <v>0.78325840814685788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2.2056050431684255E-2</v>
      </c>
      <c r="E42" s="19">
        <f t="shared" si="11"/>
        <v>2.1800609549610567E-2</v>
      </c>
      <c r="F42" s="19">
        <f t="shared" si="12"/>
        <v>0</v>
      </c>
      <c r="G42" s="19">
        <f t="shared" si="13"/>
        <v>0.21950955833882663</v>
      </c>
      <c r="H42" s="19">
        <f t="shared" si="14"/>
        <v>0.2116813934269913</v>
      </c>
      <c r="I42" s="19">
        <f t="shared" si="15"/>
        <v>5.515420519004869E-2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0.2</v>
      </c>
      <c r="D46" s="19">
        <f t="shared" ref="D46:I46" si="16">SUM(D36:D45)</f>
        <v>0.65328189666986436</v>
      </c>
      <c r="E46" s="19">
        <f t="shared" si="16"/>
        <v>0.64803223840162549</v>
      </c>
      <c r="F46" s="19">
        <f t="shared" si="16"/>
        <v>0.33868092691622104</v>
      </c>
      <c r="G46" s="19">
        <f t="shared" si="16"/>
        <v>1.7833816743572846</v>
      </c>
      <c r="H46" s="19">
        <f t="shared" si="16"/>
        <v>1.7318606573008712</v>
      </c>
      <c r="I46" s="19">
        <f t="shared" si="16"/>
        <v>0.83841261333690653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7.0175438596491229E-3</v>
      </c>
      <c r="D50" s="19">
        <f>(SUMIFS(AGİİ1,KAYNAK,A50,SEBEP,B50,SÜRE,"Uzun",BİLDİRİM,"Bildirimli",İL,$B$10,İLÇE,$B$11)/VLOOKUP($B$11,ABONE,4,FALSE))</f>
        <v>2.8519391530766068E-2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2.8270369116153063E-2</v>
      </c>
      <c r="F50" s="19">
        <f>(SUMIFS(OGİD1,KAYNAK,A50,SEBEP,B50,SÜRE,"Uzun",BİLDİRİM,"Bildirimli",İL,$B$10,İLÇE,$B$11)/VLOOKUP($B$11,ABONE,6,FALSE))</f>
        <v>2.8520499108734401E-2</v>
      </c>
      <c r="G50" s="19">
        <f>(SUMIFS(AGİD1,KAYNAK,A50,SEBEP,B50,SÜRE,"Uzun",BİLDİRİM,"Bildirimli",İL,$B$10,İLÇE,$B$11)/VLOOKUP($B$11,ABONE,7,FALSE))</f>
        <v>0.31094660514172706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0.30087470599453303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7.6154808164723739E-2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9.8869398382897093E-3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9.7724348120555374E-3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0.25973764007910333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0.250474858559532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5.2053128768591687E-2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7.0175438596491229E-3</v>
      </c>
      <c r="D54" s="19">
        <f t="shared" ref="D54:I54" si="17">SUM(D49:D53)</f>
        <v>3.8406331369055774E-2</v>
      </c>
      <c r="E54" s="19">
        <f t="shared" si="17"/>
        <v>3.80428039282086E-2</v>
      </c>
      <c r="F54" s="19">
        <f t="shared" si="17"/>
        <v>2.8520499108734401E-2</v>
      </c>
      <c r="G54" s="19">
        <f t="shared" si="17"/>
        <v>0.57068424522083039</v>
      </c>
      <c r="H54" s="19">
        <f t="shared" si="17"/>
        <v>0.55134956455406503</v>
      </c>
      <c r="I54" s="19">
        <f t="shared" si="17"/>
        <v>0.12820793693331542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855</v>
      </c>
      <c r="D63" s="30">
        <f>VLOOKUP($B$11,ABONE,4,FALSE)</f>
        <v>72970</v>
      </c>
      <c r="E63" s="30">
        <f>VLOOKUP($B$11,ABONE,5,FALSE)</f>
        <v>73825</v>
      </c>
      <c r="F63" s="30">
        <f>VLOOKUP($B$11,ABONE,6,FALSE)</f>
        <v>561</v>
      </c>
      <c r="G63" s="30">
        <f>VLOOKUP($B$11,ABONE,7,FALSE)</f>
        <v>15170</v>
      </c>
      <c r="H63" s="30">
        <f>VLOOKUP($B$11,ABONE,8,FALSE)</f>
        <v>15731</v>
      </c>
      <c r="I63" s="30">
        <f>VLOOKUP($B$11,ABONE,9,FALSE)</f>
        <v>89556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92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31.642095808383232</v>
      </c>
      <c r="D17" s="19">
        <f t="shared" si="1"/>
        <v>44.492311433500298</v>
      </c>
      <c r="E17" s="19">
        <f t="shared" si="2"/>
        <v>44.316342428404496</v>
      </c>
      <c r="F17" s="19">
        <f t="shared" si="3"/>
        <v>132.56926829268289</v>
      </c>
      <c r="G17" s="19">
        <f t="shared" si="4"/>
        <v>203.26403431973381</v>
      </c>
      <c r="H17" s="19">
        <f t="shared" si="5"/>
        <v>201.77355502228312</v>
      </c>
      <c r="I17" s="19">
        <f t="shared" si="6"/>
        <v>85.89285729372537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0.95043591544904726</v>
      </c>
      <c r="E21" s="19">
        <f t="shared" si="2"/>
        <v>0.93742078268178208</v>
      </c>
      <c r="F21" s="19">
        <f t="shared" si="3"/>
        <v>0</v>
      </c>
      <c r="G21" s="19">
        <f t="shared" si="4"/>
        <v>6.0462408684993862</v>
      </c>
      <c r="H21" s="19">
        <f t="shared" si="5"/>
        <v>5.9187661295851894</v>
      </c>
      <c r="I21" s="19">
        <f t="shared" si="6"/>
        <v>2.2527430562889426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31.642095808383232</v>
      </c>
      <c r="D25" s="19">
        <f t="shared" si="7"/>
        <v>45.442747348949347</v>
      </c>
      <c r="E25" s="19">
        <f t="shared" si="7"/>
        <v>45.25376321108628</v>
      </c>
      <c r="F25" s="19">
        <f t="shared" si="7"/>
        <v>132.56926829268289</v>
      </c>
      <c r="G25" s="19">
        <f t="shared" si="7"/>
        <v>209.31027518823319</v>
      </c>
      <c r="H25" s="19">
        <f t="shared" si="7"/>
        <v>207.6923211518683</v>
      </c>
      <c r="I25" s="19">
        <f t="shared" si="7"/>
        <v>88.14560035001432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27.876377245508984</v>
      </c>
      <c r="D29" s="19">
        <f>(SUMIFS(AGİİ2,KAYNAK,A29,SEBEP,B29,SÜRE,"Uzun",BİLDİRİM,"Bildirimli",İL,$B$10,İLÇE,$B$11)/VLOOKUP($B$11,ABONE,4,FALSE))*60</f>
        <v>17.973647039261738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18.109253602837171</v>
      </c>
      <c r="F29" s="19">
        <f>(SUMIFS(OGİD2,KAYNAK,A29,SEBEP,B29,SÜRE,"Uzun",BİLDİRİM,"Bildirimli",İL,$B$10,İLÇE,$B$11)/VLOOKUP($B$11,ABONE,6,FALSE))*60</f>
        <v>17.658699186991868</v>
      </c>
      <c r="G29" s="19">
        <f>(SUMIFS(AGİD2,KAYNAK,A29,SEBEP,B29,SÜRE,"Uzun",BİLDİRİM,"Bildirimli",İL,$B$10,İLÇE,$B$11)/VLOOKUP($B$11,ABONE,7,FALSE))*60</f>
        <v>15.270232883908248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15.320589646897497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17.372907985456301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0.19376968386922452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0.19111622967958836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0.1406520646319569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27.876377245508984</v>
      </c>
      <c r="D33" s="19">
        <f t="shared" ref="D33:I33" si="8">SUM(D28:D32)</f>
        <v>18.167416723130962</v>
      </c>
      <c r="E33" s="19">
        <f t="shared" si="8"/>
        <v>18.300369832516761</v>
      </c>
      <c r="F33" s="19">
        <f t="shared" si="8"/>
        <v>17.658699186991868</v>
      </c>
      <c r="G33" s="19">
        <f t="shared" si="8"/>
        <v>15.270232883908248</v>
      </c>
      <c r="H33" s="19">
        <f t="shared" si="8"/>
        <v>15.320589646897497</v>
      </c>
      <c r="I33" s="19">
        <f t="shared" si="8"/>
        <v>17.513560050088259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0.78742514970059885</v>
      </c>
      <c r="D38" s="19">
        <f t="shared" si="10"/>
        <v>1.1647579656225968</v>
      </c>
      <c r="E38" s="19">
        <f t="shared" si="11"/>
        <v>1.1595908242963449</v>
      </c>
      <c r="F38" s="19">
        <f t="shared" si="12"/>
        <v>1.7181571815718157</v>
      </c>
      <c r="G38" s="19">
        <f t="shared" si="13"/>
        <v>2.7540419074301057</v>
      </c>
      <c r="H38" s="19">
        <f t="shared" si="14"/>
        <v>2.7322020340532509</v>
      </c>
      <c r="I38" s="19">
        <f t="shared" si="15"/>
        <v>1.5748381938053497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1.4613098331012401E-2</v>
      </c>
      <c r="E42" s="19">
        <f t="shared" si="11"/>
        <v>1.4412988663619026E-2</v>
      </c>
      <c r="F42" s="19">
        <f t="shared" si="12"/>
        <v>0</v>
      </c>
      <c r="G42" s="19">
        <f t="shared" si="13"/>
        <v>5.0155839607774456E-2</v>
      </c>
      <c r="H42" s="19">
        <f t="shared" si="14"/>
        <v>4.9098388755570772E-2</v>
      </c>
      <c r="I42" s="19">
        <f t="shared" si="15"/>
        <v>2.3571654873798701E-2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0.78742514970059885</v>
      </c>
      <c r="D46" s="19">
        <f t="shared" ref="D46:I46" si="16">SUM(D36:D45)</f>
        <v>1.1793710639536092</v>
      </c>
      <c r="E46" s="19">
        <f t="shared" si="16"/>
        <v>1.1740038129599639</v>
      </c>
      <c r="F46" s="19">
        <f t="shared" si="16"/>
        <v>1.7181571815718157</v>
      </c>
      <c r="G46" s="19">
        <f t="shared" si="16"/>
        <v>2.8041977470378803</v>
      </c>
      <c r="H46" s="19">
        <f t="shared" si="16"/>
        <v>2.7813004228088216</v>
      </c>
      <c r="I46" s="19">
        <f t="shared" si="16"/>
        <v>1.5984098486791485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7.9341317365269462E-2</v>
      </c>
      <c r="D50" s="19">
        <f>(SUMIFS(AGİİ1,KAYNAK,A50,SEBEP,B50,SÜRE,"Uzun",BİLDİRİM,"Bildirimli",İL,$B$10,İLÇE,$B$11)/VLOOKUP($B$11,ABONE,4,FALSE))</f>
        <v>7.2828549456487854E-2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7.2917734363789177E-2</v>
      </c>
      <c r="F50" s="19">
        <f>(SUMIFS(OGİD1,KAYNAK,A50,SEBEP,B50,SÜRE,"Uzun",BİLDİRİM,"Bildirimli",İL,$B$10,İLÇE,$B$11)/VLOOKUP($B$11,ABONE,6,FALSE))</f>
        <v>7.8590785907859076E-2</v>
      </c>
      <c r="G50" s="19">
        <f>(SUMIFS(AGİD1,KAYNAK,A50,SEBEP,B50,SÜRE,"Uzun",BİLDİRİM,"Bildirimli",İL,$B$10,İLÇE,$B$11)/VLOOKUP($B$11,ABONE,7,FALSE))</f>
        <v>7.4009221969299016E-2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7.4105816478116787E-2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7.3231446977354675E-2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5.4122586411157071E-4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5.33814394948853E-4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3.9286091456331183E-4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7.9341317365269462E-2</v>
      </c>
      <c r="D54" s="19">
        <f t="shared" ref="D54:I54" si="17">SUM(D49:D53)</f>
        <v>7.336977532059942E-2</v>
      </c>
      <c r="E54" s="19">
        <f t="shared" si="17"/>
        <v>7.3451548758738036E-2</v>
      </c>
      <c r="F54" s="19">
        <f t="shared" si="17"/>
        <v>7.8590785907859076E-2</v>
      </c>
      <c r="G54" s="19">
        <f t="shared" si="17"/>
        <v>7.4009221969299016E-2</v>
      </c>
      <c r="H54" s="19">
        <f t="shared" si="17"/>
        <v>7.4105816478116787E-2</v>
      </c>
      <c r="I54" s="19">
        <f t="shared" si="17"/>
        <v>7.3624307891917984E-2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668</v>
      </c>
      <c r="D63" s="30">
        <f>VLOOKUP($B$11,ABONE,4,FALSE)</f>
        <v>48113</v>
      </c>
      <c r="E63" s="30">
        <f>VLOOKUP($B$11,ABONE,5,FALSE)</f>
        <v>48781</v>
      </c>
      <c r="F63" s="30">
        <f>VLOOKUP($B$11,ABONE,6,FALSE)</f>
        <v>369</v>
      </c>
      <c r="G63" s="30">
        <f>VLOOKUP($B$11,ABONE,7,FALSE)</f>
        <v>17133</v>
      </c>
      <c r="H63" s="30">
        <f>VLOOKUP($B$11,ABONE,8,FALSE)</f>
        <v>17502</v>
      </c>
      <c r="I63" s="30">
        <f>VLOOKUP($B$11,ABONE,9,FALSE)</f>
        <v>66283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93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84.745867620751326</v>
      </c>
      <c r="D17" s="19">
        <f t="shared" si="1"/>
        <v>161.15037716277953</v>
      </c>
      <c r="E17" s="19">
        <f t="shared" si="2"/>
        <v>160.13706437163398</v>
      </c>
      <c r="F17" s="19">
        <f t="shared" si="3"/>
        <v>32.94483870967742</v>
      </c>
      <c r="G17" s="19">
        <f t="shared" si="4"/>
        <v>24.802909704852425</v>
      </c>
      <c r="H17" s="19">
        <f t="shared" si="5"/>
        <v>24.927244581280785</v>
      </c>
      <c r="I17" s="19">
        <f t="shared" si="6"/>
        <v>148.25730353827174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22.82442059148833</v>
      </c>
      <c r="E21" s="19">
        <f t="shared" si="2"/>
        <v>22.52171231583192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20.542917016165674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84.745867620751326</v>
      </c>
      <c r="D25" s="19">
        <f t="shared" si="7"/>
        <v>183.97479775426785</v>
      </c>
      <c r="E25" s="19">
        <f t="shared" si="7"/>
        <v>182.65877668746589</v>
      </c>
      <c r="F25" s="19">
        <f t="shared" si="7"/>
        <v>32.94483870967742</v>
      </c>
      <c r="G25" s="19">
        <f t="shared" si="7"/>
        <v>24.802909704852425</v>
      </c>
      <c r="H25" s="19">
        <f t="shared" si="7"/>
        <v>24.927244581280785</v>
      </c>
      <c r="I25" s="19">
        <f t="shared" si="7"/>
        <v>168.80022055443743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34.047906976744187</v>
      </c>
      <c r="D29" s="19">
        <f>(SUMIFS(AGİİ2,KAYNAK,A29,SEBEP,B29,SÜRE,"Uzun",BİLDİRİM,"Bildirimli",İL,$B$10,İLÇE,$B$11)/VLOOKUP($B$11,ABONE,4,FALSE))*60</f>
        <v>34.31179500360664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34.308295195615557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31.293911017334288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2.0004012406828564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1.9738709720278063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1.8004433681750309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34.047906976744187</v>
      </c>
      <c r="D33" s="19">
        <f t="shared" ref="D33:I33" si="8">SUM(D28:D32)</f>
        <v>36.312196244289495</v>
      </c>
      <c r="E33" s="19">
        <f t="shared" si="8"/>
        <v>36.282166167643361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33.09435438550932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1.1699463327370303</v>
      </c>
      <c r="D38" s="19">
        <f t="shared" si="10"/>
        <v>2.357901178167829</v>
      </c>
      <c r="E38" s="19">
        <f t="shared" si="11"/>
        <v>2.3421459583857267</v>
      </c>
      <c r="F38" s="19">
        <f t="shared" si="12"/>
        <v>1.1451612903225807</v>
      </c>
      <c r="G38" s="19">
        <f t="shared" si="13"/>
        <v>0.81374437218609308</v>
      </c>
      <c r="H38" s="19">
        <f t="shared" si="14"/>
        <v>0.81880541871921175</v>
      </c>
      <c r="I38" s="19">
        <f t="shared" si="15"/>
        <v>2.2083027115929799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0.2123212310651599</v>
      </c>
      <c r="E42" s="19">
        <f t="shared" si="11"/>
        <v>0.20950532634226199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0.19109783808349023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1.1699463327370303</v>
      </c>
      <c r="D46" s="19">
        <f t="shared" ref="D46:I46" si="16">SUM(D36:D45)</f>
        <v>2.5702224092329891</v>
      </c>
      <c r="E46" s="19">
        <f t="shared" si="16"/>
        <v>2.5516512847279889</v>
      </c>
      <c r="F46" s="19">
        <f t="shared" si="16"/>
        <v>1.1451612903225807</v>
      </c>
      <c r="G46" s="19">
        <f t="shared" si="16"/>
        <v>0.81374437218609308</v>
      </c>
      <c r="H46" s="19">
        <f t="shared" si="16"/>
        <v>0.81880541871921175</v>
      </c>
      <c r="I46" s="19">
        <f t="shared" si="16"/>
        <v>2.3994005496764701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0.27549194991055453</v>
      </c>
      <c r="D50" s="19">
        <f>(SUMIFS(AGİİ1,KAYNAK,A50,SEBEP,B50,SÜRE,"Uzun",BİLDİRİM,"Bildirimli",İL,$B$10,İLÇE,$B$11)/VLOOKUP($B$11,ABONE,4,FALSE))</f>
        <v>0.34083361384948296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0.33996702175615073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0.31009695081044814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1.6762202452512621E-2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1.6539894184915419E-2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1.5086671427643965E-2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0.27549194991055453</v>
      </c>
      <c r="D54" s="19">
        <f t="shared" ref="D54:I54" si="17">SUM(D49:D53)</f>
        <v>0.35759581630199561</v>
      </c>
      <c r="E54" s="19">
        <f t="shared" si="17"/>
        <v>0.35650691594106615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0.32518362223809211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559</v>
      </c>
      <c r="D63" s="30">
        <f>VLOOKUP($B$11,ABONE,4,FALSE)</f>
        <v>41590</v>
      </c>
      <c r="E63" s="30">
        <f>VLOOKUP($B$11,ABONE,5,FALSE)</f>
        <v>42149</v>
      </c>
      <c r="F63" s="30">
        <f>VLOOKUP($B$11,ABONE,6,FALSE)</f>
        <v>62</v>
      </c>
      <c r="G63" s="30">
        <f>VLOOKUP($B$11,ABONE,7,FALSE)</f>
        <v>3998</v>
      </c>
      <c r="H63" s="30">
        <f>VLOOKUP($B$11,ABONE,8,FALSE)</f>
        <v>4060</v>
      </c>
      <c r="I63" s="30">
        <f>VLOOKUP($B$11,ABONE,9,FALSE)</f>
        <v>46209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94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550.02226415094356</v>
      </c>
      <c r="D17" s="19">
        <f t="shared" si="1"/>
        <v>267.65923442220134</v>
      </c>
      <c r="E17" s="19">
        <f t="shared" si="2"/>
        <v>270.07190195790417</v>
      </c>
      <c r="F17" s="19">
        <f t="shared" si="3"/>
        <v>109.19999999999999</v>
      </c>
      <c r="G17" s="19">
        <f t="shared" si="4"/>
        <v>70.765644444444447</v>
      </c>
      <c r="H17" s="19">
        <f t="shared" si="5"/>
        <v>71.601173913043468</v>
      </c>
      <c r="I17" s="19">
        <f t="shared" si="6"/>
        <v>265.28404067476617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125.76482456457325</v>
      </c>
      <c r="E21" s="19">
        <f t="shared" si="2"/>
        <v>124.69021961486787</v>
      </c>
      <c r="F21" s="19">
        <f t="shared" si="3"/>
        <v>0</v>
      </c>
      <c r="G21" s="19">
        <f t="shared" si="4"/>
        <v>58.57995600000001</v>
      </c>
      <c r="H21" s="19">
        <f t="shared" si="5"/>
        <v>57.306478695652181</v>
      </c>
      <c r="I21" s="19">
        <f t="shared" si="6"/>
        <v>123.06467005681321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550.02226415094356</v>
      </c>
      <c r="D25" s="19">
        <f t="shared" si="7"/>
        <v>393.42405898677458</v>
      </c>
      <c r="E25" s="19">
        <f t="shared" si="7"/>
        <v>394.76212157277206</v>
      </c>
      <c r="F25" s="19">
        <f t="shared" si="7"/>
        <v>109.19999999999999</v>
      </c>
      <c r="G25" s="19">
        <f t="shared" si="7"/>
        <v>129.34560044444447</v>
      </c>
      <c r="H25" s="19">
        <f t="shared" si="7"/>
        <v>128.90765260869566</v>
      </c>
      <c r="I25" s="19">
        <f t="shared" si="7"/>
        <v>388.34871073157939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34.190691823899371</v>
      </c>
      <c r="D29" s="19">
        <f>(SUMIFS(AGİİ2,KAYNAK,A29,SEBEP,B29,SÜRE,"Uzun",BİLDİRİM,"Bildirimli",İL,$B$10,İLÇE,$B$11)/VLOOKUP($B$11,ABONE,4,FALSE))*60</f>
        <v>61.060158112307583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60.830570375279891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59.363107966086879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26.923971876129219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26.693918412897446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26.049960587361245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34.190691823899371</v>
      </c>
      <c r="D33" s="19">
        <f t="shared" ref="D33:I33" si="8">SUM(D28:D32)</f>
        <v>87.984129988436806</v>
      </c>
      <c r="E33" s="19">
        <f t="shared" si="8"/>
        <v>87.524488788177337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85.413068553448127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3.9937106918238992</v>
      </c>
      <c r="D38" s="19">
        <f t="shared" si="10"/>
        <v>2.0801266531762659</v>
      </c>
      <c r="E38" s="19">
        <f t="shared" si="11"/>
        <v>2.0964773846842806</v>
      </c>
      <c r="F38" s="19">
        <f t="shared" si="12"/>
        <v>0.4</v>
      </c>
      <c r="G38" s="19">
        <f t="shared" si="13"/>
        <v>0.25921481481481479</v>
      </c>
      <c r="H38" s="19">
        <f t="shared" si="14"/>
        <v>0.26227536231884058</v>
      </c>
      <c r="I38" s="19">
        <f t="shared" si="15"/>
        <v>2.0522295253911365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0.60380266676302818</v>
      </c>
      <c r="E42" s="19">
        <f t="shared" si="11"/>
        <v>0.59864343931930286</v>
      </c>
      <c r="F42" s="19">
        <f t="shared" si="12"/>
        <v>0</v>
      </c>
      <c r="G42" s="19">
        <f t="shared" si="13"/>
        <v>0.38882222222222218</v>
      </c>
      <c r="H42" s="19">
        <f t="shared" si="14"/>
        <v>0.38036956521739129</v>
      </c>
      <c r="I42" s="19">
        <f t="shared" si="15"/>
        <v>0.59337785158640133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3.9937106918238992</v>
      </c>
      <c r="D46" s="19">
        <f t="shared" ref="D46:I46" si="16">SUM(D36:D45)</f>
        <v>2.6839293199392942</v>
      </c>
      <c r="E46" s="19">
        <f t="shared" si="16"/>
        <v>2.6951208240035833</v>
      </c>
      <c r="F46" s="19">
        <f t="shared" si="16"/>
        <v>0.4</v>
      </c>
      <c r="G46" s="19">
        <f t="shared" si="16"/>
        <v>0.64803703703703697</v>
      </c>
      <c r="H46" s="19">
        <f t="shared" si="16"/>
        <v>0.64264492753623181</v>
      </c>
      <c r="I46" s="19">
        <f t="shared" si="16"/>
        <v>2.6456073769775377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7.337526205450734E-2</v>
      </c>
      <c r="D50" s="19">
        <f>(SUMIFS(AGİİ1,KAYNAK,A50,SEBEP,B50,SÜRE,"Uzun",BİLDİRİM,"Bildirimli",İL,$B$10,İLÇE,$B$11)/VLOOKUP($B$11,ABONE,4,FALSE))</f>
        <v>0.12961281347112813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0.12913228840125393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0.12601713136963552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7.2709221652092176E-2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7.2087953425884421E-2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7.0348920548903029E-2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7.337526205450734E-2</v>
      </c>
      <c r="D54" s="19">
        <f t="shared" ref="D54:I54" si="17">SUM(D49:D53)</f>
        <v>0.20232203512322031</v>
      </c>
      <c r="E54" s="19">
        <f t="shared" si="17"/>
        <v>0.20122024182713835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0.19636605191853856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477</v>
      </c>
      <c r="D63" s="30">
        <f>VLOOKUP($B$11,ABONE,4,FALSE)</f>
        <v>55348</v>
      </c>
      <c r="E63" s="30">
        <f>VLOOKUP($B$11,ABONE,5,FALSE)</f>
        <v>55825</v>
      </c>
      <c r="F63" s="30">
        <f>VLOOKUP($B$11,ABONE,6,FALSE)</f>
        <v>30</v>
      </c>
      <c r="G63" s="30">
        <f>VLOOKUP($B$11,ABONE,7,FALSE)</f>
        <v>1350</v>
      </c>
      <c r="H63" s="30">
        <f>VLOOKUP($B$11,ABONE,8,FALSE)</f>
        <v>1380</v>
      </c>
      <c r="I63" s="30">
        <f>VLOOKUP($B$11,ABONE,9,FALSE)</f>
        <v>57205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sqref="A1:XFD1048576"/>
    </sheetView>
  </sheetViews>
  <sheetFormatPr defaultColWidth="9.109375" defaultRowHeight="14.4" x14ac:dyDescent="0.3"/>
  <cols>
    <col min="1" max="1" width="15.88671875" style="89" customWidth="1"/>
    <col min="2" max="2" width="23.88671875" style="89" customWidth="1"/>
    <col min="3" max="3" width="22.5546875" style="89" customWidth="1"/>
    <col min="4" max="4" width="21.5546875" style="89" customWidth="1"/>
    <col min="5" max="5" width="18.88671875" style="89" customWidth="1"/>
    <col min="6" max="6" width="20.109375" style="89" customWidth="1"/>
    <col min="7" max="7" width="17.109375" style="89" customWidth="1"/>
    <col min="8" max="8" width="16.109375" style="89" customWidth="1"/>
    <col min="9" max="9" width="16.44140625" style="89" customWidth="1"/>
    <col min="10" max="10" width="9.109375" style="89" customWidth="1"/>
    <col min="11" max="16384" width="9.109375" style="89"/>
  </cols>
  <sheetData>
    <row r="1" spans="1:9" x14ac:dyDescent="0.3">
      <c r="A1" s="86" t="s">
        <v>37</v>
      </c>
      <c r="B1" s="87"/>
      <c r="C1" s="87"/>
      <c r="D1" s="88"/>
      <c r="E1" s="88"/>
      <c r="F1" s="88"/>
    </row>
    <row r="2" spans="1:9" x14ac:dyDescent="0.3">
      <c r="A2" s="90" t="s">
        <v>38</v>
      </c>
      <c r="B2" s="91" t="s">
        <v>10392</v>
      </c>
      <c r="C2" s="91"/>
      <c r="D2" s="92"/>
      <c r="E2" s="92"/>
      <c r="F2" s="92"/>
    </row>
    <row r="3" spans="1:9" x14ac:dyDescent="0.3">
      <c r="A3" s="90" t="s">
        <v>40</v>
      </c>
      <c r="B3" s="93" t="s">
        <v>10393</v>
      </c>
      <c r="C3" s="93"/>
      <c r="D3" s="94"/>
      <c r="E3" s="94"/>
      <c r="F3" s="94"/>
    </row>
    <row r="4" spans="1:9" x14ac:dyDescent="0.3">
      <c r="A4" s="90" t="s">
        <v>42</v>
      </c>
      <c r="B4" s="91">
        <v>1</v>
      </c>
      <c r="C4" s="91"/>
      <c r="D4" s="92"/>
      <c r="E4" s="92"/>
      <c r="F4" s="92"/>
    </row>
    <row r="5" spans="1:9" x14ac:dyDescent="0.3">
      <c r="A5" s="90" t="s">
        <v>43</v>
      </c>
      <c r="B5" s="95" t="s">
        <v>10394</v>
      </c>
      <c r="C5" s="95"/>
      <c r="D5" s="92"/>
      <c r="E5" s="92"/>
      <c r="F5" s="92"/>
    </row>
    <row r="6" spans="1:9" x14ac:dyDescent="0.3">
      <c r="A6" s="90" t="s">
        <v>44</v>
      </c>
      <c r="B6" s="95" t="s">
        <v>10395</v>
      </c>
      <c r="C6" s="95"/>
      <c r="D6" s="92"/>
      <c r="E6" s="92"/>
      <c r="F6" s="92"/>
    </row>
    <row r="7" spans="1:9" ht="26.4" x14ac:dyDescent="0.3">
      <c r="A7" s="96" t="s">
        <v>47</v>
      </c>
      <c r="B7" s="97" t="s">
        <v>10396</v>
      </c>
      <c r="C7" s="98"/>
      <c r="D7" s="92"/>
      <c r="E7" s="92"/>
      <c r="F7" s="92"/>
    </row>
    <row r="8" spans="1:9" x14ac:dyDescent="0.3">
      <c r="A8" s="90" t="s">
        <v>50</v>
      </c>
      <c r="B8" s="99" t="s">
        <v>10397</v>
      </c>
      <c r="C8" s="99"/>
      <c r="D8" s="100"/>
      <c r="E8" s="100"/>
      <c r="F8" s="100"/>
    </row>
    <row r="9" spans="1:9" x14ac:dyDescent="0.3">
      <c r="A9" s="90" t="s">
        <v>51</v>
      </c>
      <c r="B9" s="101" t="s">
        <v>10398</v>
      </c>
      <c r="C9" s="101"/>
      <c r="D9" s="100"/>
      <c r="E9" s="100"/>
      <c r="F9" s="100"/>
    </row>
    <row r="10" spans="1:9" x14ac:dyDescent="0.3">
      <c r="A10" s="90" t="s">
        <v>52</v>
      </c>
      <c r="B10" s="99" t="s">
        <v>10413</v>
      </c>
      <c r="C10" s="99"/>
      <c r="D10" s="100"/>
      <c r="E10" s="100"/>
      <c r="F10" s="100"/>
    </row>
    <row r="11" spans="1:9" x14ac:dyDescent="0.3">
      <c r="A11" s="92"/>
      <c r="B11" s="102"/>
      <c r="C11" s="102"/>
      <c r="D11" s="100"/>
      <c r="E11" s="100"/>
      <c r="F11" s="100"/>
    </row>
    <row r="12" spans="1:9" ht="15" thickBot="1" x14ac:dyDescent="0.35">
      <c r="A12" s="103" t="s">
        <v>53</v>
      </c>
      <c r="H12" s="104"/>
    </row>
    <row r="13" spans="1:9" ht="15" thickBot="1" x14ac:dyDescent="0.35">
      <c r="A13" s="105" t="s">
        <v>10399</v>
      </c>
      <c r="B13" s="106"/>
      <c r="C13" s="107" t="s">
        <v>27</v>
      </c>
      <c r="D13" s="107"/>
      <c r="E13" s="107"/>
      <c r="F13" s="107" t="s">
        <v>28</v>
      </c>
      <c r="G13" s="107"/>
      <c r="H13" s="107"/>
      <c r="I13" s="108" t="s">
        <v>55</v>
      </c>
    </row>
    <row r="14" spans="1:9" ht="15" thickBot="1" x14ac:dyDescent="0.35">
      <c r="A14" s="109" t="s">
        <v>56</v>
      </c>
      <c r="B14" s="110" t="s">
        <v>57</v>
      </c>
      <c r="C14" s="111" t="s">
        <v>58</v>
      </c>
      <c r="D14" s="111" t="s">
        <v>59</v>
      </c>
      <c r="E14" s="111" t="s">
        <v>36</v>
      </c>
      <c r="F14" s="111" t="s">
        <v>58</v>
      </c>
      <c r="G14" s="111" t="s">
        <v>59</v>
      </c>
      <c r="H14" s="111" t="s">
        <v>36</v>
      </c>
      <c r="I14" s="112"/>
    </row>
    <row r="15" spans="1:9" ht="15" thickBot="1" x14ac:dyDescent="0.35">
      <c r="A15" s="109" t="s">
        <v>10400</v>
      </c>
      <c r="B15" s="113" t="s">
        <v>10401</v>
      </c>
      <c r="C15" s="114">
        <v>0</v>
      </c>
      <c r="D15" s="114">
        <v>0</v>
      </c>
      <c r="E15" s="114">
        <v>0</v>
      </c>
      <c r="F15" s="114">
        <v>0</v>
      </c>
      <c r="G15" s="114">
        <v>6.4645437141653758E-2</v>
      </c>
      <c r="H15" s="114">
        <v>5.9999630151554149E-2</v>
      </c>
      <c r="I15" s="114">
        <v>8.1582972241170254E-3</v>
      </c>
    </row>
    <row r="16" spans="1:9" ht="15" thickBot="1" x14ac:dyDescent="0.35">
      <c r="A16" s="109" t="s">
        <v>10400</v>
      </c>
      <c r="B16" s="115" t="s">
        <v>10402</v>
      </c>
      <c r="C16" s="114">
        <v>0</v>
      </c>
      <c r="D16" s="114">
        <v>0</v>
      </c>
      <c r="E16" s="114">
        <v>0</v>
      </c>
      <c r="F16" s="114">
        <v>0</v>
      </c>
      <c r="G16" s="114">
        <v>0</v>
      </c>
      <c r="H16" s="114">
        <v>0</v>
      </c>
      <c r="I16" s="114">
        <v>0</v>
      </c>
    </row>
    <row r="17" spans="1:9" ht="15" thickBot="1" x14ac:dyDescent="0.35">
      <c r="A17" s="109" t="s">
        <v>10403</v>
      </c>
      <c r="B17" s="115" t="s">
        <v>10401</v>
      </c>
      <c r="C17" s="114">
        <v>129.47145745839165</v>
      </c>
      <c r="D17" s="114">
        <v>47.043919571693756</v>
      </c>
      <c r="E17" s="114">
        <v>47.237650181263241</v>
      </c>
      <c r="F17" s="114">
        <v>20.394718127747609</v>
      </c>
      <c r="G17" s="114">
        <v>191.23796169345241</v>
      </c>
      <c r="H17" s="114">
        <v>178.96014642507325</v>
      </c>
      <c r="I17" s="114">
        <v>65.148281842578655</v>
      </c>
    </row>
    <row r="18" spans="1:9" ht="15" thickBot="1" x14ac:dyDescent="0.35">
      <c r="A18" s="109" t="s">
        <v>10403</v>
      </c>
      <c r="B18" s="115" t="s">
        <v>24</v>
      </c>
      <c r="C18" s="114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</row>
    <row r="19" spans="1:9" ht="15" thickBot="1" x14ac:dyDescent="0.35">
      <c r="A19" s="109" t="s">
        <v>10403</v>
      </c>
      <c r="B19" s="115" t="s">
        <v>10402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</row>
    <row r="20" spans="1:9" ht="15" thickBot="1" x14ac:dyDescent="0.35">
      <c r="A20" s="109" t="s">
        <v>10403</v>
      </c>
      <c r="B20" s="115" t="s">
        <v>26</v>
      </c>
      <c r="C20" s="114">
        <v>0</v>
      </c>
      <c r="D20" s="114">
        <v>0</v>
      </c>
      <c r="E20" s="114">
        <v>0</v>
      </c>
      <c r="F20" s="114">
        <v>0</v>
      </c>
      <c r="G20" s="114">
        <v>0</v>
      </c>
      <c r="H20" s="114">
        <v>0</v>
      </c>
      <c r="I20" s="114">
        <v>0</v>
      </c>
    </row>
    <row r="21" spans="1:9" ht="15" thickBot="1" x14ac:dyDescent="0.35">
      <c r="A21" s="109" t="s">
        <v>10404</v>
      </c>
      <c r="B21" s="115" t="s">
        <v>10401</v>
      </c>
      <c r="C21" s="114"/>
      <c r="D21" s="114">
        <v>13.066049819487134</v>
      </c>
      <c r="E21" s="114">
        <v>13.035340497565205</v>
      </c>
      <c r="F21" s="114"/>
      <c r="G21" s="114">
        <v>27.086554653718611</v>
      </c>
      <c r="H21" s="114">
        <v>25.139953153101981</v>
      </c>
      <c r="I21" s="114">
        <v>14.681234440198441</v>
      </c>
    </row>
    <row r="22" spans="1:9" ht="15" thickBot="1" x14ac:dyDescent="0.35">
      <c r="A22" s="109" t="s">
        <v>10404</v>
      </c>
      <c r="B22" s="115" t="s">
        <v>24</v>
      </c>
      <c r="C22" s="114"/>
      <c r="D22" s="114">
        <v>0</v>
      </c>
      <c r="E22" s="114">
        <v>0</v>
      </c>
      <c r="F22" s="114"/>
      <c r="G22" s="114">
        <v>0</v>
      </c>
      <c r="H22" s="114">
        <v>0</v>
      </c>
      <c r="I22" s="114">
        <v>0</v>
      </c>
    </row>
    <row r="23" spans="1:9" ht="15" thickBot="1" x14ac:dyDescent="0.35">
      <c r="A23" s="109" t="s">
        <v>10404</v>
      </c>
      <c r="B23" s="115" t="s">
        <v>10402</v>
      </c>
      <c r="C23" s="114"/>
      <c r="D23" s="114">
        <v>0</v>
      </c>
      <c r="E23" s="114">
        <v>0</v>
      </c>
      <c r="F23" s="114"/>
      <c r="G23" s="114">
        <v>0</v>
      </c>
      <c r="H23" s="114">
        <v>0</v>
      </c>
      <c r="I23" s="114">
        <v>0</v>
      </c>
    </row>
    <row r="24" spans="1:9" ht="15" thickBot="1" x14ac:dyDescent="0.35">
      <c r="A24" s="109" t="s">
        <v>10404</v>
      </c>
      <c r="B24" s="115" t="s">
        <v>26</v>
      </c>
      <c r="C24" s="114"/>
      <c r="D24" s="114">
        <v>0</v>
      </c>
      <c r="E24" s="114">
        <v>0</v>
      </c>
      <c r="F24" s="114"/>
      <c r="G24" s="114">
        <v>0</v>
      </c>
      <c r="H24" s="114">
        <v>0</v>
      </c>
      <c r="I24" s="114">
        <v>0</v>
      </c>
    </row>
    <row r="25" spans="1:9" ht="15" thickBot="1" x14ac:dyDescent="0.35">
      <c r="A25" s="116" t="s">
        <v>60</v>
      </c>
      <c r="B25" s="117"/>
      <c r="C25" s="118">
        <v>129.47145745839165</v>
      </c>
      <c r="D25" s="118">
        <v>60.10996939118089</v>
      </c>
      <c r="E25" s="118">
        <v>60.27299067882845</v>
      </c>
      <c r="F25" s="118">
        <v>20.394718127747609</v>
      </c>
      <c r="G25" s="118">
        <v>218.38916178431268</v>
      </c>
      <c r="H25" s="118">
        <v>204.16009920832678</v>
      </c>
      <c r="I25" s="119">
        <v>79.837674580001206</v>
      </c>
    </row>
    <row r="26" spans="1:9" ht="15" thickBot="1" x14ac:dyDescent="0.35">
      <c r="A26" s="105" t="s">
        <v>10405</v>
      </c>
      <c r="B26" s="106"/>
      <c r="C26" s="120" t="s">
        <v>27</v>
      </c>
      <c r="D26" s="120"/>
      <c r="E26" s="120"/>
      <c r="F26" s="120" t="s">
        <v>28</v>
      </c>
      <c r="G26" s="120"/>
      <c r="H26" s="120"/>
      <c r="I26" s="112" t="s">
        <v>55</v>
      </c>
    </row>
    <row r="27" spans="1:9" ht="15" thickBot="1" x14ac:dyDescent="0.35">
      <c r="A27" s="109" t="s">
        <v>56</v>
      </c>
      <c r="B27" s="110" t="s">
        <v>57</v>
      </c>
      <c r="C27" s="111" t="s">
        <v>58</v>
      </c>
      <c r="D27" s="111" t="s">
        <v>59</v>
      </c>
      <c r="E27" s="121" t="s">
        <v>36</v>
      </c>
      <c r="F27" s="111" t="s">
        <v>23</v>
      </c>
      <c r="G27" s="111" t="s">
        <v>21</v>
      </c>
      <c r="H27" s="121" t="s">
        <v>36</v>
      </c>
      <c r="I27" s="112"/>
    </row>
    <row r="28" spans="1:9" ht="15" thickBot="1" x14ac:dyDescent="0.35">
      <c r="A28" s="109" t="s">
        <v>10400</v>
      </c>
      <c r="B28" s="110" t="s">
        <v>10401</v>
      </c>
      <c r="C28" s="114">
        <v>0</v>
      </c>
      <c r="D28" s="114">
        <v>0</v>
      </c>
      <c r="E28" s="114">
        <v>0</v>
      </c>
      <c r="F28" s="114">
        <v>0</v>
      </c>
      <c r="G28" s="114">
        <v>0</v>
      </c>
      <c r="H28" s="114">
        <v>0</v>
      </c>
      <c r="I28" s="114">
        <v>0</v>
      </c>
    </row>
    <row r="29" spans="1:9" ht="15" thickBot="1" x14ac:dyDescent="0.35">
      <c r="A29" s="109" t="s">
        <v>10403</v>
      </c>
      <c r="B29" s="110" t="s">
        <v>10401</v>
      </c>
      <c r="C29" s="114">
        <v>64.075283869964224</v>
      </c>
      <c r="D29" s="114">
        <v>21.657865206056044</v>
      </c>
      <c r="E29" s="114">
        <v>21.757559465824166</v>
      </c>
      <c r="F29" s="114">
        <v>2.0658779415567623</v>
      </c>
      <c r="G29" s="114">
        <v>36.91759249491912</v>
      </c>
      <c r="H29" s="114">
        <v>34.412940252655311</v>
      </c>
      <c r="I29" s="114">
        <v>23.478342705363417</v>
      </c>
    </row>
    <row r="30" spans="1:9" ht="15" thickBot="1" x14ac:dyDescent="0.35">
      <c r="A30" s="109" t="s">
        <v>10403</v>
      </c>
      <c r="B30" s="110" t="s">
        <v>26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</row>
    <row r="31" spans="1:9" ht="15" thickBot="1" x14ac:dyDescent="0.35">
      <c r="A31" s="109" t="s">
        <v>10404</v>
      </c>
      <c r="B31" s="110" t="s">
        <v>10401</v>
      </c>
      <c r="C31" s="114"/>
      <c r="D31" s="114">
        <v>8.0354378769510895</v>
      </c>
      <c r="E31" s="114">
        <v>8.0165520735172997</v>
      </c>
      <c r="F31" s="114"/>
      <c r="G31" s="114">
        <v>4.9155661850213823</v>
      </c>
      <c r="H31" s="114">
        <v>4.5623042573059154</v>
      </c>
      <c r="I31" s="114">
        <v>7.5468695054876758</v>
      </c>
    </row>
    <row r="32" spans="1:9" ht="15" thickBot="1" x14ac:dyDescent="0.35">
      <c r="A32" s="109" t="s">
        <v>10404</v>
      </c>
      <c r="B32" s="110" t="s">
        <v>26</v>
      </c>
      <c r="C32" s="114"/>
      <c r="D32" s="114">
        <v>0</v>
      </c>
      <c r="E32" s="114">
        <v>0</v>
      </c>
      <c r="F32" s="114"/>
      <c r="G32" s="114">
        <v>0</v>
      </c>
      <c r="H32" s="114">
        <v>0</v>
      </c>
      <c r="I32" s="114">
        <v>0</v>
      </c>
    </row>
    <row r="33" spans="1:9" ht="15" thickBot="1" x14ac:dyDescent="0.35">
      <c r="A33" s="116" t="s">
        <v>60</v>
      </c>
      <c r="B33" s="117"/>
      <c r="C33" s="118">
        <v>64.075283869964224</v>
      </c>
      <c r="D33" s="118">
        <v>29.693303083007134</v>
      </c>
      <c r="E33" s="118">
        <v>29.774111539341465</v>
      </c>
      <c r="F33" s="118">
        <v>2.0658779415567623</v>
      </c>
      <c r="G33" s="118">
        <v>41.833158679940503</v>
      </c>
      <c r="H33" s="118">
        <v>38.975244509961229</v>
      </c>
      <c r="I33" s="119">
        <v>31.025212210851095</v>
      </c>
    </row>
    <row r="34" spans="1:9" ht="15" thickBot="1" x14ac:dyDescent="0.35">
      <c r="A34" s="105" t="s">
        <v>10406</v>
      </c>
      <c r="B34" s="106"/>
      <c r="C34" s="122" t="s">
        <v>27</v>
      </c>
      <c r="D34" s="123"/>
      <c r="E34" s="124"/>
      <c r="F34" s="120" t="s">
        <v>28</v>
      </c>
      <c r="G34" s="120"/>
      <c r="H34" s="120"/>
      <c r="I34" s="112" t="s">
        <v>55</v>
      </c>
    </row>
    <row r="35" spans="1:9" ht="15" thickBot="1" x14ac:dyDescent="0.35">
      <c r="A35" s="109" t="s">
        <v>56</v>
      </c>
      <c r="B35" s="110" t="s">
        <v>57</v>
      </c>
      <c r="C35" s="111" t="s">
        <v>58</v>
      </c>
      <c r="D35" s="111" t="s">
        <v>59</v>
      </c>
      <c r="E35" s="121" t="s">
        <v>36</v>
      </c>
      <c r="F35" s="111" t="s">
        <v>23</v>
      </c>
      <c r="G35" s="111" t="s">
        <v>21</v>
      </c>
      <c r="H35" s="121" t="s">
        <v>36</v>
      </c>
      <c r="I35" s="112"/>
    </row>
    <row r="36" spans="1:9" ht="15" thickBot="1" x14ac:dyDescent="0.35">
      <c r="A36" s="109" t="s">
        <v>10400</v>
      </c>
      <c r="B36" s="110" t="s">
        <v>10401</v>
      </c>
      <c r="C36" s="114">
        <v>0</v>
      </c>
      <c r="D36" s="114">
        <v>0</v>
      </c>
      <c r="E36" s="114">
        <v>0</v>
      </c>
      <c r="F36" s="114">
        <v>0</v>
      </c>
      <c r="G36" s="114">
        <v>2.3087656122019198E-3</v>
      </c>
      <c r="H36" s="114">
        <v>2.1428439339840765E-3</v>
      </c>
      <c r="I36" s="114">
        <v>2.9136775800417945E-4</v>
      </c>
    </row>
    <row r="37" spans="1:9" ht="15" thickBot="1" x14ac:dyDescent="0.35">
      <c r="A37" s="109" t="s">
        <v>10400</v>
      </c>
      <c r="B37" s="110" t="s">
        <v>10402</v>
      </c>
      <c r="C37" s="114">
        <v>0</v>
      </c>
      <c r="D37" s="114">
        <v>0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</row>
    <row r="38" spans="1:9" ht="15" thickBot="1" x14ac:dyDescent="0.35">
      <c r="A38" s="109" t="s">
        <v>10403</v>
      </c>
      <c r="B38" s="110" t="s">
        <v>10401</v>
      </c>
      <c r="C38" s="114">
        <v>1.6486234251049929</v>
      </c>
      <c r="D38" s="114">
        <v>0.67401882228460241</v>
      </c>
      <c r="E38" s="114">
        <v>0.97673326623972978</v>
      </c>
      <c r="F38" s="114">
        <v>0.29877812257564001</v>
      </c>
      <c r="G38" s="114">
        <v>2.177222973728647</v>
      </c>
      <c r="H38" s="114">
        <v>2.0422267140408898</v>
      </c>
      <c r="I38" s="114">
        <v>0.86203657795633182</v>
      </c>
    </row>
    <row r="39" spans="1:9" ht="15" thickBot="1" x14ac:dyDescent="0.35">
      <c r="A39" s="109" t="s">
        <v>10403</v>
      </c>
      <c r="B39" s="110" t="s">
        <v>24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</row>
    <row r="40" spans="1:9" ht="15" thickBot="1" x14ac:dyDescent="0.35">
      <c r="A40" s="109" t="s">
        <v>10403</v>
      </c>
      <c r="B40" s="110" t="s">
        <v>10402</v>
      </c>
      <c r="C40" s="114">
        <v>0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</row>
    <row r="41" spans="1:9" ht="15" thickBot="1" x14ac:dyDescent="0.35">
      <c r="A41" s="109" t="s">
        <v>10403</v>
      </c>
      <c r="B41" s="110" t="s">
        <v>26</v>
      </c>
      <c r="C41" s="114">
        <v>0</v>
      </c>
      <c r="D41" s="114">
        <v>0</v>
      </c>
      <c r="E41" s="114">
        <v>0</v>
      </c>
      <c r="F41" s="114">
        <v>0</v>
      </c>
      <c r="G41" s="114">
        <v>0</v>
      </c>
      <c r="H41" s="114">
        <v>0</v>
      </c>
      <c r="I41" s="114">
        <v>0</v>
      </c>
    </row>
    <row r="42" spans="1:9" ht="15" thickBot="1" x14ac:dyDescent="0.35">
      <c r="A42" s="109" t="s">
        <v>10404</v>
      </c>
      <c r="B42" s="110" t="s">
        <v>10401</v>
      </c>
      <c r="C42" s="114"/>
      <c r="D42" s="114">
        <v>9.9235451226612273E-2</v>
      </c>
      <c r="E42" s="114">
        <v>9.9002216740299451E-2</v>
      </c>
      <c r="F42" s="114"/>
      <c r="G42" s="114">
        <v>0.18398019409496982</v>
      </c>
      <c r="H42" s="114">
        <v>0.17075827914537545</v>
      </c>
      <c r="I42" s="114">
        <v>0.10875906496176696</v>
      </c>
    </row>
    <row r="43" spans="1:9" ht="15" thickBot="1" x14ac:dyDescent="0.35">
      <c r="A43" s="109" t="s">
        <v>10404</v>
      </c>
      <c r="B43" s="110" t="s">
        <v>24</v>
      </c>
      <c r="C43" s="114"/>
      <c r="D43" s="114">
        <v>0</v>
      </c>
      <c r="E43" s="114">
        <v>0</v>
      </c>
      <c r="F43" s="114"/>
      <c r="G43" s="114">
        <v>0</v>
      </c>
      <c r="H43" s="114">
        <v>0</v>
      </c>
      <c r="I43" s="114">
        <v>0</v>
      </c>
    </row>
    <row r="44" spans="1:9" ht="15" thickBot="1" x14ac:dyDescent="0.35">
      <c r="A44" s="109" t="s">
        <v>10404</v>
      </c>
      <c r="B44" s="110" t="s">
        <v>10402</v>
      </c>
      <c r="C44" s="114"/>
      <c r="D44" s="114">
        <v>0</v>
      </c>
      <c r="E44" s="114">
        <v>0</v>
      </c>
      <c r="F44" s="114"/>
      <c r="G44" s="114">
        <v>0</v>
      </c>
      <c r="H44" s="114">
        <v>0</v>
      </c>
      <c r="I44" s="114">
        <v>0</v>
      </c>
    </row>
    <row r="45" spans="1:9" ht="15" thickBot="1" x14ac:dyDescent="0.35">
      <c r="A45" s="109" t="s">
        <v>10404</v>
      </c>
      <c r="B45" s="110" t="s">
        <v>26</v>
      </c>
      <c r="C45" s="114"/>
      <c r="D45" s="114">
        <v>0</v>
      </c>
      <c r="E45" s="114">
        <v>0</v>
      </c>
      <c r="F45" s="114"/>
      <c r="G45" s="114">
        <v>0</v>
      </c>
      <c r="H45" s="114">
        <v>0</v>
      </c>
      <c r="I45" s="114">
        <v>0</v>
      </c>
    </row>
    <row r="46" spans="1:9" ht="15" thickBot="1" x14ac:dyDescent="0.35">
      <c r="A46" s="116" t="s">
        <v>60</v>
      </c>
      <c r="B46" s="117"/>
      <c r="C46" s="118">
        <v>1.6486234251049929</v>
      </c>
      <c r="D46" s="118">
        <v>0.77325427351121467</v>
      </c>
      <c r="E46" s="118">
        <v>1.0757354829800292</v>
      </c>
      <c r="F46" s="118">
        <v>0.29877812257564001</v>
      </c>
      <c r="G46" s="118">
        <v>2.3635119334358188</v>
      </c>
      <c r="H46" s="118">
        <v>2.2151278371202494</v>
      </c>
      <c r="I46" s="119">
        <v>0.97108701067610292</v>
      </c>
    </row>
    <row r="47" spans="1:9" ht="15" thickBot="1" x14ac:dyDescent="0.35">
      <c r="A47" s="105" t="s">
        <v>63</v>
      </c>
      <c r="B47" s="106"/>
      <c r="C47" s="120" t="s">
        <v>27</v>
      </c>
      <c r="D47" s="120"/>
      <c r="E47" s="120"/>
      <c r="F47" s="120" t="s">
        <v>28</v>
      </c>
      <c r="G47" s="120"/>
      <c r="H47" s="120"/>
      <c r="I47" s="112" t="s">
        <v>55</v>
      </c>
    </row>
    <row r="48" spans="1:9" ht="15" thickBot="1" x14ac:dyDescent="0.35">
      <c r="A48" s="109" t="s">
        <v>56</v>
      </c>
      <c r="B48" s="110" t="s">
        <v>57</v>
      </c>
      <c r="C48" s="111" t="s">
        <v>58</v>
      </c>
      <c r="D48" s="111" t="s">
        <v>59</v>
      </c>
      <c r="E48" s="121" t="s">
        <v>36</v>
      </c>
      <c r="F48" s="111" t="s">
        <v>23</v>
      </c>
      <c r="G48" s="111" t="s">
        <v>21</v>
      </c>
      <c r="H48" s="121" t="s">
        <v>36</v>
      </c>
      <c r="I48" s="112"/>
    </row>
    <row r="49" spans="1:9" ht="15" thickBot="1" x14ac:dyDescent="0.35">
      <c r="A49" s="109" t="s">
        <v>10400</v>
      </c>
      <c r="B49" s="110" t="s">
        <v>10401</v>
      </c>
      <c r="C49" s="114">
        <v>0</v>
      </c>
      <c r="D49" s="114">
        <v>0</v>
      </c>
      <c r="E49" s="114">
        <v>0</v>
      </c>
      <c r="F49" s="114">
        <v>0</v>
      </c>
      <c r="G49" s="114">
        <v>0</v>
      </c>
      <c r="H49" s="114">
        <v>0</v>
      </c>
      <c r="I49" s="114">
        <v>0</v>
      </c>
    </row>
    <row r="50" spans="1:9" ht="15" thickBot="1" x14ac:dyDescent="0.35">
      <c r="A50" s="109" t="s">
        <v>10403</v>
      </c>
      <c r="B50" s="110" t="s">
        <v>10401</v>
      </c>
      <c r="C50" s="114">
        <v>0.20951936537564161</v>
      </c>
      <c r="D50" s="114">
        <v>7.7281535289937892E-2</v>
      </c>
      <c r="E50" s="114">
        <v>7.7592335734637141E-2</v>
      </c>
      <c r="F50" s="114">
        <v>1.2251099043185932E-2</v>
      </c>
      <c r="G50" s="114">
        <v>0.15373351666124818</v>
      </c>
      <c r="H50" s="114">
        <v>0.14356574560409091</v>
      </c>
      <c r="I50" s="114">
        <v>8.6562902473864903E-2</v>
      </c>
    </row>
    <row r="51" spans="1:9" ht="15" thickBot="1" x14ac:dyDescent="0.35">
      <c r="A51" s="109" t="s">
        <v>10403</v>
      </c>
      <c r="B51" s="110" t="s">
        <v>26</v>
      </c>
      <c r="C51" s="114">
        <v>0</v>
      </c>
      <c r="D51" s="114">
        <v>0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</row>
    <row r="52" spans="1:9" ht="15" thickBot="1" x14ac:dyDescent="0.35">
      <c r="A52" s="109" t="s">
        <v>10404</v>
      </c>
      <c r="B52" s="110" t="s">
        <v>10401</v>
      </c>
      <c r="C52" s="114"/>
      <c r="D52" s="114">
        <v>2.9691865253505131E-2</v>
      </c>
      <c r="E52" s="114">
        <v>2.9622080042126821E-2</v>
      </c>
      <c r="F52" s="114"/>
      <c r="G52" s="114">
        <v>1.4597503279490066E-2</v>
      </c>
      <c r="H52" s="114">
        <v>1.3548439559412604E-2</v>
      </c>
      <c r="I52" s="114">
        <v>2.7436507627757768E-2</v>
      </c>
    </row>
    <row r="53" spans="1:9" ht="15" thickBot="1" x14ac:dyDescent="0.35">
      <c r="A53" s="109" t="s">
        <v>10404</v>
      </c>
      <c r="B53" s="110" t="s">
        <v>26</v>
      </c>
      <c r="C53" s="114"/>
      <c r="D53" s="114">
        <v>0</v>
      </c>
      <c r="E53" s="114">
        <v>0</v>
      </c>
      <c r="F53" s="114"/>
      <c r="G53" s="114">
        <v>0</v>
      </c>
      <c r="H53" s="114">
        <v>0</v>
      </c>
      <c r="I53" s="114">
        <v>0</v>
      </c>
    </row>
    <row r="54" spans="1:9" ht="15" thickBot="1" x14ac:dyDescent="0.35">
      <c r="A54" s="116" t="s">
        <v>60</v>
      </c>
      <c r="B54" s="117"/>
      <c r="C54" s="118">
        <v>0.20951936537564161</v>
      </c>
      <c r="D54" s="118">
        <v>0.10697340054344302</v>
      </c>
      <c r="E54" s="118">
        <v>0.10721441577676397</v>
      </c>
      <c r="F54" s="118">
        <v>1.2251099043185932E-2</v>
      </c>
      <c r="G54" s="118">
        <v>0.16833101994073824</v>
      </c>
      <c r="H54" s="118">
        <v>0.15711418516350351</v>
      </c>
      <c r="I54" s="119">
        <v>0.11399941010162268</v>
      </c>
    </row>
    <row r="55" spans="1:9" ht="15" thickBot="1" x14ac:dyDescent="0.35">
      <c r="A55" s="105" t="s">
        <v>64</v>
      </c>
      <c r="B55" s="106"/>
      <c r="C55" s="120" t="s">
        <v>27</v>
      </c>
      <c r="D55" s="120"/>
      <c r="E55" s="120"/>
      <c r="F55" s="120" t="s">
        <v>28</v>
      </c>
      <c r="G55" s="120"/>
      <c r="H55" s="120"/>
      <c r="I55" s="112" t="s">
        <v>55</v>
      </c>
    </row>
    <row r="56" spans="1:9" x14ac:dyDescent="0.3">
      <c r="A56" s="125" t="s">
        <v>56</v>
      </c>
      <c r="B56" s="126"/>
      <c r="C56" s="111" t="s">
        <v>58</v>
      </c>
      <c r="D56" s="111" t="s">
        <v>59</v>
      </c>
      <c r="E56" s="121" t="s">
        <v>36</v>
      </c>
      <c r="F56" s="111" t="s">
        <v>23</v>
      </c>
      <c r="G56" s="111" t="s">
        <v>21</v>
      </c>
      <c r="H56" s="121" t="s">
        <v>36</v>
      </c>
      <c r="I56" s="112"/>
    </row>
    <row r="57" spans="1:9" x14ac:dyDescent="0.3">
      <c r="A57" s="125" t="s">
        <v>10400</v>
      </c>
      <c r="B57" s="126"/>
      <c r="C57" s="114">
        <v>0</v>
      </c>
      <c r="D57" s="114">
        <v>0</v>
      </c>
      <c r="E57" s="114">
        <v>0</v>
      </c>
      <c r="F57" s="114">
        <v>0</v>
      </c>
      <c r="G57" s="127">
        <v>0</v>
      </c>
      <c r="H57" s="114">
        <v>0</v>
      </c>
      <c r="I57" s="114">
        <v>0</v>
      </c>
    </row>
    <row r="58" spans="1:9" ht="15" thickBot="1" x14ac:dyDescent="0.35">
      <c r="A58" s="125" t="s">
        <v>10403</v>
      </c>
      <c r="B58" s="126"/>
      <c r="C58" s="114">
        <v>0</v>
      </c>
      <c r="D58" s="114">
        <v>0</v>
      </c>
      <c r="E58" s="114">
        <v>0</v>
      </c>
      <c r="F58" s="114">
        <v>0</v>
      </c>
      <c r="G58" s="127">
        <v>0</v>
      </c>
      <c r="H58" s="114">
        <v>0</v>
      </c>
      <c r="I58" s="114">
        <v>0</v>
      </c>
    </row>
    <row r="59" spans="1:9" ht="15" thickBot="1" x14ac:dyDescent="0.35">
      <c r="A59" s="116" t="s">
        <v>60</v>
      </c>
      <c r="B59" s="117"/>
      <c r="C59" s="128">
        <v>0</v>
      </c>
      <c r="D59" s="128">
        <v>0</v>
      </c>
      <c r="E59" s="128">
        <v>0</v>
      </c>
      <c r="F59" s="128">
        <v>0</v>
      </c>
      <c r="G59" s="128">
        <v>0</v>
      </c>
      <c r="H59" s="128">
        <v>0</v>
      </c>
      <c r="I59" s="129">
        <v>0</v>
      </c>
    </row>
    <row r="61" spans="1:9" ht="15" thickBot="1" x14ac:dyDescent="0.35"/>
    <row r="62" spans="1:9" ht="15" thickBot="1" x14ac:dyDescent="0.35">
      <c r="A62" s="130"/>
      <c r="B62" s="131" t="s">
        <v>27</v>
      </c>
      <c r="C62" s="132"/>
      <c r="D62" s="133"/>
      <c r="E62" s="131" t="s">
        <v>10407</v>
      </c>
      <c r="F62" s="132"/>
      <c r="G62" s="133"/>
      <c r="H62" s="134" t="s">
        <v>10408</v>
      </c>
    </row>
    <row r="63" spans="1:9" ht="15" thickBot="1" x14ac:dyDescent="0.35">
      <c r="A63" s="135"/>
      <c r="B63" s="136" t="s">
        <v>58</v>
      </c>
      <c r="C63" s="136" t="s">
        <v>59</v>
      </c>
      <c r="D63" s="136" t="s">
        <v>10409</v>
      </c>
      <c r="E63" s="136" t="s">
        <v>23</v>
      </c>
      <c r="F63" s="136" t="s">
        <v>21</v>
      </c>
      <c r="G63" s="136" t="s">
        <v>10409</v>
      </c>
      <c r="H63" s="137"/>
    </row>
    <row r="64" spans="1:9" ht="29.4" thickBot="1" x14ac:dyDescent="0.35">
      <c r="A64" s="135" t="s">
        <v>10410</v>
      </c>
      <c r="B64" s="127">
        <v>6429</v>
      </c>
      <c r="C64" s="127">
        <v>2728950</v>
      </c>
      <c r="D64" s="127">
        <v>2735379</v>
      </c>
      <c r="E64" s="127">
        <v>30936</v>
      </c>
      <c r="F64" s="127">
        <v>399532</v>
      </c>
      <c r="G64" s="127">
        <v>430468</v>
      </c>
      <c r="H64" s="127">
        <v>3165847</v>
      </c>
    </row>
    <row r="65" spans="1:8" x14ac:dyDescent="0.3">
      <c r="A65" s="138"/>
      <c r="B65" s="138"/>
      <c r="C65" s="138"/>
      <c r="D65" s="138"/>
      <c r="E65" s="138"/>
      <c r="F65" s="138"/>
      <c r="G65" s="138"/>
      <c r="H65" s="138"/>
    </row>
    <row r="66" spans="1:8" ht="15.6" x14ac:dyDescent="0.35">
      <c r="A66" s="139" t="s">
        <v>10411</v>
      </c>
      <c r="B66" s="138"/>
      <c r="C66" s="138"/>
      <c r="D66" s="138"/>
      <c r="E66" s="138"/>
      <c r="F66" s="138"/>
      <c r="G66" s="138"/>
      <c r="H66" s="138"/>
    </row>
    <row r="67" spans="1:8" x14ac:dyDescent="0.3">
      <c r="A67" s="139" t="s">
        <v>10412</v>
      </c>
      <c r="B67" s="138"/>
      <c r="C67" s="138"/>
      <c r="D67" s="138"/>
      <c r="E67" s="138"/>
      <c r="F67" s="138"/>
      <c r="G67" s="138"/>
      <c r="H67" s="138"/>
    </row>
    <row r="68" spans="1:8" x14ac:dyDescent="0.3">
      <c r="B68" s="138"/>
      <c r="C68" s="138"/>
      <c r="D68" s="138"/>
      <c r="E68" s="138"/>
      <c r="F68" s="138"/>
      <c r="G68" s="138"/>
      <c r="H68" s="138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95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24.41197604790419</v>
      </c>
      <c r="D17" s="19">
        <f t="shared" si="1"/>
        <v>94.387963477698776</v>
      </c>
      <c r="E17" s="19">
        <f t="shared" si="2"/>
        <v>93.587863751511961</v>
      </c>
      <c r="F17" s="19">
        <f t="shared" si="3"/>
        <v>122.81217391304349</v>
      </c>
      <c r="G17" s="19">
        <f t="shared" si="4"/>
        <v>562.71239166140242</v>
      </c>
      <c r="H17" s="19">
        <f t="shared" si="5"/>
        <v>556.41245080946453</v>
      </c>
      <c r="I17" s="19">
        <f t="shared" si="6"/>
        <v>125.19798885793873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12.126295692122998</v>
      </c>
      <c r="E21" s="19">
        <f t="shared" si="2"/>
        <v>11.987644617385943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11.168909060367003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24.41197604790419</v>
      </c>
      <c r="D25" s="19">
        <f t="shared" si="7"/>
        <v>106.51425916982177</v>
      </c>
      <c r="E25" s="19">
        <f t="shared" si="7"/>
        <v>105.5755083688979</v>
      </c>
      <c r="F25" s="19">
        <f t="shared" si="7"/>
        <v>122.81217391304349</v>
      </c>
      <c r="G25" s="19">
        <f t="shared" si="7"/>
        <v>562.71239166140242</v>
      </c>
      <c r="H25" s="19">
        <f t="shared" si="7"/>
        <v>556.41245080946453</v>
      </c>
      <c r="I25" s="19">
        <f t="shared" si="7"/>
        <v>136.36689791830574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15.313652694610777</v>
      </c>
      <c r="D29" s="19">
        <f>(SUMIFS(AGİİ2,KAYNAK,A29,SEBEP,B29,SÜRE,"Uzun",BİLDİRİM,"Bildirimli",İL,$B$10,İLÇE,$B$11)/VLOOKUP($B$11,ABONE,4,FALSE))*60</f>
        <v>36.206932819281562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35.96804076043545</v>
      </c>
      <c r="F29" s="19">
        <f>(SUMIFS(OGİD2,KAYNAK,A29,SEBEP,B29,SÜRE,"Uzun",BİLDİRİM,"Bildirimli",İL,$B$10,İLÇE,$B$11)/VLOOKUP($B$11,ABONE,6,FALSE))*60</f>
        <v>13.087826086956523</v>
      </c>
      <c r="G29" s="19">
        <f>(SUMIFS(AGİD2,KAYNAK,A29,SEBEP,B29,SÜRE,"Uzun",BİLDİRİM,"Bildirimli",İL,$B$10,İLÇE,$B$11)/VLOOKUP($B$11,ABONE,7,FALSE))*60</f>
        <v>15.198372394188251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15.168146637608967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34.547443683684534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0.53508196971096122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0.5289638861629048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0.49283656042016627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15.313652694610777</v>
      </c>
      <c r="D33" s="19">
        <f t="shared" ref="D33:I33" si="8">SUM(D28:D32)</f>
        <v>36.74201478899252</v>
      </c>
      <c r="E33" s="19">
        <f t="shared" si="8"/>
        <v>36.497004646598356</v>
      </c>
      <c r="F33" s="19">
        <f t="shared" si="8"/>
        <v>13.087826086956523</v>
      </c>
      <c r="G33" s="19">
        <f t="shared" si="8"/>
        <v>15.198372394188251</v>
      </c>
      <c r="H33" s="19">
        <f t="shared" si="8"/>
        <v>15.168146637608967</v>
      </c>
      <c r="I33" s="19">
        <f t="shared" si="8"/>
        <v>35.0402802441047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0.44710578842315368</v>
      </c>
      <c r="D38" s="19">
        <f t="shared" si="10"/>
        <v>1.7418321174623694</v>
      </c>
      <c r="E38" s="19">
        <f t="shared" si="11"/>
        <v>1.727028322340644</v>
      </c>
      <c r="F38" s="19">
        <f t="shared" si="12"/>
        <v>1.326086956521739</v>
      </c>
      <c r="G38" s="19">
        <f t="shared" si="13"/>
        <v>5.4023847125710693</v>
      </c>
      <c r="H38" s="19">
        <f t="shared" si="14"/>
        <v>5.3440068493150701</v>
      </c>
      <c r="I38" s="19">
        <f t="shared" si="15"/>
        <v>1.9740617491335133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9.6686443808292291E-2</v>
      </c>
      <c r="E42" s="19">
        <f t="shared" si="11"/>
        <v>9.5580938904990961E-2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8.9052924791086119E-2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0.44710578842315368</v>
      </c>
      <c r="D46" s="19">
        <f t="shared" ref="D46:I46" si="16">SUM(D36:D45)</f>
        <v>1.8385185612706618</v>
      </c>
      <c r="E46" s="19">
        <f t="shared" si="16"/>
        <v>1.8226092612456348</v>
      </c>
      <c r="F46" s="19">
        <f t="shared" si="16"/>
        <v>1.326086956521739</v>
      </c>
      <c r="G46" s="19">
        <f t="shared" si="16"/>
        <v>5.4023847125710693</v>
      </c>
      <c r="H46" s="19">
        <f t="shared" si="16"/>
        <v>5.3440068493150701</v>
      </c>
      <c r="I46" s="19">
        <f t="shared" si="16"/>
        <v>2.0631146739245994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5.3892215568862277E-2</v>
      </c>
      <c r="D50" s="19">
        <f>(SUMIFS(AGİİ1,KAYNAK,A50,SEBEP,B50,SÜRE,"Uzun",BİLDİRİM,"Bildirimli",İL,$B$10,İLÇE,$B$11)/VLOOKUP($B$11,ABONE,4,FALSE))</f>
        <v>0.1402322467448518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0.13924504187872289</v>
      </c>
      <c r="F50" s="19">
        <f>(SUMIFS(OGİD1,KAYNAK,A50,SEBEP,B50,SÜRE,"Uzun",BİLDİRİM,"Bildirimli",İL,$B$10,İLÇE,$B$11)/VLOOKUP($B$11,ABONE,6,FALSE))</f>
        <v>4.3478260869565216E-2</v>
      </c>
      <c r="G50" s="19">
        <f>(SUMIFS(AGİD1,KAYNAK,A50,SEBEP,B50,SÜRE,"Uzun",BİLDİRİM,"Bildirimli",İL,$B$10,İLÇE,$B$11)/VLOOKUP($B$11,ABONE,7,FALSE))</f>
        <v>5.0489576753000628E-2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5.0389165628891654E-2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0.13317633800421019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1.4761289131037031E-3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1.4592509756487207E-3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1.3595866380318527E-3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5.3892215568862277E-2</v>
      </c>
      <c r="D54" s="19">
        <f t="shared" ref="D54:I54" si="17">SUM(D49:D53)</f>
        <v>0.14170837565795549</v>
      </c>
      <c r="E54" s="19">
        <f t="shared" si="17"/>
        <v>0.14070429285437161</v>
      </c>
      <c r="F54" s="19">
        <f t="shared" si="17"/>
        <v>4.3478260869565216E-2</v>
      </c>
      <c r="G54" s="19">
        <f t="shared" si="17"/>
        <v>5.0489576753000628E-2</v>
      </c>
      <c r="H54" s="19">
        <f t="shared" si="17"/>
        <v>5.0389165628891654E-2</v>
      </c>
      <c r="I54" s="19">
        <f t="shared" si="17"/>
        <v>0.13453592464224204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501</v>
      </c>
      <c r="D63" s="30">
        <f>VLOOKUP($B$11,ABONE,4,FALSE)</f>
        <v>43316</v>
      </c>
      <c r="E63" s="30">
        <f>VLOOKUP($B$11,ABONE,5,FALSE)</f>
        <v>43817</v>
      </c>
      <c r="F63" s="30">
        <f>VLOOKUP($B$11,ABONE,6,FALSE)</f>
        <v>46</v>
      </c>
      <c r="G63" s="30">
        <f>VLOOKUP($B$11,ABONE,7,FALSE)</f>
        <v>3166</v>
      </c>
      <c r="H63" s="30">
        <f>VLOOKUP($B$11,ABONE,8,FALSE)</f>
        <v>3212</v>
      </c>
      <c r="I63" s="30">
        <f>VLOOKUP($B$11,ABONE,9,FALSE)</f>
        <v>47029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96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45.954425845620122</v>
      </c>
      <c r="E17" s="19">
        <f t="shared" si="1"/>
        <v>45.305498934810402</v>
      </c>
      <c r="F17" s="19">
        <v>0</v>
      </c>
      <c r="G17" s="19">
        <f t="shared" si="2"/>
        <v>65.684494076418716</v>
      </c>
      <c r="H17" s="19">
        <f t="shared" si="3"/>
        <v>64.654622984676877</v>
      </c>
      <c r="I17" s="19">
        <f t="shared" si="4"/>
        <v>51.089235905605889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2.2585519514310497</v>
      </c>
      <c r="E21" s="19">
        <f t="shared" si="1"/>
        <v>2.2190970600766939</v>
      </c>
      <c r="F21" s="19">
        <v>0</v>
      </c>
      <c r="G21" s="19">
        <f t="shared" si="2"/>
        <v>45.513405742708578</v>
      </c>
      <c r="H21" s="19">
        <f t="shared" si="3"/>
        <v>44.704817588274487</v>
      </c>
      <c r="I21" s="19">
        <f t="shared" si="4"/>
        <v>14.918702061137111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64" t="s">
        <v>60</v>
      </c>
      <c r="B25" s="65"/>
      <c r="C25" s="19">
        <v>0</v>
      </c>
      <c r="D25" s="19">
        <f t="shared" ref="D25:I25" si="5">SUM(D15:D24)</f>
        <v>48.212977797051174</v>
      </c>
      <c r="E25" s="19">
        <f t="shared" si="5"/>
        <v>47.524595994887093</v>
      </c>
      <c r="F25" s="19">
        <f t="shared" si="5"/>
        <v>0</v>
      </c>
      <c r="G25" s="19">
        <f t="shared" si="5"/>
        <v>111.19789981912729</v>
      </c>
      <c r="H25" s="19">
        <f t="shared" si="5"/>
        <v>109.35944057295137</v>
      </c>
      <c r="I25" s="19">
        <f t="shared" si="5"/>
        <v>66.007937966743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f>(SUMIFS(AGİD2,KAYNAK,A29,SEBEP,B29,SÜRE,"Uzun",BİLDİRİM,"Bildirimli",İL,$B$10,İLÇE,$B$11)/VLOOKUP($B$11,ABONE,7,FALSE))*60</f>
        <v>108.06332407867964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106.35890126582279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31.792235547147271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17.970861406285323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17.651592271818785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5.2763198247535588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v>0</v>
      </c>
      <c r="D33" s="19">
        <f t="shared" ref="D33:I33" si="6">SUM(D28:D32)</f>
        <v>0</v>
      </c>
      <c r="E33" s="19">
        <f t="shared" si="6"/>
        <v>0</v>
      </c>
      <c r="F33" s="19">
        <f t="shared" si="6"/>
        <v>0</v>
      </c>
      <c r="G33" s="19">
        <f t="shared" si="6"/>
        <v>126.03418548496496</v>
      </c>
      <c r="H33" s="19">
        <f t="shared" si="6"/>
        <v>124.01049353764158</v>
      </c>
      <c r="I33" s="19">
        <f t="shared" si="6"/>
        <v>37.068555371900828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1</v>
      </c>
      <c r="D37" s="19">
        <f t="shared" si="7"/>
        <v>0</v>
      </c>
      <c r="E37" s="19">
        <f t="shared" si="8"/>
        <v>0</v>
      </c>
      <c r="F37" s="19">
        <v>1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2</v>
      </c>
      <c r="D38" s="19">
        <f t="shared" si="7"/>
        <v>7.1422376409366883E-2</v>
      </c>
      <c r="E38" s="19">
        <f t="shared" si="8"/>
        <v>7.0411399895848131E-2</v>
      </c>
      <c r="F38" s="19">
        <v>2</v>
      </c>
      <c r="G38" s="19">
        <f t="shared" si="9"/>
        <v>1.0472903007008818</v>
      </c>
      <c r="H38" s="19">
        <f t="shared" si="10"/>
        <v>1.0325705085498555</v>
      </c>
      <c r="I38" s="19">
        <f t="shared" si="11"/>
        <v>0.35801486939493515</v>
      </c>
    </row>
    <row r="39" spans="1:9" ht="15" thickBot="1" x14ac:dyDescent="0.35">
      <c r="A39" s="17" t="s">
        <v>72</v>
      </c>
      <c r="B39" s="18" t="s">
        <v>24</v>
      </c>
      <c r="C39" s="19">
        <v>3</v>
      </c>
      <c r="D39" s="19">
        <f t="shared" si="7"/>
        <v>0</v>
      </c>
      <c r="E39" s="19">
        <f t="shared" si="8"/>
        <v>0</v>
      </c>
      <c r="F39" s="19">
        <v>3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4</v>
      </c>
      <c r="D40" s="19">
        <f t="shared" si="7"/>
        <v>0</v>
      </c>
      <c r="E40" s="19">
        <f t="shared" si="8"/>
        <v>0</v>
      </c>
      <c r="F40" s="19">
        <v>4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5</v>
      </c>
      <c r="D41" s="19">
        <f t="shared" si="7"/>
        <v>0</v>
      </c>
      <c r="E41" s="19">
        <f t="shared" si="8"/>
        <v>0</v>
      </c>
      <c r="F41" s="19">
        <v>5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6</v>
      </c>
      <c r="D42" s="19">
        <f t="shared" si="7"/>
        <v>1.7854871350101185E-2</v>
      </c>
      <c r="E42" s="19">
        <f t="shared" si="8"/>
        <v>1.7542962647351227E-2</v>
      </c>
      <c r="F42" s="19">
        <v>6</v>
      </c>
      <c r="G42" s="19">
        <f t="shared" si="9"/>
        <v>0.31417589871128199</v>
      </c>
      <c r="H42" s="19">
        <f t="shared" si="10"/>
        <v>0.30859427048634247</v>
      </c>
      <c r="I42" s="19">
        <f t="shared" si="11"/>
        <v>0.10454246739022205</v>
      </c>
    </row>
    <row r="43" spans="1:9" ht="15" thickBot="1" x14ac:dyDescent="0.35">
      <c r="A43" s="17" t="s">
        <v>71</v>
      </c>
      <c r="B43" s="18" t="s">
        <v>24</v>
      </c>
      <c r="C43" s="19">
        <v>7</v>
      </c>
      <c r="D43" s="19">
        <f t="shared" si="7"/>
        <v>0</v>
      </c>
      <c r="E43" s="19">
        <f t="shared" si="8"/>
        <v>0</v>
      </c>
      <c r="F43" s="19">
        <v>7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8</v>
      </c>
      <c r="D44" s="19">
        <f t="shared" si="7"/>
        <v>0</v>
      </c>
      <c r="E44" s="19">
        <f t="shared" si="8"/>
        <v>0</v>
      </c>
      <c r="F44" s="19">
        <v>8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9</v>
      </c>
      <c r="D45" s="19">
        <f t="shared" si="7"/>
        <v>0</v>
      </c>
      <c r="E45" s="19">
        <f t="shared" si="8"/>
        <v>0</v>
      </c>
      <c r="F45" s="19">
        <v>9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64" t="s">
        <v>60</v>
      </c>
      <c r="B46" s="65"/>
      <c r="C46" s="19">
        <v>0</v>
      </c>
      <c r="D46" s="19">
        <f t="shared" ref="D46:I46" si="12">SUM(D36:D45)</f>
        <v>8.9277247759468076E-2</v>
      </c>
      <c r="E46" s="19">
        <f t="shared" si="12"/>
        <v>8.7954362543199355E-2</v>
      </c>
      <c r="F46" s="19">
        <f t="shared" si="12"/>
        <v>45</v>
      </c>
      <c r="G46" s="19">
        <f t="shared" si="12"/>
        <v>1.3614661994121637</v>
      </c>
      <c r="H46" s="19">
        <f t="shared" si="12"/>
        <v>1.341164779036198</v>
      </c>
      <c r="I46" s="19">
        <f t="shared" si="12"/>
        <v>0.4625573367851572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1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1</v>
      </c>
      <c r="G50" s="19">
        <f>(SUMIFS(AGİD1,KAYNAK,A50,SEBEP,B50,SÜRE,"Uzun",BİLDİRİM,"Bildirimli",İL,$B$10,İLÇE,$B$11)/VLOOKUP($B$11,ABONE,7,FALSE))</f>
        <v>0.2513497626045671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0.24743948478791922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7.3963291181253957E-2</v>
      </c>
    </row>
    <row r="51" spans="1:9" ht="15" thickBot="1" x14ac:dyDescent="0.35">
      <c r="A51" s="17" t="s">
        <v>72</v>
      </c>
      <c r="B51" s="18" t="s">
        <v>26</v>
      </c>
      <c r="C51" s="19">
        <v>2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2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3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3</v>
      </c>
      <c r="G52" s="19">
        <f>(SUMIFS(AGİD1,KAYNAK,A52,SEBEP,B52,SÜRE,"Uzun",BİLDİRİM,"Bildirimli",İL,$B$10,İLÇE,$B$11)/VLOOKUP($B$11,ABONE,7,FALSE))</f>
        <v>5.2362649785213655E-2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5.1432378414390405E-2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1.5373892263267947E-2</v>
      </c>
    </row>
    <row r="53" spans="1:9" ht="15" thickBot="1" x14ac:dyDescent="0.35">
      <c r="A53" s="17" t="s">
        <v>71</v>
      </c>
      <c r="B53" s="18" t="s">
        <v>26</v>
      </c>
      <c r="C53" s="19">
        <v>4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4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v>0</v>
      </c>
      <c r="D54" s="19">
        <f t="shared" ref="D54:I54" si="13">SUM(D49:D53)</f>
        <v>0</v>
      </c>
      <c r="E54" s="19">
        <f t="shared" si="13"/>
        <v>0</v>
      </c>
      <c r="F54" s="19">
        <f t="shared" si="13"/>
        <v>10</v>
      </c>
      <c r="G54" s="19">
        <f t="shared" si="13"/>
        <v>0.30371241238978075</v>
      </c>
      <c r="H54" s="19">
        <f t="shared" si="13"/>
        <v>0.29887186320230963</v>
      </c>
      <c r="I54" s="19">
        <f t="shared" si="13"/>
        <v>8.9337183444521906E-2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v>1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1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1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369</v>
      </c>
      <c r="D63" s="30">
        <f>VLOOKUP($B$11,ABONE,4,FALSE)</f>
        <v>20754</v>
      </c>
      <c r="E63" s="30">
        <f>VLOOKUP($B$11,ABONE,5,FALSE)</f>
        <v>21123</v>
      </c>
      <c r="F63" s="30">
        <f>VLOOKUP($B$11,ABONE,6,FALSE)</f>
        <v>160</v>
      </c>
      <c r="G63" s="30">
        <f>VLOOKUP($B$11,ABONE,7,FALSE)</f>
        <v>8846</v>
      </c>
      <c r="H63" s="30">
        <f>VLOOKUP($B$11,ABONE,8,FALSE)</f>
        <v>9006</v>
      </c>
      <c r="I63" s="30">
        <f>VLOOKUP($B$11,ABONE,9,FALSE)</f>
        <v>30129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97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4.4038410596026489</v>
      </c>
      <c r="D17" s="19">
        <f t="shared" si="1"/>
        <v>429.98611793615549</v>
      </c>
      <c r="E17" s="19">
        <f t="shared" si="2"/>
        <v>425.12287260481304</v>
      </c>
      <c r="F17" s="19">
        <f t="shared" si="3"/>
        <v>0</v>
      </c>
      <c r="G17" s="19">
        <f t="shared" si="4"/>
        <v>294.9190282758621</v>
      </c>
      <c r="H17" s="19">
        <f t="shared" si="5"/>
        <v>290.41262546689308</v>
      </c>
      <c r="I17" s="19">
        <f t="shared" si="6"/>
        <v>409.2338794339496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73.130570313098062</v>
      </c>
      <c r="E21" s="19">
        <f t="shared" si="2"/>
        <v>72.29488724080521</v>
      </c>
      <c r="F21" s="19">
        <f t="shared" si="3"/>
        <v>0</v>
      </c>
      <c r="G21" s="19">
        <f t="shared" si="4"/>
        <v>218.98143103448274</v>
      </c>
      <c r="H21" s="19">
        <f t="shared" si="5"/>
        <v>215.63536502546688</v>
      </c>
      <c r="I21" s="19">
        <f t="shared" si="6"/>
        <v>89.201810960550034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4.4038410596026489</v>
      </c>
      <c r="D25" s="19">
        <f t="shared" si="7"/>
        <v>503.11668824925357</v>
      </c>
      <c r="E25" s="19">
        <f t="shared" si="7"/>
        <v>497.41775984561826</v>
      </c>
      <c r="F25" s="19">
        <f t="shared" si="7"/>
        <v>0</v>
      </c>
      <c r="G25" s="19">
        <f t="shared" si="7"/>
        <v>513.90045931034479</v>
      </c>
      <c r="H25" s="19">
        <f t="shared" si="7"/>
        <v>506.04799049235999</v>
      </c>
      <c r="I25" s="19">
        <f t="shared" si="7"/>
        <v>498.4356903944996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5.6210418739952548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5.5568086877554119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4.9013864228022168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6.1005504095537022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6.0308377478431971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5.3195040384487022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11.721592283548958</v>
      </c>
      <c r="E33" s="19">
        <f t="shared" si="8"/>
        <v>11.587646435598609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10.220890461250919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2.6490066225165563E-2</v>
      </c>
      <c r="D38" s="19">
        <f t="shared" si="10"/>
        <v>2.4119321748449822</v>
      </c>
      <c r="E38" s="19">
        <f t="shared" si="11"/>
        <v>2.3846730740124111</v>
      </c>
      <c r="F38" s="19">
        <f t="shared" si="12"/>
        <v>0</v>
      </c>
      <c r="G38" s="19">
        <f t="shared" si="13"/>
        <v>1.5345287356321839</v>
      </c>
      <c r="H38" s="19">
        <f t="shared" si="14"/>
        <v>1.5110809281267685</v>
      </c>
      <c r="I38" s="19">
        <f t="shared" si="15"/>
        <v>2.2816334023095921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0.55186404348158924</v>
      </c>
      <c r="E42" s="19">
        <f t="shared" si="11"/>
        <v>0.54555774178901162</v>
      </c>
      <c r="F42" s="19">
        <f t="shared" si="12"/>
        <v>0</v>
      </c>
      <c r="G42" s="19">
        <f t="shared" si="13"/>
        <v>1.1508620689655173</v>
      </c>
      <c r="H42" s="19">
        <f t="shared" si="14"/>
        <v>1.1332767402376911</v>
      </c>
      <c r="I42" s="19">
        <f t="shared" si="15"/>
        <v>0.61487884653894931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2.6490066225165563E-2</v>
      </c>
      <c r="D46" s="19">
        <f t="shared" ref="D46:I46" si="16">SUM(D36:D45)</f>
        <v>2.9637962183265714</v>
      </c>
      <c r="E46" s="19">
        <f t="shared" si="16"/>
        <v>2.9302308158014228</v>
      </c>
      <c r="F46" s="19">
        <f t="shared" si="16"/>
        <v>0</v>
      </c>
      <c r="G46" s="19">
        <f t="shared" si="16"/>
        <v>2.6853908045977013</v>
      </c>
      <c r="H46" s="19">
        <f t="shared" si="16"/>
        <v>2.6443576683644596</v>
      </c>
      <c r="I46" s="19">
        <f t="shared" si="16"/>
        <v>2.8965122488485413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6.1318227053509915E-2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6.0617526865445741E-2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5.3467725785995596E-2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0.10219704508918319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0.10102921144240956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8.9112876309992664E-2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0.1635152721426931</v>
      </c>
      <c r="E54" s="19">
        <f t="shared" si="17"/>
        <v>0.16164673830785531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0.14258060209598827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151</v>
      </c>
      <c r="D63" s="30">
        <f>VLOOKUP($B$11,ABONE,4,FALSE)</f>
        <v>13063</v>
      </c>
      <c r="E63" s="30">
        <f>VLOOKUP($B$11,ABONE,5,FALSE)</f>
        <v>13214</v>
      </c>
      <c r="F63" s="30">
        <f>VLOOKUP($B$11,ABONE,6,FALSE)</f>
        <v>27</v>
      </c>
      <c r="G63" s="30">
        <f>VLOOKUP($B$11,ABONE,7,FALSE)</f>
        <v>1740</v>
      </c>
      <c r="H63" s="30">
        <f>VLOOKUP($B$11,ABONE,8,FALSE)</f>
        <v>1767</v>
      </c>
      <c r="I63" s="30">
        <f>VLOOKUP($B$11,ABONE,9,FALSE)</f>
        <v>14981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98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3.2779313379835129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3.2385025184813934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0.38149798671586715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18.812348336594912</v>
      </c>
      <c r="D17" s="19">
        <f t="shared" si="1"/>
        <v>63.397093802236689</v>
      </c>
      <c r="E17" s="19">
        <f t="shared" si="2"/>
        <v>62.634731877729237</v>
      </c>
      <c r="F17" s="19">
        <f t="shared" si="3"/>
        <v>340.6518749999999</v>
      </c>
      <c r="G17" s="19">
        <f t="shared" si="4"/>
        <v>616.2990559289791</v>
      </c>
      <c r="H17" s="19">
        <f t="shared" si="5"/>
        <v>612.98341511088847</v>
      </c>
      <c r="I17" s="19">
        <f t="shared" si="6"/>
        <v>127.46621292398524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27.565438296423665</v>
      </c>
      <c r="E21" s="19">
        <f t="shared" si="2"/>
        <v>27.094092315414361</v>
      </c>
      <c r="F21" s="19">
        <f t="shared" si="3"/>
        <v>0</v>
      </c>
      <c r="G21" s="19">
        <f t="shared" si="4"/>
        <v>2.8077108433734943</v>
      </c>
      <c r="H21" s="19">
        <f t="shared" si="5"/>
        <v>2.7739381029946122</v>
      </c>
      <c r="I21" s="19">
        <f t="shared" si="6"/>
        <v>24.229160200738022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18.812348336594912</v>
      </c>
      <c r="D25" s="19">
        <f t="shared" si="7"/>
        <v>90.962532098660347</v>
      </c>
      <c r="E25" s="19">
        <f t="shared" si="7"/>
        <v>89.728824193143595</v>
      </c>
      <c r="F25" s="19">
        <f t="shared" si="7"/>
        <v>340.6518749999999</v>
      </c>
      <c r="G25" s="19">
        <f t="shared" si="7"/>
        <v>622.3846981103361</v>
      </c>
      <c r="H25" s="19">
        <f t="shared" si="7"/>
        <v>618.99585573236448</v>
      </c>
      <c r="I25" s="19">
        <f t="shared" si="7"/>
        <v>152.07687111143912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1.8571819960861056</v>
      </c>
      <c r="D29" s="19">
        <f>(SUMIFS(AGİİ2,KAYNAK,A29,SEBEP,B29,SÜRE,"Uzun",BİLDİRİM,"Bildirimli",İL,$B$10,İLÇE,$B$11)/VLOOKUP($B$11,ABONE,4,FALSE))*60</f>
        <v>29.802365176094096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29.324525874617272</v>
      </c>
      <c r="F29" s="19">
        <f>(SUMIFS(OGİD2,KAYNAK,A29,SEBEP,B29,SÜRE,"Uzun",BİLDİRİM,"Bildirimli",İL,$B$10,İLÇE,$B$11)/VLOOKUP($B$11,ABONE,6,FALSE))*60</f>
        <v>25.803125000000005</v>
      </c>
      <c r="G29" s="19">
        <f>(SUMIFS(AGİD2,KAYNAK,A29,SEBEP,B29,SÜRE,"Uzun",BİLDİRİM,"Bildirimli",İL,$B$10,İLÇE,$B$11)/VLOOKUP($B$11,ABONE,7,FALSE))*60</f>
        <v>273.9122711223842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270.92787342438288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57.785578521033194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8.2405763630483264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8.0996693871404926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7.1455223557195584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1.8571819960861056</v>
      </c>
      <c r="D33" s="19">
        <f t="shared" ref="D33:I33" si="8">SUM(D28:D32)</f>
        <v>38.042941539142419</v>
      </c>
      <c r="E33" s="19">
        <f t="shared" si="8"/>
        <v>37.424195261757767</v>
      </c>
      <c r="F33" s="19">
        <f t="shared" si="8"/>
        <v>25.803125000000005</v>
      </c>
      <c r="G33" s="19">
        <f t="shared" si="8"/>
        <v>273.9122711223842</v>
      </c>
      <c r="H33" s="19">
        <f t="shared" si="8"/>
        <v>270.92787342438288</v>
      </c>
      <c r="I33" s="19">
        <f t="shared" si="8"/>
        <v>64.931100876752751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0.1169854153455929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0.11557824833980704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1.3615202952029519E-2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0.15264187866927592</v>
      </c>
      <c r="D38" s="19">
        <f t="shared" si="10"/>
        <v>0.49931281597358157</v>
      </c>
      <c r="E38" s="19">
        <f t="shared" si="11"/>
        <v>0.49338503237464232</v>
      </c>
      <c r="F38" s="19">
        <f t="shared" si="12"/>
        <v>5.364583333333333</v>
      </c>
      <c r="G38" s="19">
        <f t="shared" si="13"/>
        <v>10.458455294863668</v>
      </c>
      <c r="H38" s="19">
        <f t="shared" si="14"/>
        <v>10.397183310362113</v>
      </c>
      <c r="I38" s="19">
        <f t="shared" si="15"/>
        <v>1.6600597785977862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0.30147990535686925</v>
      </c>
      <c r="E42" s="19">
        <f t="shared" si="11"/>
        <v>0.29632485067509906</v>
      </c>
      <c r="F42" s="19">
        <f t="shared" si="12"/>
        <v>0</v>
      </c>
      <c r="G42" s="19">
        <f t="shared" si="13"/>
        <v>7.0192771084337358E-2</v>
      </c>
      <c r="H42" s="19">
        <f t="shared" si="14"/>
        <v>6.9348452574865313E-2</v>
      </c>
      <c r="I42" s="19">
        <f t="shared" si="15"/>
        <v>0.26958686346863464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0.15264187866927592</v>
      </c>
      <c r="D46" s="19">
        <f t="shared" ref="D46:I46" si="16">SUM(D36:D45)</f>
        <v>0.80079272133045087</v>
      </c>
      <c r="E46" s="19">
        <f t="shared" si="16"/>
        <v>0.78970988304974132</v>
      </c>
      <c r="F46" s="19">
        <f t="shared" si="16"/>
        <v>5.364583333333333</v>
      </c>
      <c r="G46" s="19">
        <f t="shared" si="16"/>
        <v>10.645633481293599</v>
      </c>
      <c r="H46" s="19">
        <f t="shared" si="16"/>
        <v>10.582110011276784</v>
      </c>
      <c r="I46" s="19">
        <f t="shared" si="16"/>
        <v>1.9432618450184505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3.9138943248532287E-3</v>
      </c>
      <c r="D50" s="19">
        <f>(SUMIFS(AGİİ1,KAYNAK,A50,SEBEP,B50,SÜRE,"Uzun",BİLDİRİM,"Bildirimli",İL,$B$10,İLÇE,$B$11)/VLOOKUP($B$11,ABONE,4,FALSE))</f>
        <v>6.280661140143326E-2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6.1799595107831819E-2</v>
      </c>
      <c r="F50" s="19">
        <f>(SUMIFS(OGİD1,KAYNAK,A50,SEBEP,B50,SÜRE,"Uzun",BİLDİRİM,"Bildirimli",İL,$B$10,İLÇE,$B$11)/VLOOKUP($B$11,ABONE,6,FALSE))</f>
        <v>0.11458333333333333</v>
      </c>
      <c r="G50" s="19">
        <f>(SUMIFS(AGİD1,KAYNAK,A50,SEBEP,B50,SÜRE,"Uzun",BİLDİRİM,"Bildirimli",İL,$B$10,İLÇE,$B$11)/VLOOKUP($B$11,ABONE,7,FALSE))</f>
        <v>1.2166455294863665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1.2033892995865181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0.19627970479704798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2.5123325446405775E-2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2.4693737556258262E-2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2.178479704797048E-2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3.9138943248532287E-3</v>
      </c>
      <c r="D54" s="19">
        <f t="shared" ref="D54:I54" si="17">SUM(D49:D53)</f>
        <v>8.7929936847839035E-2</v>
      </c>
      <c r="E54" s="19">
        <f t="shared" si="17"/>
        <v>8.6493332664090081E-2</v>
      </c>
      <c r="F54" s="19">
        <f t="shared" si="17"/>
        <v>0.11458333333333333</v>
      </c>
      <c r="G54" s="19">
        <f t="shared" si="17"/>
        <v>1.2166455294863665</v>
      </c>
      <c r="H54" s="19">
        <f t="shared" si="17"/>
        <v>1.2033892995865181</v>
      </c>
      <c r="I54" s="19">
        <f t="shared" si="17"/>
        <v>0.21806450184501847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1022</v>
      </c>
      <c r="D63" s="30">
        <f>VLOOKUP($B$11,ABONE,4,FALSE)</f>
        <v>58747</v>
      </c>
      <c r="E63" s="30">
        <f>VLOOKUP($B$11,ABONE,5,FALSE)</f>
        <v>59769</v>
      </c>
      <c r="F63" s="30">
        <f>VLOOKUP($B$11,ABONE,6,FALSE)</f>
        <v>96</v>
      </c>
      <c r="G63" s="30">
        <f>VLOOKUP($B$11,ABONE,7,FALSE)</f>
        <v>7885</v>
      </c>
      <c r="H63" s="30">
        <f>VLOOKUP($B$11,ABONE,8,FALSE)</f>
        <v>7981</v>
      </c>
      <c r="I63" s="30">
        <f>VLOOKUP($B$11,ABONE,9,FALSE)</f>
        <v>67750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99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1.1880786026200871</v>
      </c>
      <c r="D17" s="19">
        <f t="shared" si="1"/>
        <v>80.707662276486815</v>
      </c>
      <c r="E17" s="19">
        <f t="shared" si="2"/>
        <v>79.298656963788318</v>
      </c>
      <c r="F17" s="19">
        <f t="shared" si="3"/>
        <v>603.08347826086947</v>
      </c>
      <c r="G17" s="19">
        <f t="shared" si="4"/>
        <v>16.038617731172547</v>
      </c>
      <c r="H17" s="19">
        <f t="shared" si="5"/>
        <v>22.404497878359265</v>
      </c>
      <c r="I17" s="19">
        <f t="shared" si="6"/>
        <v>74.984147634881495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6.8875975108310339</v>
      </c>
      <c r="E21" s="19">
        <f t="shared" si="2"/>
        <v>6.7655563602599802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6.2524974364474941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1.1880786026200871</v>
      </c>
      <c r="D25" s="19">
        <f t="shared" si="7"/>
        <v>87.595259787317843</v>
      </c>
      <c r="E25" s="19">
        <f t="shared" si="7"/>
        <v>86.064213324048296</v>
      </c>
      <c r="F25" s="19">
        <f t="shared" si="7"/>
        <v>603.08347826086947</v>
      </c>
      <c r="G25" s="19">
        <f t="shared" si="7"/>
        <v>16.038617731172547</v>
      </c>
      <c r="H25" s="19">
        <f t="shared" si="7"/>
        <v>22.404497878359265</v>
      </c>
      <c r="I25" s="19">
        <f t="shared" si="7"/>
        <v>81.236645071328994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18.67800179598267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18.347046796657381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16.955717601630376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14.008728633320205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13.760508356545962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10.236897426120116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10.125889108910894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13.484880789445457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32.686730429302877</v>
      </c>
      <c r="E33" s="19">
        <f t="shared" si="8"/>
        <v>32.107555153203343</v>
      </c>
      <c r="F33" s="19">
        <f t="shared" si="8"/>
        <v>0</v>
      </c>
      <c r="G33" s="19">
        <f t="shared" si="8"/>
        <v>10.236897426120116</v>
      </c>
      <c r="H33" s="19">
        <f t="shared" si="8"/>
        <v>10.125889108910894</v>
      </c>
      <c r="I33" s="19">
        <f t="shared" si="8"/>
        <v>30.440598391075831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4.5851528384279479E-2</v>
      </c>
      <c r="D38" s="19">
        <f t="shared" si="10"/>
        <v>1.8079688853879479</v>
      </c>
      <c r="E38" s="19">
        <f t="shared" si="11"/>
        <v>1.7767459764778704</v>
      </c>
      <c r="F38" s="19">
        <f t="shared" si="12"/>
        <v>12.608695652173912</v>
      </c>
      <c r="G38" s="19">
        <f t="shared" si="13"/>
        <v>0.19800762631077218</v>
      </c>
      <c r="H38" s="19">
        <f t="shared" si="14"/>
        <v>0.33258840169731263</v>
      </c>
      <c r="I38" s="19">
        <f t="shared" si="15"/>
        <v>1.6672297901247808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6.707995273729811E-2</v>
      </c>
      <c r="E42" s="19">
        <f t="shared" si="11"/>
        <v>6.5891364902506938E-2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6.089456183631875E-2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4.5851528384279479E-2</v>
      </c>
      <c r="D46" s="19">
        <f t="shared" ref="D46:I46" si="16">SUM(D36:D45)</f>
        <v>1.8750488381252459</v>
      </c>
      <c r="E46" s="19">
        <f t="shared" si="16"/>
        <v>1.8426373413803774</v>
      </c>
      <c r="F46" s="19">
        <f t="shared" si="16"/>
        <v>12.608695652173912</v>
      </c>
      <c r="G46" s="19">
        <f t="shared" si="16"/>
        <v>0.19800762631077218</v>
      </c>
      <c r="H46" s="19">
        <f t="shared" si="16"/>
        <v>0.33258840169731263</v>
      </c>
      <c r="I46" s="19">
        <f t="shared" si="16"/>
        <v>1.7281243519610996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4.9085466719180779E-2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4.8215722686474775E-2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4.4559333547856551E-2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6.7082315872390719E-2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6.5893686165273913E-2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1.9799809342230697E-2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1.9585101367279586E-2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6.238192284314778E-2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0.1161677825915715</v>
      </c>
      <c r="E54" s="19">
        <f t="shared" si="17"/>
        <v>0.11410940885174869</v>
      </c>
      <c r="F54" s="19">
        <f t="shared" si="17"/>
        <v>0</v>
      </c>
      <c r="G54" s="19">
        <f t="shared" si="17"/>
        <v>1.9799809342230697E-2</v>
      </c>
      <c r="H54" s="19">
        <f t="shared" si="17"/>
        <v>1.9585101367279586E-2</v>
      </c>
      <c r="I54" s="19">
        <f t="shared" si="17"/>
        <v>0.10694125639100432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458</v>
      </c>
      <c r="D63" s="30">
        <f>VLOOKUP($B$11,ABONE,4,FALSE)</f>
        <v>25390</v>
      </c>
      <c r="E63" s="30">
        <f>VLOOKUP($B$11,ABONE,5,FALSE)</f>
        <v>25848</v>
      </c>
      <c r="F63" s="30">
        <f>VLOOKUP($B$11,ABONE,6,FALSE)</f>
        <v>23</v>
      </c>
      <c r="G63" s="30">
        <f>VLOOKUP($B$11,ABONE,7,FALSE)</f>
        <v>2098</v>
      </c>
      <c r="H63" s="30">
        <f>VLOOKUP($B$11,ABONE,8,FALSE)</f>
        <v>2121</v>
      </c>
      <c r="I63" s="30">
        <f>VLOOKUP($B$11,ABONE,9,FALSE)</f>
        <v>27969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100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1.3193406593406594</v>
      </c>
      <c r="D17" s="19">
        <f t="shared" si="1"/>
        <v>14.201010306069515</v>
      </c>
      <c r="E17" s="19">
        <f t="shared" si="2"/>
        <v>14.001447497446375</v>
      </c>
      <c r="F17" s="19">
        <f t="shared" si="3"/>
        <v>239.828</v>
      </c>
      <c r="G17" s="19">
        <f t="shared" si="4"/>
        <v>255.37717766830869</v>
      </c>
      <c r="H17" s="19">
        <f t="shared" si="5"/>
        <v>255.31360784955027</v>
      </c>
      <c r="I17" s="19">
        <f t="shared" si="6"/>
        <v>71.429891185055453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6.6328324399100816E-2</v>
      </c>
      <c r="E21" s="19">
        <f t="shared" si="2"/>
        <v>6.5300766087844742E-2</v>
      </c>
      <c r="F21" s="19">
        <f t="shared" si="3"/>
        <v>0</v>
      </c>
      <c r="G21" s="19">
        <f t="shared" si="4"/>
        <v>0.30575353037766834</v>
      </c>
      <c r="H21" s="19">
        <f t="shared" si="5"/>
        <v>0.30450351594439906</v>
      </c>
      <c r="I21" s="19">
        <f t="shared" si="6"/>
        <v>0.12222720373613544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1.3193406593406594</v>
      </c>
      <c r="D25" s="19">
        <f t="shared" si="7"/>
        <v>14.267338630468615</v>
      </c>
      <c r="E25" s="19">
        <f t="shared" si="7"/>
        <v>14.066748263534219</v>
      </c>
      <c r="F25" s="19">
        <f t="shared" si="7"/>
        <v>239.828</v>
      </c>
      <c r="G25" s="19">
        <f t="shared" si="7"/>
        <v>255.68293119868636</v>
      </c>
      <c r="H25" s="19">
        <f t="shared" si="7"/>
        <v>255.61811136549466</v>
      </c>
      <c r="I25" s="19">
        <f t="shared" si="7"/>
        <v>71.552118388791584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9.6428571428571441</v>
      </c>
      <c r="D29" s="19">
        <f>(SUMIFS(AGİİ2,KAYNAK,A29,SEBEP,B29,SÜRE,"Uzun",BİLDİRİM,"Bildirimli",İL,$B$10,İLÇE,$B$11)/VLOOKUP($B$11,ABONE,4,FALSE))*60</f>
        <v>68.845655369185536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67.928485699693567</v>
      </c>
      <c r="F29" s="19">
        <f>(SUMIFS(OGİD2,KAYNAK,A29,SEBEP,B29,SÜRE,"Uzun",BİLDİRİM,"Bildirimli",İL,$B$10,İLÇE,$B$11)/VLOOKUP($B$11,ABONE,6,FALSE))*60</f>
        <v>86.399999999999991</v>
      </c>
      <c r="G29" s="19">
        <f>(SUMIFS(AGİD2,KAYNAK,A29,SEBEP,B29,SÜRE,"Uzun",BİLDİRİM,"Bildirimli",İL,$B$10,İLÇE,$B$11)/VLOOKUP($B$11,ABONE,7,FALSE))*60</f>
        <v>88.671921182266004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88.662632869991825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72.862881883634955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1.5849443541414492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1.5603903983656793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1.1890423817863398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9.6428571428571441</v>
      </c>
      <c r="D33" s="19">
        <f t="shared" ref="D33:I33" si="8">SUM(D28:D32)</f>
        <v>70.430599723326992</v>
      </c>
      <c r="E33" s="19">
        <f t="shared" si="8"/>
        <v>69.488876098059251</v>
      </c>
      <c r="F33" s="19">
        <f t="shared" si="8"/>
        <v>86.399999999999991</v>
      </c>
      <c r="G33" s="19">
        <f t="shared" si="8"/>
        <v>88.671921182266004</v>
      </c>
      <c r="H33" s="19">
        <f t="shared" si="8"/>
        <v>88.662632869991825</v>
      </c>
      <c r="I33" s="19">
        <f t="shared" si="8"/>
        <v>74.051924265421292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3.2967032967032968E-2</v>
      </c>
      <c r="D38" s="19">
        <f t="shared" si="10"/>
        <v>0.36746498357254015</v>
      </c>
      <c r="E38" s="19">
        <f t="shared" si="11"/>
        <v>0.36228294177732373</v>
      </c>
      <c r="F38" s="19">
        <f t="shared" si="12"/>
        <v>3.8</v>
      </c>
      <c r="G38" s="19">
        <f t="shared" si="13"/>
        <v>4.1508045977011498</v>
      </c>
      <c r="H38" s="19">
        <f t="shared" si="14"/>
        <v>4.1493704006541297</v>
      </c>
      <c r="I38" s="19">
        <f t="shared" si="15"/>
        <v>1.2635493286631641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1.4412934463081447E-3</v>
      </c>
      <c r="E42" s="19">
        <f t="shared" si="11"/>
        <v>1.4189649302008855E-3</v>
      </c>
      <c r="F42" s="19">
        <f t="shared" si="12"/>
        <v>0</v>
      </c>
      <c r="G42" s="19">
        <f t="shared" si="13"/>
        <v>9.1242474001094701E-3</v>
      </c>
      <c r="H42" s="19">
        <f t="shared" si="14"/>
        <v>9.0869446715726374E-3</v>
      </c>
      <c r="I42" s="19">
        <f t="shared" si="15"/>
        <v>3.2438217552052933E-3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3.2967032967032968E-2</v>
      </c>
      <c r="D46" s="19">
        <f t="shared" ref="D46:I46" si="16">SUM(D36:D45)</f>
        <v>0.36890627701884832</v>
      </c>
      <c r="E46" s="19">
        <f t="shared" si="16"/>
        <v>0.36370190670752461</v>
      </c>
      <c r="F46" s="19">
        <f t="shared" si="16"/>
        <v>3.8</v>
      </c>
      <c r="G46" s="19">
        <f t="shared" si="16"/>
        <v>4.159928845101259</v>
      </c>
      <c r="H46" s="19">
        <f t="shared" si="16"/>
        <v>4.1584573453257025</v>
      </c>
      <c r="I46" s="19">
        <f t="shared" si="16"/>
        <v>1.2667931504183694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4.9450549450549448E-2</v>
      </c>
      <c r="D50" s="19">
        <f>(SUMIFS(AGİİ1,KAYNAK,A50,SEBEP,B50,SÜRE,"Uzun",BİLDİRİM,"Bildirimli",İL,$B$10,İLÇE,$B$11)/VLOOKUP($B$11,ABONE,4,FALSE))</f>
        <v>0.35305464291890021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0.34835120871637726</v>
      </c>
      <c r="F50" s="19">
        <f>(SUMIFS(OGİD1,KAYNAK,A50,SEBEP,B50,SÜRE,"Uzun",BİLDİRİM,"Bildirimli",İL,$B$10,İLÇE,$B$11)/VLOOKUP($B$11,ABONE,6,FALSE))</f>
        <v>0.6</v>
      </c>
      <c r="G50" s="19">
        <f>(SUMIFS(AGİD1,KAYNAK,A50,SEBEP,B50,SÜRE,"Uzun",BİLDİRİM,"Bildirimli",İL,$B$10,İLÇE,$B$11)/VLOOKUP($B$11,ABONE,7,FALSE))</f>
        <v>0.61577723043240284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0.61571272826383217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0.41197898423817869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1.4411205256787135E-2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1.4187946884576098E-2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1.0811441914769411E-2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4.9450549450549448E-2</v>
      </c>
      <c r="D54" s="19">
        <f t="shared" ref="D54:I54" si="17">SUM(D49:D53)</f>
        <v>0.36746584817568734</v>
      </c>
      <c r="E54" s="19">
        <f t="shared" si="17"/>
        <v>0.36253915560095334</v>
      </c>
      <c r="F54" s="19">
        <f t="shared" si="17"/>
        <v>0.6</v>
      </c>
      <c r="G54" s="19">
        <f t="shared" si="17"/>
        <v>0.61577723043240284</v>
      </c>
      <c r="H54" s="19">
        <f t="shared" si="17"/>
        <v>0.61571272826383217</v>
      </c>
      <c r="I54" s="19">
        <f t="shared" si="17"/>
        <v>0.4227904261529481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182</v>
      </c>
      <c r="D63" s="30">
        <f>VLOOKUP($B$11,ABONE,4,FALSE)</f>
        <v>11566</v>
      </c>
      <c r="E63" s="30">
        <f>VLOOKUP($B$11,ABONE,5,FALSE)</f>
        <v>11748</v>
      </c>
      <c r="F63" s="30">
        <f>VLOOKUP($B$11,ABONE,6,FALSE)</f>
        <v>15</v>
      </c>
      <c r="G63" s="30">
        <f>VLOOKUP($B$11,ABONE,7,FALSE)</f>
        <v>3654</v>
      </c>
      <c r="H63" s="30">
        <f>VLOOKUP($B$11,ABONE,8,FALSE)</f>
        <v>3669</v>
      </c>
      <c r="I63" s="30">
        <f>VLOOKUP($B$11,ABONE,9,FALSE)</f>
        <v>15417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101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2.1012759787336881</v>
      </c>
      <c r="D17" s="19">
        <f t="shared" si="1"/>
        <v>58.89555790960452</v>
      </c>
      <c r="E17" s="19">
        <f t="shared" si="2"/>
        <v>57.438680399717327</v>
      </c>
      <c r="F17" s="19">
        <f t="shared" si="3"/>
        <v>54.250384615384618</v>
      </c>
      <c r="G17" s="19">
        <f t="shared" si="4"/>
        <v>50.705988310428445</v>
      </c>
      <c r="H17" s="19">
        <f t="shared" si="5"/>
        <v>50.720825583641911</v>
      </c>
      <c r="I17" s="19">
        <f t="shared" si="6"/>
        <v>56.542138832604572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3.4323299816765922</v>
      </c>
      <c r="E21" s="19">
        <f t="shared" si="2"/>
        <v>3.344284421686897</v>
      </c>
      <c r="F21" s="19">
        <f t="shared" si="3"/>
        <v>0</v>
      </c>
      <c r="G21" s="19">
        <f t="shared" si="4"/>
        <v>12.325449555375906</v>
      </c>
      <c r="H21" s="19">
        <f t="shared" si="5"/>
        <v>12.273853727258086</v>
      </c>
      <c r="I21" s="19">
        <f t="shared" si="6"/>
        <v>4.5359937214624138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2.1012759787336881</v>
      </c>
      <c r="D25" s="19">
        <f t="shared" si="7"/>
        <v>62.327887891281115</v>
      </c>
      <c r="E25" s="19">
        <f t="shared" si="7"/>
        <v>60.782964821404221</v>
      </c>
      <c r="F25" s="19">
        <f t="shared" si="7"/>
        <v>54.250384615384618</v>
      </c>
      <c r="G25" s="19">
        <f t="shared" si="7"/>
        <v>63.031437865804349</v>
      </c>
      <c r="H25" s="19">
        <f t="shared" si="7"/>
        <v>62.994679310899997</v>
      </c>
      <c r="I25" s="19">
        <f t="shared" si="7"/>
        <v>61.078132554066983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6.9661794625133604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6.7874841811622044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125.25569078415521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124.73135525680243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22.527863498748374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2.0750533974652621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2.0218244715275802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1.7519988010184899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9.0412328599786225</v>
      </c>
      <c r="E33" s="19">
        <f t="shared" si="8"/>
        <v>8.8093086526897846</v>
      </c>
      <c r="F33" s="19">
        <f t="shared" si="8"/>
        <v>0</v>
      </c>
      <c r="G33" s="19">
        <f t="shared" si="8"/>
        <v>125.25569078415521</v>
      </c>
      <c r="H33" s="19">
        <f t="shared" si="8"/>
        <v>124.73135525680243</v>
      </c>
      <c r="I33" s="19">
        <f t="shared" si="8"/>
        <v>24.279862299766865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2.5132914451425809E-2</v>
      </c>
      <c r="D38" s="19">
        <f t="shared" si="10"/>
        <v>0.85696442204916756</v>
      </c>
      <c r="E38" s="19">
        <f t="shared" si="11"/>
        <v>0.83562641804183124</v>
      </c>
      <c r="F38" s="19">
        <f t="shared" si="12"/>
        <v>0.61538461538461542</v>
      </c>
      <c r="G38" s="19">
        <f t="shared" si="13"/>
        <v>0.81832902182700096</v>
      </c>
      <c r="H38" s="19">
        <f t="shared" si="14"/>
        <v>0.8174794719046854</v>
      </c>
      <c r="I38" s="19">
        <f t="shared" si="15"/>
        <v>0.83320458964965216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3.9433246806128183E-2</v>
      </c>
      <c r="E42" s="19">
        <f t="shared" si="11"/>
        <v>3.8421711692723529E-2</v>
      </c>
      <c r="F42" s="19">
        <f t="shared" si="12"/>
        <v>0</v>
      </c>
      <c r="G42" s="19">
        <f t="shared" si="13"/>
        <v>0.10020776071139854</v>
      </c>
      <c r="H42" s="19">
        <f t="shared" si="14"/>
        <v>9.978827886008694E-2</v>
      </c>
      <c r="I42" s="19">
        <f t="shared" si="15"/>
        <v>4.6611480570268288E-2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2.5132914451425809E-2</v>
      </c>
      <c r="D46" s="19">
        <f t="shared" ref="D46:I46" si="16">SUM(D36:D45)</f>
        <v>0.8963976688552957</v>
      </c>
      <c r="E46" s="19">
        <f t="shared" si="16"/>
        <v>0.87404812973455481</v>
      </c>
      <c r="F46" s="19">
        <f t="shared" si="16"/>
        <v>0.61538461538461542</v>
      </c>
      <c r="G46" s="19">
        <f t="shared" si="16"/>
        <v>0.91853678253839954</v>
      </c>
      <c r="H46" s="19">
        <f t="shared" si="16"/>
        <v>0.91726775076477229</v>
      </c>
      <c r="I46" s="19">
        <f t="shared" si="16"/>
        <v>0.87981607021992048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3.4173410698834429E-2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3.3296800029755637E-2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0.48431851253031533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0.48229109644179685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9.3218019102053101E-2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1.9452969919071614E-2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1.8953965557856108E-2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1.6424435157232027E-2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5.3626380617906047E-2</v>
      </c>
      <c r="E54" s="19">
        <f t="shared" si="17"/>
        <v>5.2250765587611742E-2</v>
      </c>
      <c r="F54" s="19">
        <f t="shared" si="17"/>
        <v>0</v>
      </c>
      <c r="G54" s="19">
        <f t="shared" si="17"/>
        <v>0.48431851253031533</v>
      </c>
      <c r="H54" s="19">
        <f t="shared" si="17"/>
        <v>0.48229109644179685</v>
      </c>
      <c r="I54" s="19">
        <f t="shared" si="17"/>
        <v>0.10964245425928512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2069</v>
      </c>
      <c r="D63" s="30">
        <f>VLOOKUP($B$11,ABONE,4,FALSE)</f>
        <v>78588</v>
      </c>
      <c r="E63" s="30">
        <f>VLOOKUP($B$11,ABONE,5,FALSE)</f>
        <v>80657</v>
      </c>
      <c r="F63" s="30">
        <f>VLOOKUP($B$11,ABONE,6,FALSE)</f>
        <v>52</v>
      </c>
      <c r="G63" s="30">
        <f>VLOOKUP($B$11,ABONE,7,FALSE)</f>
        <v>12370</v>
      </c>
      <c r="H63" s="30">
        <f>VLOOKUP($B$11,ABONE,8,FALSE)</f>
        <v>12422</v>
      </c>
      <c r="I63" s="30">
        <f>VLOOKUP($B$11,ABONE,9,FALSE)</f>
        <v>93079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102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35.199029567854438</v>
      </c>
      <c r="D17" s="19">
        <f t="shared" si="1"/>
        <v>243.71848572017822</v>
      </c>
      <c r="E17" s="19">
        <f t="shared" si="2"/>
        <v>232.95929616242228</v>
      </c>
      <c r="F17" s="19">
        <f t="shared" si="3"/>
        <v>818.12900000000002</v>
      </c>
      <c r="G17" s="19">
        <f t="shared" si="4"/>
        <v>170.93279197280401</v>
      </c>
      <c r="H17" s="19">
        <f t="shared" si="5"/>
        <v>179.33884727784391</v>
      </c>
      <c r="I17" s="19">
        <f t="shared" si="6"/>
        <v>224.75256498964632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17.312076687015342</v>
      </c>
      <c r="E21" s="19">
        <f t="shared" si="2"/>
        <v>16.418807933341157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13.905872184212706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35.199029567854438</v>
      </c>
      <c r="D25" s="19">
        <f t="shared" si="7"/>
        <v>261.03056240719354</v>
      </c>
      <c r="E25" s="19">
        <f t="shared" si="7"/>
        <v>249.37810409576343</v>
      </c>
      <c r="F25" s="19">
        <f t="shared" si="7"/>
        <v>818.12900000000002</v>
      </c>
      <c r="G25" s="19">
        <f t="shared" si="7"/>
        <v>170.93279197280401</v>
      </c>
      <c r="H25" s="19">
        <f t="shared" si="7"/>
        <v>179.33884727784391</v>
      </c>
      <c r="I25" s="19">
        <f t="shared" si="7"/>
        <v>238.65843717385903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0.21416224412433663</v>
      </c>
      <c r="D29" s="19">
        <f>(SUMIFS(AGİİ2,KAYNAK,A29,SEBEP,B29,SÜRE,"Uzun",BİLDİRİM,"Bildirimli",İL,$B$10,İLÇE,$B$11)/VLOOKUP($B$11,ABONE,4,FALSE))*60</f>
        <v>33.512256088104273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31.794140617298442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26.927975369833515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22.77090455370401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21.595971130149042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18.290658825478339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0.21416224412433663</v>
      </c>
      <c r="D33" s="19">
        <f t="shared" ref="D33:I33" si="8">SUM(D28:D32)</f>
        <v>56.28316064180828</v>
      </c>
      <c r="E33" s="19">
        <f t="shared" si="8"/>
        <v>53.390111747447484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45.21863419531185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0.29909021986353296</v>
      </c>
      <c r="D38" s="19">
        <f t="shared" si="10"/>
        <v>2.5878341032832863</v>
      </c>
      <c r="E38" s="19">
        <f t="shared" si="11"/>
        <v>2.4697394671986856</v>
      </c>
      <c r="F38" s="19">
        <f t="shared" si="12"/>
        <v>9.2333333333333325</v>
      </c>
      <c r="G38" s="19">
        <f t="shared" si="13"/>
        <v>2.0865818620462764</v>
      </c>
      <c r="H38" s="19">
        <f t="shared" si="14"/>
        <v>2.1794068622145248</v>
      </c>
      <c r="I38" s="19">
        <f t="shared" si="15"/>
        <v>2.4253034042905659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0.1272690150140241</v>
      </c>
      <c r="E42" s="19">
        <f t="shared" si="11"/>
        <v>0.12070218675429333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0.10222844363455645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0.29909021986353296</v>
      </c>
      <c r="D46" s="19">
        <f t="shared" ref="D46:I46" si="16">SUM(D36:D45)</f>
        <v>2.7151031182973107</v>
      </c>
      <c r="E46" s="19">
        <f t="shared" si="16"/>
        <v>2.5904416539529791</v>
      </c>
      <c r="F46" s="19">
        <f t="shared" si="16"/>
        <v>9.2333333333333325</v>
      </c>
      <c r="G46" s="19">
        <f t="shared" si="16"/>
        <v>2.0865818620462764</v>
      </c>
      <c r="H46" s="19">
        <f t="shared" si="16"/>
        <v>2.1794068622145248</v>
      </c>
      <c r="I46" s="19">
        <f t="shared" si="16"/>
        <v>2.5275318479251223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1.1372251705837756E-3</v>
      </c>
      <c r="D50" s="19">
        <f>(SUMIFS(AGİİ1,KAYNAK,A50,SEBEP,B50,SÜRE,"Uzun",BİLDİRİM,"Bildirimli",İL,$B$10,İLÇE,$B$11)/VLOOKUP($B$11,ABONE,4,FALSE))</f>
        <v>0.20858232964857285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0.19787857450221022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0.16759281040337945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8.2019056261343037E-2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7.7787035950397085E-2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6.5881553880559954E-2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1.1372251705837756E-3</v>
      </c>
      <c r="D54" s="19">
        <f t="shared" ref="D54:I54" si="17">SUM(D49:D53)</f>
        <v>0.29060138590991591</v>
      </c>
      <c r="E54" s="19">
        <f t="shared" si="17"/>
        <v>0.27566561045260729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0.23347436428393942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2638</v>
      </c>
      <c r="D63" s="30">
        <f>VLOOKUP($B$11,ABONE,4,FALSE)</f>
        <v>48488</v>
      </c>
      <c r="E63" s="30">
        <f>VLOOKUP($B$11,ABONE,5,FALSE)</f>
        <v>51126</v>
      </c>
      <c r="F63" s="30">
        <f>VLOOKUP($B$11,ABONE,6,FALSE)</f>
        <v>120</v>
      </c>
      <c r="G63" s="30">
        <f>VLOOKUP($B$11,ABONE,7,FALSE)</f>
        <v>9119</v>
      </c>
      <c r="H63" s="30">
        <f>VLOOKUP($B$11,ABONE,8,FALSE)</f>
        <v>9239</v>
      </c>
      <c r="I63" s="30">
        <f>VLOOKUP($B$11,ABONE,9,FALSE)</f>
        <v>60365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103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2">(SUMIFS(OGİD2,KAYNAK,A15,SEBEP,B15,SÜRE,"Uzun",BİLDİRİM,"Bildirimsiz",İL,$B$10,İLÇE,$B$11)/VLOOKUP($B$11,ABONE,6,FALSE))*60</f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f t="shared" si="2"/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110.18042184692291</v>
      </c>
      <c r="E17" s="19">
        <f t="shared" si="1"/>
        <v>109.36329279309378</v>
      </c>
      <c r="F17" s="19">
        <f t="shared" si="2"/>
        <v>106.81083333333333</v>
      </c>
      <c r="G17" s="19">
        <f t="shared" si="3"/>
        <v>248.80223507994299</v>
      </c>
      <c r="H17" s="19">
        <f t="shared" si="4"/>
        <v>247.20208154640784</v>
      </c>
      <c r="I17" s="19">
        <f t="shared" si="5"/>
        <v>120.2060903964541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f t="shared" si="2"/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f t="shared" si="2"/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f t="shared" si="2"/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13.474245298925894</v>
      </c>
      <c r="E21" s="19">
        <f t="shared" si="1"/>
        <v>13.327314425839557</v>
      </c>
      <c r="F21" s="19">
        <f t="shared" si="2"/>
        <v>0</v>
      </c>
      <c r="G21" s="19">
        <f t="shared" si="3"/>
        <v>12.213154060471744</v>
      </c>
      <c r="H21" s="19">
        <f t="shared" si="4"/>
        <v>12.075519517921428</v>
      </c>
      <c r="I21" s="19">
        <f t="shared" si="5"/>
        <v>13.228844619551834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f t="shared" si="2"/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f t="shared" si="2"/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f t="shared" si="2"/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0</v>
      </c>
      <c r="D25" s="19">
        <f t="shared" si="6"/>
        <v>123.6546671458488</v>
      </c>
      <c r="E25" s="19">
        <f t="shared" si="6"/>
        <v>122.69060721893334</v>
      </c>
      <c r="F25" s="19">
        <f t="shared" si="6"/>
        <v>106.81083333333333</v>
      </c>
      <c r="G25" s="19">
        <f t="shared" si="6"/>
        <v>261.01538914041475</v>
      </c>
      <c r="H25" s="19">
        <f t="shared" si="6"/>
        <v>259.27760106432925</v>
      </c>
      <c r="I25" s="19">
        <f t="shared" si="6"/>
        <v>133.43493501600594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200.93501861784773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199.92098706418463</v>
      </c>
      <c r="F29" s="19">
        <f>(SUMIFS(OGİD2,KAYNAK,A29,SEBEP,B29,SÜRE,"Uzun",BİLDİRİM,"Bildirimli",İL,$B$10,İLÇE,$B$11)/VLOOKUP($B$11,ABONE,6,FALSE))*60</f>
        <v>55.335000000000001</v>
      </c>
      <c r="G29" s="19">
        <f>(SUMIFS(AGİD2,KAYNAK,A29,SEBEP,B29,SÜRE,"Uzun",BİLDİRİM,"Bildirimli",İL,$B$10,İLÇE,$B$11)/VLOOKUP($B$11,ABONE,7,FALSE))*60</f>
        <v>79.939768466044015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79.662488245421827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190.46110589017485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16.072075825170572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15.896816723015862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2.4836997625455117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2.4557100328689931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14.839500413691209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7">SUM(D28:D32)</f>
        <v>217.0070944430183</v>
      </c>
      <c r="E33" s="19">
        <f t="shared" si="7"/>
        <v>215.81780378720049</v>
      </c>
      <c r="F33" s="19">
        <f t="shared" si="7"/>
        <v>55.335000000000001</v>
      </c>
      <c r="G33" s="19">
        <f t="shared" si="7"/>
        <v>82.423468228589527</v>
      </c>
      <c r="H33" s="19">
        <f t="shared" si="7"/>
        <v>82.118198278290819</v>
      </c>
      <c r="I33" s="19">
        <f t="shared" si="7"/>
        <v>205.30060630386606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8">(SUMIFS(AGİİ1,KAYNAK,A36,SEBEP,B36,SÜRE,"Uzun",BİLDİRİM,"Bildirimsiz",İL,$B$10,İLÇE,$B$11)/VLOOKUP($B$11,ABONE,4,FALSE))</f>
        <v>0</v>
      </c>
      <c r="E36" s="19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0">(SUMIFS(OGİD1,KAYNAK,A36,SEBEP,B36,SÜRE,"Uzun",BİLDİRİM,"Bildirimsiz",İL,$B$10,İLÇE,$B$11)/VLOOKUP($B$11,ABONE,6,FALSE))</f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8"/>
        <v>0</v>
      </c>
      <c r="E37" s="19">
        <f t="shared" si="9"/>
        <v>0</v>
      </c>
      <c r="F37" s="19">
        <f t="shared" si="10"/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8"/>
        <v>2.9084231574680799</v>
      </c>
      <c r="E38" s="19">
        <f t="shared" si="9"/>
        <v>2.8887752402079343</v>
      </c>
      <c r="F38" s="19">
        <f t="shared" si="10"/>
        <v>1.1111111111111112</v>
      </c>
      <c r="G38" s="19">
        <f t="shared" si="11"/>
        <v>2.1871552952350806</v>
      </c>
      <c r="H38" s="19">
        <f t="shared" si="12"/>
        <v>2.1750289560181568</v>
      </c>
      <c r="I38" s="19">
        <f t="shared" si="13"/>
        <v>2.8326298941147496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8"/>
        <v>0</v>
      </c>
      <c r="E39" s="19">
        <f t="shared" si="9"/>
        <v>0</v>
      </c>
      <c r="F39" s="19">
        <f t="shared" si="10"/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8"/>
        <v>0</v>
      </c>
      <c r="E40" s="19">
        <f t="shared" si="9"/>
        <v>0</v>
      </c>
      <c r="F40" s="19">
        <f t="shared" si="10"/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8"/>
        <v>0</v>
      </c>
      <c r="E41" s="19">
        <f t="shared" si="9"/>
        <v>0</v>
      </c>
      <c r="F41" s="19">
        <f t="shared" si="10"/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8"/>
        <v>0.12223751942173881</v>
      </c>
      <c r="E42" s="19">
        <f t="shared" si="9"/>
        <v>0.12090457163475028</v>
      </c>
      <c r="F42" s="19">
        <f t="shared" si="10"/>
        <v>0</v>
      </c>
      <c r="G42" s="19">
        <f t="shared" si="11"/>
        <v>0.10583029919265476</v>
      </c>
      <c r="H42" s="19">
        <f t="shared" si="12"/>
        <v>0.10463765847550478</v>
      </c>
      <c r="I42" s="19">
        <f t="shared" si="13"/>
        <v>0.11962496921940408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8"/>
        <v>0</v>
      </c>
      <c r="E43" s="19">
        <f t="shared" si="9"/>
        <v>0</v>
      </c>
      <c r="F43" s="19">
        <f t="shared" si="10"/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8"/>
        <v>0</v>
      </c>
      <c r="E44" s="19">
        <f t="shared" si="9"/>
        <v>0</v>
      </c>
      <c r="F44" s="19">
        <f t="shared" si="10"/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8"/>
        <v>0</v>
      </c>
      <c r="E45" s="19">
        <f t="shared" si="9"/>
        <v>0</v>
      </c>
      <c r="F45" s="19">
        <f t="shared" si="10"/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4">SUM(D36:D45)</f>
        <v>3.0306606768898185</v>
      </c>
      <c r="E46" s="19">
        <f t="shared" si="14"/>
        <v>3.0096798118426844</v>
      </c>
      <c r="F46" s="19">
        <f t="shared" si="14"/>
        <v>1.1111111111111112</v>
      </c>
      <c r="G46" s="19">
        <f t="shared" si="14"/>
        <v>2.2929855944277353</v>
      </c>
      <c r="H46" s="19">
        <f t="shared" si="14"/>
        <v>2.2796666144936615</v>
      </c>
      <c r="I46" s="19">
        <f t="shared" si="14"/>
        <v>2.9522548633341539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0.91528014591636842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0.91036415389343994</v>
      </c>
      <c r="F50" s="19">
        <f>(SUMIFS(OGİD1,KAYNAK,A50,SEBEP,B50,SÜRE,"Uzun",BİLDİRİM,"Bildirimli",İL,$B$10,İLÇE,$B$11)/VLOOKUP($B$11,ABONE,6,FALSE))</f>
        <v>0.19444444444444445</v>
      </c>
      <c r="G50" s="19">
        <f>(SUMIFS(AGİD1,KAYNAK,A50,SEBEP,B50,SÜRE,"Uzun",BİLDİRİM,"Bildirimli",İL,$B$10,İLÇE,$B$11)/VLOOKUP($B$11,ABONE,7,FALSE))</f>
        <v>0.21166059838530948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0.21146658318985756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0.85538685052942631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4.8171992163750607E-2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4.7646697224412358E-2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7.0555643501662184E-3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6.9760525903897327E-3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4.4447426742181745E-2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5">SUM(D49:D53)</f>
        <v>0.96345213808011898</v>
      </c>
      <c r="E54" s="19">
        <f t="shared" si="15"/>
        <v>0.95801085111785234</v>
      </c>
      <c r="F54" s="19">
        <f t="shared" si="15"/>
        <v>0.19444444444444445</v>
      </c>
      <c r="G54" s="19">
        <f t="shared" si="15"/>
        <v>0.2187161627354757</v>
      </c>
      <c r="H54" s="19">
        <f t="shared" si="15"/>
        <v>0.21844263578024728</v>
      </c>
      <c r="I54" s="19">
        <f t="shared" si="15"/>
        <v>0.89983427727160803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816</v>
      </c>
      <c r="D63" s="30">
        <f>VLOOKUP($B$11,ABONE,4,FALSE)</f>
        <v>74015</v>
      </c>
      <c r="E63" s="30">
        <f>VLOOKUP($B$11,ABONE,5,FALSE)</f>
        <v>74831</v>
      </c>
      <c r="F63" s="30">
        <f>VLOOKUP($B$11,ABONE,6,FALSE)</f>
        <v>72</v>
      </c>
      <c r="G63" s="30">
        <f>VLOOKUP($B$11,ABONE,7,FALSE)</f>
        <v>6317</v>
      </c>
      <c r="H63" s="30">
        <f>VLOOKUP($B$11,ABONE,8,FALSE)</f>
        <v>6389</v>
      </c>
      <c r="I63" s="30">
        <f>VLOOKUP($B$11,ABONE,9,FALSE)</f>
        <v>81220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104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0.94831460674157309</v>
      </c>
      <c r="D17" s="19">
        <f t="shared" si="1"/>
        <v>4.6737335539847278</v>
      </c>
      <c r="E17" s="19">
        <f t="shared" si="2"/>
        <v>4.6044978097447791</v>
      </c>
      <c r="F17" s="19">
        <f t="shared" si="3"/>
        <v>5.4905555555555559</v>
      </c>
      <c r="G17" s="19">
        <f t="shared" si="4"/>
        <v>97.794961439205935</v>
      </c>
      <c r="H17" s="19">
        <f t="shared" si="5"/>
        <v>93.848454774346777</v>
      </c>
      <c r="I17" s="19">
        <f t="shared" si="6"/>
        <v>24.82971181410371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0.809865982647344</v>
      </c>
      <c r="E21" s="19">
        <f t="shared" si="2"/>
        <v>0.79481487703016251</v>
      </c>
      <c r="F21" s="19">
        <f t="shared" si="3"/>
        <v>0</v>
      </c>
      <c r="G21" s="19">
        <f t="shared" si="4"/>
        <v>21.691322183622823</v>
      </c>
      <c r="H21" s="19">
        <f t="shared" si="5"/>
        <v>20.763902232779092</v>
      </c>
      <c r="I21" s="19">
        <f t="shared" si="6"/>
        <v>5.3203769316346667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0.94831460674157309</v>
      </c>
      <c r="D25" s="19">
        <f t="shared" si="7"/>
        <v>5.483599536632072</v>
      </c>
      <c r="E25" s="19">
        <f t="shared" si="7"/>
        <v>5.3993126867749419</v>
      </c>
      <c r="F25" s="19">
        <f t="shared" si="7"/>
        <v>5.4905555555555559</v>
      </c>
      <c r="G25" s="19">
        <f t="shared" si="7"/>
        <v>119.48628362282875</v>
      </c>
      <c r="H25" s="19">
        <f t="shared" si="7"/>
        <v>114.61235700712587</v>
      </c>
      <c r="I25" s="19">
        <f t="shared" si="7"/>
        <v>30.150088745738376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3.379505161290322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3.2350132541567689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0.73314583527722932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0.87659855315728508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0.86030724361948963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0.66533720078952097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0.87659855315728508</v>
      </c>
      <c r="E33" s="19">
        <f t="shared" si="8"/>
        <v>0.86030724361948963</v>
      </c>
      <c r="F33" s="19">
        <f t="shared" si="8"/>
        <v>0</v>
      </c>
      <c r="G33" s="19">
        <f t="shared" si="8"/>
        <v>3.379505161290322</v>
      </c>
      <c r="H33" s="19">
        <f t="shared" si="8"/>
        <v>3.2350132541567689</v>
      </c>
      <c r="I33" s="19">
        <f t="shared" si="8"/>
        <v>1.3984830360667502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2.4968789013732832E-2</v>
      </c>
      <c r="D38" s="19">
        <f t="shared" si="10"/>
        <v>0.12305775550249415</v>
      </c>
      <c r="E38" s="19">
        <f t="shared" si="11"/>
        <v>0.12123480278422274</v>
      </c>
      <c r="F38" s="19">
        <f t="shared" si="12"/>
        <v>0.10185185185185185</v>
      </c>
      <c r="G38" s="19">
        <f t="shared" si="13"/>
        <v>1.6575789909015717</v>
      </c>
      <c r="H38" s="19">
        <f t="shared" si="14"/>
        <v>1.5910633412509898</v>
      </c>
      <c r="I38" s="19">
        <f t="shared" si="15"/>
        <v>0.45433967342544412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8.615333695832051E-3</v>
      </c>
      <c r="E42" s="19">
        <f t="shared" si="11"/>
        <v>8.4552204176334099E-3</v>
      </c>
      <c r="F42" s="19">
        <f t="shared" si="12"/>
        <v>0</v>
      </c>
      <c r="G42" s="19">
        <f t="shared" si="13"/>
        <v>0.18085359801488829</v>
      </c>
      <c r="H42" s="19">
        <f t="shared" si="14"/>
        <v>0.17312114014251778</v>
      </c>
      <c r="I42" s="19">
        <f t="shared" si="15"/>
        <v>4.5773192176565579E-2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2.4968789013732832E-2</v>
      </c>
      <c r="D46" s="19">
        <f t="shared" ref="D46:I46" si="16">SUM(D36:D45)</f>
        <v>0.13167308919832621</v>
      </c>
      <c r="E46" s="19">
        <f t="shared" si="16"/>
        <v>0.12969002320185616</v>
      </c>
      <c r="F46" s="19">
        <f t="shared" si="16"/>
        <v>0.10185185185185185</v>
      </c>
      <c r="G46" s="19">
        <f t="shared" si="16"/>
        <v>1.8384325889164599</v>
      </c>
      <c r="H46" s="19">
        <f t="shared" si="16"/>
        <v>1.7641844813935075</v>
      </c>
      <c r="I46" s="19">
        <f t="shared" si="16"/>
        <v>0.50011286560200974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2.1526881720430106E-2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2.0606492478226445E-2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4.6700161492912251E-3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2.1535024468663563E-2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2.1134802784222737E-2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1.6345056522519288E-2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2.1535024468663563E-2</v>
      </c>
      <c r="E54" s="19">
        <f t="shared" si="17"/>
        <v>2.1134802784222737E-2</v>
      </c>
      <c r="F54" s="19">
        <f t="shared" si="17"/>
        <v>0</v>
      </c>
      <c r="G54" s="19">
        <f t="shared" si="17"/>
        <v>2.1526881720430106E-2</v>
      </c>
      <c r="H54" s="19">
        <f t="shared" si="17"/>
        <v>2.0606492478226445E-2</v>
      </c>
      <c r="I54" s="19">
        <f t="shared" si="17"/>
        <v>2.1015072671810513E-2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801</v>
      </c>
      <c r="D63" s="30">
        <f>VLOOKUP($B$11,ABONE,4,FALSE)</f>
        <v>42299</v>
      </c>
      <c r="E63" s="30">
        <f>VLOOKUP($B$11,ABONE,5,FALSE)</f>
        <v>43100</v>
      </c>
      <c r="F63" s="30">
        <f>VLOOKUP($B$11,ABONE,6,FALSE)</f>
        <v>540</v>
      </c>
      <c r="G63" s="30">
        <f>VLOOKUP($B$11,ABONE,7,FALSE)</f>
        <v>12090</v>
      </c>
      <c r="H63" s="30">
        <f>VLOOKUP($B$11,ABONE,8,FALSE)</f>
        <v>12630</v>
      </c>
      <c r="I63" s="30">
        <f>VLOOKUP($B$11,ABONE,9,FALSE)</f>
        <v>55730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sqref="A1:XFD1048576"/>
    </sheetView>
  </sheetViews>
  <sheetFormatPr defaultColWidth="9.109375" defaultRowHeight="14.4" x14ac:dyDescent="0.3"/>
  <cols>
    <col min="1" max="1" width="15.88671875" style="89" customWidth="1"/>
    <col min="2" max="2" width="23.88671875" style="89" customWidth="1"/>
    <col min="3" max="3" width="22.5546875" style="89" customWidth="1"/>
    <col min="4" max="4" width="21.5546875" style="89" customWidth="1"/>
    <col min="5" max="5" width="18.88671875" style="89" customWidth="1"/>
    <col min="6" max="6" width="20.109375" style="89" customWidth="1"/>
    <col min="7" max="7" width="17.109375" style="89" customWidth="1"/>
    <col min="8" max="8" width="16.109375" style="89" customWidth="1"/>
    <col min="9" max="9" width="16.44140625" style="89" customWidth="1"/>
    <col min="10" max="10" width="9.109375" style="89" customWidth="1"/>
    <col min="11" max="16384" width="9.109375" style="89"/>
  </cols>
  <sheetData>
    <row r="1" spans="1:9" x14ac:dyDescent="0.3">
      <c r="A1" s="86" t="s">
        <v>37</v>
      </c>
      <c r="B1" s="87"/>
      <c r="C1" s="87"/>
      <c r="D1" s="88"/>
      <c r="E1" s="88"/>
      <c r="F1" s="88"/>
    </row>
    <row r="2" spans="1:9" x14ac:dyDescent="0.3">
      <c r="A2" s="90" t="s">
        <v>38</v>
      </c>
      <c r="B2" s="91" t="s">
        <v>10392</v>
      </c>
      <c r="C2" s="91"/>
      <c r="D2" s="92"/>
      <c r="E2" s="92"/>
      <c r="F2" s="92"/>
    </row>
    <row r="3" spans="1:9" x14ac:dyDescent="0.3">
      <c r="A3" s="90" t="s">
        <v>40</v>
      </c>
      <c r="B3" s="93" t="s">
        <v>10393</v>
      </c>
      <c r="C3" s="93"/>
      <c r="D3" s="94"/>
      <c r="E3" s="94"/>
      <c r="F3" s="94"/>
    </row>
    <row r="4" spans="1:9" x14ac:dyDescent="0.3">
      <c r="A4" s="90" t="s">
        <v>42</v>
      </c>
      <c r="B4" s="91">
        <v>1</v>
      </c>
      <c r="C4" s="91"/>
      <c r="D4" s="92"/>
      <c r="E4" s="92"/>
      <c r="F4" s="92"/>
    </row>
    <row r="5" spans="1:9" x14ac:dyDescent="0.3">
      <c r="A5" s="90" t="s">
        <v>43</v>
      </c>
      <c r="B5" s="95" t="s">
        <v>10394</v>
      </c>
      <c r="C5" s="95"/>
      <c r="D5" s="92"/>
      <c r="E5" s="92"/>
      <c r="F5" s="92"/>
    </row>
    <row r="6" spans="1:9" x14ac:dyDescent="0.3">
      <c r="A6" s="90" t="s">
        <v>44</v>
      </c>
      <c r="B6" s="95" t="s">
        <v>10395</v>
      </c>
      <c r="C6" s="95"/>
      <c r="D6" s="92"/>
      <c r="E6" s="92"/>
      <c r="F6" s="92"/>
    </row>
    <row r="7" spans="1:9" ht="26.4" x14ac:dyDescent="0.3">
      <c r="A7" s="96" t="s">
        <v>47</v>
      </c>
      <c r="B7" s="97" t="s">
        <v>10396</v>
      </c>
      <c r="C7" s="98"/>
      <c r="D7" s="92"/>
      <c r="E7" s="92"/>
      <c r="F7" s="92"/>
    </row>
    <row r="8" spans="1:9" x14ac:dyDescent="0.3">
      <c r="A8" s="90" t="s">
        <v>50</v>
      </c>
      <c r="B8" s="99" t="s">
        <v>10397</v>
      </c>
      <c r="C8" s="99"/>
      <c r="D8" s="100"/>
      <c r="E8" s="100"/>
      <c r="F8" s="100"/>
    </row>
    <row r="9" spans="1:9" x14ac:dyDescent="0.3">
      <c r="A9" s="90" t="s">
        <v>51</v>
      </c>
      <c r="B9" s="101" t="s">
        <v>10398</v>
      </c>
      <c r="C9" s="101"/>
      <c r="D9" s="100"/>
      <c r="E9" s="100"/>
      <c r="F9" s="100"/>
    </row>
    <row r="10" spans="1:9" x14ac:dyDescent="0.3">
      <c r="A10" s="90" t="s">
        <v>52</v>
      </c>
      <c r="B10" s="99" t="s">
        <v>78</v>
      </c>
      <c r="C10" s="99"/>
      <c r="D10" s="100"/>
      <c r="E10" s="100"/>
      <c r="F10" s="100"/>
    </row>
    <row r="11" spans="1:9" x14ac:dyDescent="0.3">
      <c r="A11" s="92"/>
      <c r="B11" s="102"/>
      <c r="C11" s="102"/>
      <c r="D11" s="100"/>
      <c r="E11" s="100"/>
      <c r="F11" s="100"/>
    </row>
    <row r="12" spans="1:9" ht="15" thickBot="1" x14ac:dyDescent="0.35">
      <c r="A12" s="103" t="s">
        <v>53</v>
      </c>
      <c r="H12" s="104"/>
    </row>
    <row r="13" spans="1:9" ht="15" thickBot="1" x14ac:dyDescent="0.35">
      <c r="A13" s="105" t="s">
        <v>10399</v>
      </c>
      <c r="B13" s="106"/>
      <c r="C13" s="107" t="s">
        <v>27</v>
      </c>
      <c r="D13" s="107"/>
      <c r="E13" s="107"/>
      <c r="F13" s="107" t="s">
        <v>28</v>
      </c>
      <c r="G13" s="107"/>
      <c r="H13" s="107"/>
      <c r="I13" s="108" t="s">
        <v>55</v>
      </c>
    </row>
    <row r="14" spans="1:9" ht="15" thickBot="1" x14ac:dyDescent="0.35">
      <c r="A14" s="109" t="s">
        <v>56</v>
      </c>
      <c r="B14" s="110" t="s">
        <v>57</v>
      </c>
      <c r="C14" s="111" t="s">
        <v>58</v>
      </c>
      <c r="D14" s="111" t="s">
        <v>59</v>
      </c>
      <c r="E14" s="111" t="s">
        <v>36</v>
      </c>
      <c r="F14" s="111" t="s">
        <v>58</v>
      </c>
      <c r="G14" s="111" t="s">
        <v>59</v>
      </c>
      <c r="H14" s="111" t="s">
        <v>36</v>
      </c>
      <c r="I14" s="112"/>
    </row>
    <row r="15" spans="1:9" ht="15" thickBot="1" x14ac:dyDescent="0.35">
      <c r="A15" s="109" t="s">
        <v>10400</v>
      </c>
      <c r="B15" s="113" t="s">
        <v>10401</v>
      </c>
      <c r="C15" s="114">
        <v>0</v>
      </c>
      <c r="D15" s="114">
        <v>0</v>
      </c>
      <c r="E15" s="114">
        <v>0</v>
      </c>
      <c r="F15" s="114">
        <v>0</v>
      </c>
      <c r="G15" s="114">
        <v>0.11278420279244905</v>
      </c>
      <c r="H15" s="114">
        <v>0.10678298442603851</v>
      </c>
      <c r="I15" s="114">
        <v>1.087570164747898E-2</v>
      </c>
    </row>
    <row r="16" spans="1:9" ht="15" thickBot="1" x14ac:dyDescent="0.35">
      <c r="A16" s="109" t="s">
        <v>10400</v>
      </c>
      <c r="B16" s="115" t="s">
        <v>10402</v>
      </c>
      <c r="C16" s="114">
        <v>0</v>
      </c>
      <c r="D16" s="114">
        <v>0</v>
      </c>
      <c r="E16" s="114">
        <v>0</v>
      </c>
      <c r="F16" s="114">
        <v>0</v>
      </c>
      <c r="G16" s="114">
        <v>0</v>
      </c>
      <c r="H16" s="114">
        <v>0</v>
      </c>
      <c r="I16" s="114">
        <v>0</v>
      </c>
    </row>
    <row r="17" spans="1:9" ht="15" thickBot="1" x14ac:dyDescent="0.35">
      <c r="A17" s="109" t="s">
        <v>10403</v>
      </c>
      <c r="B17" s="115" t="s">
        <v>10401</v>
      </c>
      <c r="C17" s="114">
        <v>126.3949796181077</v>
      </c>
      <c r="D17" s="114">
        <v>37.092404077038417</v>
      </c>
      <c r="E17" s="114">
        <v>37.287550859130363</v>
      </c>
      <c r="F17" s="114">
        <v>18.73061383061383</v>
      </c>
      <c r="G17" s="114">
        <v>90.86275187742983</v>
      </c>
      <c r="H17" s="114">
        <v>87.024619400210298</v>
      </c>
      <c r="I17" s="114">
        <v>42.353203605028853</v>
      </c>
    </row>
    <row r="18" spans="1:9" ht="15" thickBot="1" x14ac:dyDescent="0.35">
      <c r="A18" s="109" t="s">
        <v>10403</v>
      </c>
      <c r="B18" s="115" t="s">
        <v>24</v>
      </c>
      <c r="C18" s="114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</row>
    <row r="19" spans="1:9" ht="15" thickBot="1" x14ac:dyDescent="0.35">
      <c r="A19" s="109" t="s">
        <v>10403</v>
      </c>
      <c r="B19" s="115" t="s">
        <v>10402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</row>
    <row r="20" spans="1:9" ht="15" thickBot="1" x14ac:dyDescent="0.35">
      <c r="A20" s="109" t="s">
        <v>10403</v>
      </c>
      <c r="B20" s="115" t="s">
        <v>26</v>
      </c>
      <c r="C20" s="114">
        <v>0</v>
      </c>
      <c r="D20" s="114">
        <v>0</v>
      </c>
      <c r="E20" s="114">
        <v>0</v>
      </c>
      <c r="F20" s="114">
        <v>0</v>
      </c>
      <c r="G20" s="114">
        <v>0</v>
      </c>
      <c r="H20" s="114">
        <v>0</v>
      </c>
      <c r="I20" s="114">
        <v>0</v>
      </c>
    </row>
    <row r="21" spans="1:9" ht="15" thickBot="1" x14ac:dyDescent="0.35">
      <c r="A21" s="109" t="s">
        <v>10404</v>
      </c>
      <c r="B21" s="115" t="s">
        <v>10401</v>
      </c>
      <c r="C21" s="114"/>
      <c r="D21" s="114">
        <v>12.03277192310621</v>
      </c>
      <c r="E21" s="114">
        <v>12.006477533429168</v>
      </c>
      <c r="F21" s="114"/>
      <c r="G21" s="114">
        <v>12.050842576223712</v>
      </c>
      <c r="H21" s="114">
        <v>11.409620348211494</v>
      </c>
      <c r="I21" s="114">
        <v>11.945688441351697</v>
      </c>
    </row>
    <row r="22" spans="1:9" ht="15" thickBot="1" x14ac:dyDescent="0.35">
      <c r="A22" s="109" t="s">
        <v>10404</v>
      </c>
      <c r="B22" s="115" t="s">
        <v>24</v>
      </c>
      <c r="C22" s="114"/>
      <c r="D22" s="114">
        <v>0</v>
      </c>
      <c r="E22" s="114">
        <v>0</v>
      </c>
      <c r="F22" s="114"/>
      <c r="G22" s="114">
        <v>0</v>
      </c>
      <c r="H22" s="114">
        <v>0</v>
      </c>
      <c r="I22" s="114">
        <v>0</v>
      </c>
    </row>
    <row r="23" spans="1:9" ht="15" thickBot="1" x14ac:dyDescent="0.35">
      <c r="A23" s="109" t="s">
        <v>10404</v>
      </c>
      <c r="B23" s="115" t="s">
        <v>10402</v>
      </c>
      <c r="C23" s="114"/>
      <c r="D23" s="114">
        <v>0</v>
      </c>
      <c r="E23" s="114">
        <v>0</v>
      </c>
      <c r="F23" s="114"/>
      <c r="G23" s="114">
        <v>0</v>
      </c>
      <c r="H23" s="114">
        <v>0</v>
      </c>
      <c r="I23" s="114">
        <v>0</v>
      </c>
    </row>
    <row r="24" spans="1:9" ht="15" thickBot="1" x14ac:dyDescent="0.35">
      <c r="A24" s="109" t="s">
        <v>10404</v>
      </c>
      <c r="B24" s="115" t="s">
        <v>26</v>
      </c>
      <c r="C24" s="114"/>
      <c r="D24" s="114">
        <v>0</v>
      </c>
      <c r="E24" s="114">
        <v>0</v>
      </c>
      <c r="F24" s="114"/>
      <c r="G24" s="114">
        <v>0</v>
      </c>
      <c r="H24" s="114">
        <v>0</v>
      </c>
      <c r="I24" s="114">
        <v>0</v>
      </c>
    </row>
    <row r="25" spans="1:9" ht="15" thickBot="1" x14ac:dyDescent="0.35">
      <c r="A25" s="116" t="s">
        <v>60</v>
      </c>
      <c r="B25" s="117"/>
      <c r="C25" s="118">
        <v>126.3949796181077</v>
      </c>
      <c r="D25" s="118">
        <v>49.125176000144627</v>
      </c>
      <c r="E25" s="118">
        <v>49.294028392559532</v>
      </c>
      <c r="F25" s="118">
        <v>18.73061383061383</v>
      </c>
      <c r="G25" s="118">
        <v>103.026378656446</v>
      </c>
      <c r="H25" s="118">
        <v>98.541022732847821</v>
      </c>
      <c r="I25" s="119">
        <v>54.30976774802803</v>
      </c>
    </row>
    <row r="26" spans="1:9" ht="15" thickBot="1" x14ac:dyDescent="0.35">
      <c r="A26" s="105" t="s">
        <v>10405</v>
      </c>
      <c r="B26" s="106"/>
      <c r="C26" s="120" t="s">
        <v>27</v>
      </c>
      <c r="D26" s="120"/>
      <c r="E26" s="120"/>
      <c r="F26" s="120" t="s">
        <v>28</v>
      </c>
      <c r="G26" s="120"/>
      <c r="H26" s="120"/>
      <c r="I26" s="112" t="s">
        <v>55</v>
      </c>
    </row>
    <row r="27" spans="1:9" ht="15" thickBot="1" x14ac:dyDescent="0.35">
      <c r="A27" s="109" t="s">
        <v>56</v>
      </c>
      <c r="B27" s="110" t="s">
        <v>57</v>
      </c>
      <c r="C27" s="111" t="s">
        <v>58</v>
      </c>
      <c r="D27" s="111" t="s">
        <v>59</v>
      </c>
      <c r="E27" s="121" t="s">
        <v>36</v>
      </c>
      <c r="F27" s="111" t="s">
        <v>23</v>
      </c>
      <c r="G27" s="111" t="s">
        <v>21</v>
      </c>
      <c r="H27" s="121" t="s">
        <v>36</v>
      </c>
      <c r="I27" s="112"/>
    </row>
    <row r="28" spans="1:9" ht="15" thickBot="1" x14ac:dyDescent="0.35">
      <c r="A28" s="109" t="s">
        <v>10400</v>
      </c>
      <c r="B28" s="110" t="s">
        <v>10401</v>
      </c>
      <c r="C28" s="114">
        <v>0</v>
      </c>
      <c r="D28" s="114">
        <v>0</v>
      </c>
      <c r="E28" s="114">
        <v>0</v>
      </c>
      <c r="F28" s="114">
        <v>0</v>
      </c>
      <c r="G28" s="114">
        <v>0</v>
      </c>
      <c r="H28" s="114">
        <v>0</v>
      </c>
      <c r="I28" s="114">
        <v>0</v>
      </c>
    </row>
    <row r="29" spans="1:9" ht="15" thickBot="1" x14ac:dyDescent="0.35">
      <c r="A29" s="109" t="s">
        <v>10403</v>
      </c>
      <c r="B29" s="110" t="s">
        <v>10401</v>
      </c>
      <c r="C29" s="114">
        <v>39.396481441750694</v>
      </c>
      <c r="D29" s="114">
        <v>14.449121522699096</v>
      </c>
      <c r="E29" s="114">
        <v>14.503637274125028</v>
      </c>
      <c r="F29" s="114">
        <v>1.5242424242424242</v>
      </c>
      <c r="G29" s="114">
        <v>30.163130729608987</v>
      </c>
      <c r="H29" s="114">
        <v>28.639262863042369</v>
      </c>
      <c r="I29" s="114">
        <v>15.943331503799012</v>
      </c>
    </row>
    <row r="30" spans="1:9" ht="15" thickBot="1" x14ac:dyDescent="0.35">
      <c r="A30" s="109" t="s">
        <v>10403</v>
      </c>
      <c r="B30" s="110" t="s">
        <v>26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</row>
    <row r="31" spans="1:9" ht="15" thickBot="1" x14ac:dyDescent="0.35">
      <c r="A31" s="109" t="s">
        <v>10404</v>
      </c>
      <c r="B31" s="110" t="s">
        <v>10401</v>
      </c>
      <c r="C31" s="114"/>
      <c r="D31" s="114">
        <v>8.6280789385683594</v>
      </c>
      <c r="E31" s="114">
        <v>8.6092245905241356</v>
      </c>
      <c r="F31" s="114"/>
      <c r="G31" s="114">
        <v>6.6037632914941362</v>
      </c>
      <c r="H31" s="114">
        <v>6.2523787485251834</v>
      </c>
      <c r="I31" s="114">
        <v>8.3691830488454073</v>
      </c>
    </row>
    <row r="32" spans="1:9" ht="15" thickBot="1" x14ac:dyDescent="0.35">
      <c r="A32" s="109" t="s">
        <v>10404</v>
      </c>
      <c r="B32" s="110" t="s">
        <v>26</v>
      </c>
      <c r="C32" s="114"/>
      <c r="D32" s="114">
        <v>0</v>
      </c>
      <c r="E32" s="114">
        <v>0</v>
      </c>
      <c r="F32" s="114"/>
      <c r="G32" s="114">
        <v>0</v>
      </c>
      <c r="H32" s="114">
        <v>0</v>
      </c>
      <c r="I32" s="114">
        <v>0</v>
      </c>
    </row>
    <row r="33" spans="1:9" ht="15" thickBot="1" x14ac:dyDescent="0.35">
      <c r="A33" s="116" t="s">
        <v>60</v>
      </c>
      <c r="B33" s="117"/>
      <c r="C33" s="118">
        <v>39.396481441750694</v>
      </c>
      <c r="D33" s="118">
        <v>23.077200461267456</v>
      </c>
      <c r="E33" s="118">
        <v>23.112861864649162</v>
      </c>
      <c r="F33" s="118">
        <v>1.5242424242424242</v>
      </c>
      <c r="G33" s="118">
        <v>36.766894021103127</v>
      </c>
      <c r="H33" s="118">
        <v>34.89164161156755</v>
      </c>
      <c r="I33" s="119">
        <v>24.312514552644419</v>
      </c>
    </row>
    <row r="34" spans="1:9" ht="15" thickBot="1" x14ac:dyDescent="0.35">
      <c r="A34" s="105" t="s">
        <v>10406</v>
      </c>
      <c r="B34" s="106"/>
      <c r="C34" s="122" t="s">
        <v>27</v>
      </c>
      <c r="D34" s="123"/>
      <c r="E34" s="124"/>
      <c r="F34" s="120" t="s">
        <v>28</v>
      </c>
      <c r="G34" s="120"/>
      <c r="H34" s="120"/>
      <c r="I34" s="112" t="s">
        <v>55</v>
      </c>
    </row>
    <row r="35" spans="1:9" ht="15" thickBot="1" x14ac:dyDescent="0.35">
      <c r="A35" s="109" t="s">
        <v>56</v>
      </c>
      <c r="B35" s="110" t="s">
        <v>57</v>
      </c>
      <c r="C35" s="111" t="s">
        <v>58</v>
      </c>
      <c r="D35" s="111" t="s">
        <v>59</v>
      </c>
      <c r="E35" s="121" t="s">
        <v>36</v>
      </c>
      <c r="F35" s="111" t="s">
        <v>23</v>
      </c>
      <c r="G35" s="111" t="s">
        <v>21</v>
      </c>
      <c r="H35" s="121" t="s">
        <v>36</v>
      </c>
      <c r="I35" s="112"/>
    </row>
    <row r="36" spans="1:9" ht="15" thickBot="1" x14ac:dyDescent="0.35">
      <c r="A36" s="109" t="s">
        <v>10400</v>
      </c>
      <c r="B36" s="110" t="s">
        <v>10401</v>
      </c>
      <c r="C36" s="114">
        <v>0</v>
      </c>
      <c r="D36" s="114">
        <v>0</v>
      </c>
      <c r="E36" s="114">
        <v>0</v>
      </c>
      <c r="F36" s="114">
        <v>0</v>
      </c>
      <c r="G36" s="114">
        <v>4.0280072425874659E-3</v>
      </c>
      <c r="H36" s="114">
        <v>3.8136780152156604E-3</v>
      </c>
      <c r="I36" s="114">
        <v>3.8841791598139214E-4</v>
      </c>
    </row>
    <row r="37" spans="1:9" ht="15" thickBot="1" x14ac:dyDescent="0.35">
      <c r="A37" s="109" t="s">
        <v>10400</v>
      </c>
      <c r="B37" s="110" t="s">
        <v>10402</v>
      </c>
      <c r="C37" s="114">
        <v>0</v>
      </c>
      <c r="D37" s="114">
        <v>0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</row>
    <row r="38" spans="1:9" ht="15" thickBot="1" x14ac:dyDescent="0.35">
      <c r="A38" s="109" t="s">
        <v>10403</v>
      </c>
      <c r="B38" s="110" t="s">
        <v>10401</v>
      </c>
      <c r="C38" s="114">
        <v>1.4599871272259173</v>
      </c>
      <c r="D38" s="114">
        <v>0.5209422348773185</v>
      </c>
      <c r="E38" s="114">
        <v>0.7960061196021424</v>
      </c>
      <c r="F38" s="114">
        <v>0.24677544677544677</v>
      </c>
      <c r="G38" s="114">
        <v>1.1943266532646128</v>
      </c>
      <c r="H38" s="114">
        <v>1.1439076977486373</v>
      </c>
      <c r="I38" s="114">
        <v>0.58623345329158305</v>
      </c>
    </row>
    <row r="39" spans="1:9" ht="15" thickBot="1" x14ac:dyDescent="0.35">
      <c r="A39" s="109" t="s">
        <v>10403</v>
      </c>
      <c r="B39" s="110" t="s">
        <v>24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</row>
    <row r="40" spans="1:9" ht="15" thickBot="1" x14ac:dyDescent="0.35">
      <c r="A40" s="109" t="s">
        <v>10403</v>
      </c>
      <c r="B40" s="110" t="s">
        <v>10402</v>
      </c>
      <c r="C40" s="114">
        <v>0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</row>
    <row r="41" spans="1:9" ht="15" thickBot="1" x14ac:dyDescent="0.35">
      <c r="A41" s="109" t="s">
        <v>10403</v>
      </c>
      <c r="B41" s="110" t="s">
        <v>26</v>
      </c>
      <c r="C41" s="114">
        <v>0</v>
      </c>
      <c r="D41" s="114">
        <v>0</v>
      </c>
      <c r="E41" s="114">
        <v>0</v>
      </c>
      <c r="F41" s="114">
        <v>0</v>
      </c>
      <c r="G41" s="114">
        <v>0</v>
      </c>
      <c r="H41" s="114">
        <v>0</v>
      </c>
      <c r="I41" s="114">
        <v>0</v>
      </c>
    </row>
    <row r="42" spans="1:9" ht="15" thickBot="1" x14ac:dyDescent="0.35">
      <c r="A42" s="109" t="s">
        <v>10404</v>
      </c>
      <c r="B42" s="110" t="s">
        <v>10401</v>
      </c>
      <c r="C42" s="114"/>
      <c r="D42" s="114">
        <v>8.8332598292333822E-2</v>
      </c>
      <c r="E42" s="114">
        <v>8.8139571134873598E-2</v>
      </c>
      <c r="F42" s="114"/>
      <c r="G42" s="114">
        <v>7.544681769274858E-2</v>
      </c>
      <c r="H42" s="114">
        <v>7.1432311965752698E-2</v>
      </c>
      <c r="I42" s="114">
        <v>8.643795952468003E-2</v>
      </c>
    </row>
    <row r="43" spans="1:9" ht="15" thickBot="1" x14ac:dyDescent="0.35">
      <c r="A43" s="109" t="s">
        <v>10404</v>
      </c>
      <c r="B43" s="110" t="s">
        <v>24</v>
      </c>
      <c r="C43" s="114"/>
      <c r="D43" s="114">
        <v>0</v>
      </c>
      <c r="E43" s="114">
        <v>0</v>
      </c>
      <c r="F43" s="114"/>
      <c r="G43" s="114">
        <v>0</v>
      </c>
      <c r="H43" s="114">
        <v>0</v>
      </c>
      <c r="I43" s="114">
        <v>0</v>
      </c>
    </row>
    <row r="44" spans="1:9" ht="15" thickBot="1" x14ac:dyDescent="0.35">
      <c r="A44" s="109" t="s">
        <v>10404</v>
      </c>
      <c r="B44" s="110" t="s">
        <v>10402</v>
      </c>
      <c r="C44" s="114"/>
      <c r="D44" s="114">
        <v>0</v>
      </c>
      <c r="E44" s="114">
        <v>0</v>
      </c>
      <c r="F44" s="114"/>
      <c r="G44" s="114">
        <v>0</v>
      </c>
      <c r="H44" s="114">
        <v>0</v>
      </c>
      <c r="I44" s="114">
        <v>0</v>
      </c>
    </row>
    <row r="45" spans="1:9" ht="15" thickBot="1" x14ac:dyDescent="0.35">
      <c r="A45" s="109" t="s">
        <v>10404</v>
      </c>
      <c r="B45" s="110" t="s">
        <v>26</v>
      </c>
      <c r="C45" s="114"/>
      <c r="D45" s="114">
        <v>0</v>
      </c>
      <c r="E45" s="114">
        <v>0</v>
      </c>
      <c r="F45" s="114"/>
      <c r="G45" s="114">
        <v>0</v>
      </c>
      <c r="H45" s="114">
        <v>0</v>
      </c>
      <c r="I45" s="114">
        <v>0</v>
      </c>
    </row>
    <row r="46" spans="1:9" ht="15" thickBot="1" x14ac:dyDescent="0.35">
      <c r="A46" s="116" t="s">
        <v>60</v>
      </c>
      <c r="B46" s="117"/>
      <c r="C46" s="118">
        <v>1.4599871272259173</v>
      </c>
      <c r="D46" s="118">
        <v>0.60927483316965236</v>
      </c>
      <c r="E46" s="118">
        <v>0.88414569073701599</v>
      </c>
      <c r="F46" s="118">
        <v>0.24677544677544677</v>
      </c>
      <c r="G46" s="118">
        <v>1.2738014781999489</v>
      </c>
      <c r="H46" s="118">
        <v>1.2191536877296056</v>
      </c>
      <c r="I46" s="119">
        <v>0.67305983073224451</v>
      </c>
    </row>
    <row r="47" spans="1:9" ht="15" thickBot="1" x14ac:dyDescent="0.35">
      <c r="A47" s="105" t="s">
        <v>63</v>
      </c>
      <c r="B47" s="106"/>
      <c r="C47" s="120" t="s">
        <v>27</v>
      </c>
      <c r="D47" s="120"/>
      <c r="E47" s="120"/>
      <c r="F47" s="120" t="s">
        <v>28</v>
      </c>
      <c r="G47" s="120"/>
      <c r="H47" s="120"/>
      <c r="I47" s="112" t="s">
        <v>55</v>
      </c>
    </row>
    <row r="48" spans="1:9" ht="15" thickBot="1" x14ac:dyDescent="0.35">
      <c r="A48" s="109" t="s">
        <v>56</v>
      </c>
      <c r="B48" s="110" t="s">
        <v>57</v>
      </c>
      <c r="C48" s="111" t="s">
        <v>58</v>
      </c>
      <c r="D48" s="111" t="s">
        <v>59</v>
      </c>
      <c r="E48" s="121" t="s">
        <v>36</v>
      </c>
      <c r="F48" s="111" t="s">
        <v>23</v>
      </c>
      <c r="G48" s="111" t="s">
        <v>21</v>
      </c>
      <c r="H48" s="121" t="s">
        <v>36</v>
      </c>
      <c r="I48" s="112"/>
    </row>
    <row r="49" spans="1:9" ht="15" thickBot="1" x14ac:dyDescent="0.35">
      <c r="A49" s="109" t="s">
        <v>10400</v>
      </c>
      <c r="B49" s="110" t="s">
        <v>10401</v>
      </c>
      <c r="C49" s="114">
        <v>0</v>
      </c>
      <c r="D49" s="114">
        <v>0</v>
      </c>
      <c r="E49" s="114">
        <v>0</v>
      </c>
      <c r="F49" s="114">
        <v>0</v>
      </c>
      <c r="G49" s="114">
        <v>0</v>
      </c>
      <c r="H49" s="114">
        <v>0</v>
      </c>
      <c r="I49" s="114">
        <v>0</v>
      </c>
    </row>
    <row r="50" spans="1:9" ht="15" thickBot="1" x14ac:dyDescent="0.35">
      <c r="A50" s="109" t="s">
        <v>10403</v>
      </c>
      <c r="B50" s="110" t="s">
        <v>10401</v>
      </c>
      <c r="C50" s="114">
        <v>0.16477150826003004</v>
      </c>
      <c r="D50" s="114">
        <v>6.2050628554040484E-2</v>
      </c>
      <c r="E50" s="114">
        <v>6.2275097434213583E-2</v>
      </c>
      <c r="F50" s="114">
        <v>6.6822066822066822E-3</v>
      </c>
      <c r="G50" s="114">
        <v>0.12274869419636533</v>
      </c>
      <c r="H50" s="114">
        <v>0.11657282630574826</v>
      </c>
      <c r="I50" s="114">
        <v>6.7805247228364868E-2</v>
      </c>
    </row>
    <row r="51" spans="1:9" ht="15" thickBot="1" x14ac:dyDescent="0.35">
      <c r="A51" s="109" t="s">
        <v>10403</v>
      </c>
      <c r="B51" s="110" t="s">
        <v>26</v>
      </c>
      <c r="C51" s="114">
        <v>0</v>
      </c>
      <c r="D51" s="114">
        <v>0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</row>
    <row r="52" spans="1:9" ht="15" thickBot="1" x14ac:dyDescent="0.35">
      <c r="A52" s="109" t="s">
        <v>10404</v>
      </c>
      <c r="B52" s="110" t="s">
        <v>10401</v>
      </c>
      <c r="C52" s="114"/>
      <c r="D52" s="114">
        <v>3.3569029316549419E-2</v>
      </c>
      <c r="E52" s="114">
        <v>3.3495673223408948E-2</v>
      </c>
      <c r="F52" s="114"/>
      <c r="G52" s="114">
        <v>1.9604334047151444E-2</v>
      </c>
      <c r="H52" s="114">
        <v>1.8561192484484925E-2</v>
      </c>
      <c r="I52" s="114">
        <v>3.1974616683833966E-2</v>
      </c>
    </row>
    <row r="53" spans="1:9" ht="15" thickBot="1" x14ac:dyDescent="0.35">
      <c r="A53" s="109" t="s">
        <v>10404</v>
      </c>
      <c r="B53" s="110" t="s">
        <v>26</v>
      </c>
      <c r="C53" s="114"/>
      <c r="D53" s="114">
        <v>0</v>
      </c>
      <c r="E53" s="114">
        <v>0</v>
      </c>
      <c r="F53" s="114"/>
      <c r="G53" s="114">
        <v>0</v>
      </c>
      <c r="H53" s="114">
        <v>0</v>
      </c>
      <c r="I53" s="114">
        <v>0</v>
      </c>
    </row>
    <row r="54" spans="1:9" ht="15" thickBot="1" x14ac:dyDescent="0.35">
      <c r="A54" s="116" t="s">
        <v>60</v>
      </c>
      <c r="B54" s="117"/>
      <c r="C54" s="118">
        <v>0.16477150826003004</v>
      </c>
      <c r="D54" s="118">
        <v>9.5619657870589903E-2</v>
      </c>
      <c r="E54" s="118">
        <v>9.5770770657622531E-2</v>
      </c>
      <c r="F54" s="118">
        <v>6.6822066822066822E-3</v>
      </c>
      <c r="G54" s="118">
        <v>0.14235302824351678</v>
      </c>
      <c r="H54" s="118">
        <v>0.13513401879023318</v>
      </c>
      <c r="I54" s="119">
        <v>9.9779863912198841E-2</v>
      </c>
    </row>
    <row r="55" spans="1:9" ht="15" thickBot="1" x14ac:dyDescent="0.35">
      <c r="A55" s="105" t="s">
        <v>64</v>
      </c>
      <c r="B55" s="106"/>
      <c r="C55" s="120" t="s">
        <v>27</v>
      </c>
      <c r="D55" s="120"/>
      <c r="E55" s="120"/>
      <c r="F55" s="120" t="s">
        <v>28</v>
      </c>
      <c r="G55" s="120"/>
      <c r="H55" s="120"/>
      <c r="I55" s="112" t="s">
        <v>55</v>
      </c>
    </row>
    <row r="56" spans="1:9" x14ac:dyDescent="0.3">
      <c r="A56" s="125" t="s">
        <v>56</v>
      </c>
      <c r="B56" s="126"/>
      <c r="C56" s="111" t="s">
        <v>58</v>
      </c>
      <c r="D56" s="111" t="s">
        <v>59</v>
      </c>
      <c r="E56" s="121" t="s">
        <v>36</v>
      </c>
      <c r="F56" s="111" t="s">
        <v>23</v>
      </c>
      <c r="G56" s="111" t="s">
        <v>21</v>
      </c>
      <c r="H56" s="121" t="s">
        <v>36</v>
      </c>
      <c r="I56" s="112"/>
    </row>
    <row r="57" spans="1:9" x14ac:dyDescent="0.3">
      <c r="A57" s="125" t="s">
        <v>10400</v>
      </c>
      <c r="B57" s="126"/>
      <c r="C57" s="114">
        <v>0</v>
      </c>
      <c r="D57" s="114">
        <v>0</v>
      </c>
      <c r="E57" s="114">
        <v>0</v>
      </c>
      <c r="F57" s="114">
        <v>0</v>
      </c>
      <c r="G57" s="127">
        <v>0</v>
      </c>
      <c r="H57" s="114">
        <v>0</v>
      </c>
      <c r="I57" s="114">
        <v>0</v>
      </c>
    </row>
    <row r="58" spans="1:9" ht="15" thickBot="1" x14ac:dyDescent="0.35">
      <c r="A58" s="125" t="s">
        <v>10403</v>
      </c>
      <c r="B58" s="126"/>
      <c r="C58" s="114">
        <v>0</v>
      </c>
      <c r="D58" s="114">
        <v>0</v>
      </c>
      <c r="E58" s="114">
        <v>0</v>
      </c>
      <c r="F58" s="114">
        <v>0</v>
      </c>
      <c r="G58" s="127">
        <v>0</v>
      </c>
      <c r="H58" s="114">
        <v>0</v>
      </c>
      <c r="I58" s="114">
        <v>0</v>
      </c>
    </row>
    <row r="59" spans="1:9" ht="15" thickBot="1" x14ac:dyDescent="0.35">
      <c r="A59" s="116" t="s">
        <v>60</v>
      </c>
      <c r="B59" s="117"/>
      <c r="C59" s="128">
        <v>0</v>
      </c>
      <c r="D59" s="128">
        <v>0</v>
      </c>
      <c r="E59" s="128">
        <v>0</v>
      </c>
      <c r="F59" s="128">
        <v>0</v>
      </c>
      <c r="G59" s="128">
        <v>0</v>
      </c>
      <c r="H59" s="128">
        <v>0</v>
      </c>
      <c r="I59" s="129">
        <v>0</v>
      </c>
    </row>
    <row r="61" spans="1:9" ht="15" thickBot="1" x14ac:dyDescent="0.35"/>
    <row r="62" spans="1:9" ht="15" thickBot="1" x14ac:dyDescent="0.35">
      <c r="A62" s="130"/>
      <c r="B62" s="131" t="s">
        <v>27</v>
      </c>
      <c r="C62" s="132"/>
      <c r="D62" s="133"/>
      <c r="E62" s="131" t="s">
        <v>10407</v>
      </c>
      <c r="F62" s="132"/>
      <c r="G62" s="133"/>
      <c r="H62" s="134" t="s">
        <v>10408</v>
      </c>
    </row>
    <row r="63" spans="1:9" ht="15" thickBot="1" x14ac:dyDescent="0.35">
      <c r="A63" s="135"/>
      <c r="B63" s="136" t="s">
        <v>58</v>
      </c>
      <c r="C63" s="136" t="s">
        <v>59</v>
      </c>
      <c r="D63" s="136" t="s">
        <v>10409</v>
      </c>
      <c r="E63" s="136" t="s">
        <v>23</v>
      </c>
      <c r="F63" s="136" t="s">
        <v>21</v>
      </c>
      <c r="G63" s="136" t="s">
        <v>10409</v>
      </c>
      <c r="H63" s="137"/>
    </row>
    <row r="64" spans="1:9" ht="29.4" thickBot="1" x14ac:dyDescent="0.35">
      <c r="A64" s="135" t="s">
        <v>10410</v>
      </c>
      <c r="B64" s="127">
        <v>4661</v>
      </c>
      <c r="C64" s="127">
        <v>2128294</v>
      </c>
      <c r="D64" s="127">
        <v>2132955</v>
      </c>
      <c r="E64" s="127">
        <v>12870</v>
      </c>
      <c r="F64" s="127">
        <v>229003</v>
      </c>
      <c r="G64" s="127">
        <v>241873</v>
      </c>
      <c r="H64" s="127">
        <v>2374828</v>
      </c>
    </row>
    <row r="65" spans="1:8" x14ac:dyDescent="0.3">
      <c r="A65" s="138"/>
      <c r="B65" s="138"/>
      <c r="C65" s="138"/>
      <c r="D65" s="138"/>
      <c r="E65" s="138"/>
      <c r="F65" s="138"/>
      <c r="G65" s="138"/>
      <c r="H65" s="138"/>
    </row>
    <row r="66" spans="1:8" ht="15.6" x14ac:dyDescent="0.35">
      <c r="A66" s="139" t="s">
        <v>10411</v>
      </c>
      <c r="B66" s="138"/>
      <c r="C66" s="138"/>
      <c r="D66" s="138"/>
      <c r="E66" s="138"/>
      <c r="F66" s="138"/>
      <c r="G66" s="138"/>
      <c r="H66" s="138"/>
    </row>
    <row r="67" spans="1:8" x14ac:dyDescent="0.3">
      <c r="A67" s="139" t="s">
        <v>10412</v>
      </c>
      <c r="B67" s="138"/>
      <c r="C67" s="138"/>
      <c r="D67" s="138"/>
      <c r="E67" s="138"/>
      <c r="F67" s="138"/>
      <c r="G67" s="138"/>
      <c r="H67" s="138"/>
    </row>
    <row r="68" spans="1:8" x14ac:dyDescent="0.3">
      <c r="B68" s="138"/>
      <c r="C68" s="138"/>
      <c r="D68" s="138"/>
      <c r="E68" s="138"/>
      <c r="F68" s="138"/>
      <c r="G68" s="138"/>
      <c r="H68" s="138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105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61.020857142857139</v>
      </c>
      <c r="D17" s="19">
        <f t="shared" si="1"/>
        <v>104.75229159541723</v>
      </c>
      <c r="E17" s="19">
        <f t="shared" si="2"/>
        <v>104.23502217810071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92.990312423448714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2.9176565663474694</v>
      </c>
      <c r="E21" s="19">
        <f t="shared" si="2"/>
        <v>2.8831455897262588</v>
      </c>
      <c r="F21" s="19">
        <f t="shared" si="3"/>
        <v>0</v>
      </c>
      <c r="G21" s="19">
        <f t="shared" si="4"/>
        <v>4.1457628331246648</v>
      </c>
      <c r="H21" s="19">
        <f t="shared" si="5"/>
        <v>4.0487266375545854</v>
      </c>
      <c r="I21" s="19">
        <f t="shared" si="6"/>
        <v>3.0088866343816543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61.020857142857139</v>
      </c>
      <c r="D25" s="19">
        <f t="shared" si="7"/>
        <v>107.66994816176471</v>
      </c>
      <c r="E25" s="19">
        <f t="shared" si="7"/>
        <v>107.11816776782696</v>
      </c>
      <c r="F25" s="19">
        <f t="shared" si="7"/>
        <v>0</v>
      </c>
      <c r="G25" s="19">
        <f t="shared" si="7"/>
        <v>4.1457628331246648</v>
      </c>
      <c r="H25" s="19">
        <f t="shared" si="7"/>
        <v>4.0487266375545854</v>
      </c>
      <c r="I25" s="19">
        <f t="shared" si="7"/>
        <v>95.999199057830367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24.843321428571432</v>
      </c>
      <c r="D29" s="19">
        <f>(SUMIFS(AGİİ2,KAYNAK,A29,SEBEP,B29,SÜRE,"Uzun",BİLDİRİM,"Bildirimli",İL,$B$10,İLÇE,$B$11)/VLOOKUP($B$11,ABONE,4,FALSE))*60</f>
        <v>18.868956181600549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18.939622887799931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16.896446249222709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24.843321428571432</v>
      </c>
      <c r="D33" s="19">
        <f t="shared" ref="D33:I33" si="8">SUM(D28:D32)</f>
        <v>18.868956181600549</v>
      </c>
      <c r="E33" s="19">
        <f t="shared" si="8"/>
        <v>18.939622887799931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16.896446249222709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1.4767857142857144</v>
      </c>
      <c r="D38" s="19">
        <f t="shared" si="10"/>
        <v>2.3862765047879608</v>
      </c>
      <c r="E38" s="19">
        <f t="shared" si="11"/>
        <v>2.3755187563365996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2.1192515404473418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2.3595246238030089E-2</v>
      </c>
      <c r="E42" s="19">
        <f t="shared" si="11"/>
        <v>2.3316154106116923E-2</v>
      </c>
      <c r="F42" s="19">
        <f t="shared" si="12"/>
        <v>0</v>
      </c>
      <c r="G42" s="19">
        <f t="shared" si="13"/>
        <v>5.640493650509748E-2</v>
      </c>
      <c r="H42" s="19">
        <f t="shared" si="14"/>
        <v>5.5084716157205241E-2</v>
      </c>
      <c r="I42" s="19">
        <f t="shared" si="15"/>
        <v>2.6743296463095211E-2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1.4767857142857144</v>
      </c>
      <c r="D46" s="19">
        <f t="shared" ref="D46:I46" si="16">SUM(D36:D45)</f>
        <v>2.409871751025991</v>
      </c>
      <c r="E46" s="19">
        <f t="shared" si="16"/>
        <v>2.3988349104427167</v>
      </c>
      <c r="F46" s="19">
        <f t="shared" si="16"/>
        <v>0</v>
      </c>
      <c r="G46" s="19">
        <f t="shared" si="16"/>
        <v>5.640493650509748E-2</v>
      </c>
      <c r="H46" s="19">
        <f t="shared" si="16"/>
        <v>5.5084716157205241E-2</v>
      </c>
      <c r="I46" s="19">
        <f t="shared" si="16"/>
        <v>2.1459948369104369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0.13392857142857142</v>
      </c>
      <c r="D50" s="19">
        <f>(SUMIFS(AGİİ1,KAYNAK,A50,SEBEP,B50,SÜRE,"Uzun",BİLDİRİM,"Bildirimli",İL,$B$10,İLÇE,$B$11)/VLOOKUP($B$11,ABONE,4,FALSE))</f>
        <v>0.1213359268125855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0.12148487664751605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0.10837927980553619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0.13392857142857142</v>
      </c>
      <c r="D54" s="19">
        <f t="shared" ref="D54:I54" si="17">SUM(D49:D53)</f>
        <v>0.1213359268125855</v>
      </c>
      <c r="E54" s="19">
        <f t="shared" si="17"/>
        <v>0.12148487664751605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0.10837927980553619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560</v>
      </c>
      <c r="D63" s="30">
        <f>VLOOKUP($B$11,ABONE,4,FALSE)</f>
        <v>46784</v>
      </c>
      <c r="E63" s="30">
        <f>VLOOKUP($B$11,ABONE,5,FALSE)</f>
        <v>47344</v>
      </c>
      <c r="F63" s="30">
        <f>VLOOKUP($B$11,ABONE,6,FALSE)</f>
        <v>134</v>
      </c>
      <c r="G63" s="30">
        <f>VLOOKUP($B$11,ABONE,7,FALSE)</f>
        <v>5591</v>
      </c>
      <c r="H63" s="30">
        <f>VLOOKUP($B$11,ABONE,8,FALSE)</f>
        <v>5725</v>
      </c>
      <c r="I63" s="30">
        <f>VLOOKUP($B$11,ABONE,9,FALSE)</f>
        <v>53069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106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70"/>
    </row>
    <row r="15" spans="1:9" ht="15" thickBot="1" x14ac:dyDescent="0.35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5" t="s">
        <v>22</v>
      </c>
      <c r="C17" s="19">
        <f t="shared" si="0"/>
        <v>67.188907563025225</v>
      </c>
      <c r="D17" s="19">
        <f t="shared" si="1"/>
        <v>217.41448914542497</v>
      </c>
      <c r="E17" s="19">
        <f t="shared" si="2"/>
        <v>216.0420920773837</v>
      </c>
      <c r="F17" s="19">
        <f t="shared" si="3"/>
        <v>172.75428571428571</v>
      </c>
      <c r="G17" s="19">
        <f t="shared" si="4"/>
        <v>85.948389190421892</v>
      </c>
      <c r="H17" s="19">
        <f t="shared" si="5"/>
        <v>86.086741029143894</v>
      </c>
      <c r="I17" s="19">
        <f t="shared" si="6"/>
        <v>150.6924353560797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5" t="s">
        <v>22</v>
      </c>
      <c r="C21" s="19">
        <f t="shared" si="0"/>
        <v>0</v>
      </c>
      <c r="D21" s="19">
        <f t="shared" si="1"/>
        <v>35.186933199039288</v>
      </c>
      <c r="E21" s="19">
        <f t="shared" si="2"/>
        <v>34.865480331644406</v>
      </c>
      <c r="F21" s="19">
        <f t="shared" si="3"/>
        <v>0</v>
      </c>
      <c r="G21" s="19">
        <f t="shared" si="4"/>
        <v>21.407171584948689</v>
      </c>
      <c r="H21" s="19">
        <f t="shared" si="5"/>
        <v>21.373052686703097</v>
      </c>
      <c r="I21" s="19">
        <f t="shared" si="6"/>
        <v>28.080646095717892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67.188907563025225</v>
      </c>
      <c r="D25" s="19">
        <f t="shared" si="7"/>
        <v>252.60142234446425</v>
      </c>
      <c r="E25" s="19">
        <f t="shared" si="7"/>
        <v>250.90757240902809</v>
      </c>
      <c r="F25" s="19">
        <f t="shared" si="7"/>
        <v>172.75428571428571</v>
      </c>
      <c r="G25" s="19">
        <f t="shared" si="7"/>
        <v>107.35556077537058</v>
      </c>
      <c r="H25" s="19">
        <f t="shared" si="7"/>
        <v>107.45979371584698</v>
      </c>
      <c r="I25" s="19">
        <f t="shared" si="7"/>
        <v>178.77308145179759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14.769552119005189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14.634623767848916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11.00514937286203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10.987609289617486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12.800677398671857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10.942644410010068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10.842677061262089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5.390302702083809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25.712196529015259</v>
      </c>
      <c r="E33" s="19">
        <f t="shared" si="8"/>
        <v>25.477300829111005</v>
      </c>
      <c r="F33" s="19">
        <f t="shared" si="8"/>
        <v>0</v>
      </c>
      <c r="G33" s="19">
        <f t="shared" si="8"/>
        <v>11.00514937286203</v>
      </c>
      <c r="H33" s="19">
        <f t="shared" si="8"/>
        <v>10.987609289617486</v>
      </c>
      <c r="I33" s="19">
        <f t="shared" si="8"/>
        <v>18.190980100755667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5" t="s">
        <v>22</v>
      </c>
      <c r="C38" s="19">
        <f t="shared" si="9"/>
        <v>0.55462184873949583</v>
      </c>
      <c r="D38" s="19">
        <f t="shared" si="10"/>
        <v>2.6767808166111413</v>
      </c>
      <c r="E38" s="19">
        <f t="shared" si="11"/>
        <v>2.6573936741900814</v>
      </c>
      <c r="F38" s="19">
        <f t="shared" si="12"/>
        <v>1.7142857142857142</v>
      </c>
      <c r="G38" s="19">
        <f t="shared" si="13"/>
        <v>0.60652451539338659</v>
      </c>
      <c r="H38" s="19">
        <f t="shared" si="14"/>
        <v>0.60829007285974501</v>
      </c>
      <c r="I38" s="19">
        <f t="shared" si="15"/>
        <v>1.6269765666742997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5" t="s">
        <v>22</v>
      </c>
      <c r="C42" s="19">
        <f t="shared" si="9"/>
        <v>0</v>
      </c>
      <c r="D42" s="19">
        <f t="shared" si="10"/>
        <v>0.18243201363601136</v>
      </c>
      <c r="E42" s="19">
        <f t="shared" si="11"/>
        <v>0.18076539229233829</v>
      </c>
      <c r="F42" s="19">
        <f t="shared" si="12"/>
        <v>0</v>
      </c>
      <c r="G42" s="19">
        <f t="shared" si="13"/>
        <v>0.10362751805397191</v>
      </c>
      <c r="H42" s="19">
        <f t="shared" si="14"/>
        <v>0.1034623557984214</v>
      </c>
      <c r="I42" s="19">
        <f t="shared" si="15"/>
        <v>0.14189260361804437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0.55462184873949583</v>
      </c>
      <c r="D46" s="19">
        <f t="shared" ref="D46:I46" si="16">SUM(D36:D45)</f>
        <v>2.8592128302471527</v>
      </c>
      <c r="E46" s="19">
        <f t="shared" si="16"/>
        <v>2.8381590664824197</v>
      </c>
      <c r="F46" s="19">
        <f t="shared" si="16"/>
        <v>1.7142857142857142</v>
      </c>
      <c r="G46" s="19">
        <f t="shared" si="16"/>
        <v>0.71015203344735855</v>
      </c>
      <c r="H46" s="19">
        <f t="shared" si="16"/>
        <v>0.71175242865816646</v>
      </c>
      <c r="I46" s="19">
        <f t="shared" si="16"/>
        <v>1.768869170292344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3.6008367552490893E-2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3.5679410409949326E-2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2.3553021664766246E-2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2.3515482695810563E-2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2.9562628806961297E-2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2.520570233206787E-2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2.4975433747888836E-2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1.2416227768872605E-2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6.1214069884558762E-2</v>
      </c>
      <c r="E54" s="19">
        <f t="shared" si="17"/>
        <v>6.0654844157838159E-2</v>
      </c>
      <c r="F54" s="19">
        <f t="shared" si="17"/>
        <v>0</v>
      </c>
      <c r="G54" s="19">
        <f t="shared" si="17"/>
        <v>2.3553021664766246E-2</v>
      </c>
      <c r="H54" s="19">
        <f t="shared" si="17"/>
        <v>2.3515482695810563E-2</v>
      </c>
      <c r="I54" s="19">
        <f t="shared" si="17"/>
        <v>4.1978856575833903E-2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119</v>
      </c>
      <c r="D63" s="30">
        <f>VLOOKUP($B$11,ABONE,4,FALSE)</f>
        <v>12907</v>
      </c>
      <c r="E63" s="30">
        <f>VLOOKUP($B$11,ABONE,5,FALSE)</f>
        <v>13026</v>
      </c>
      <c r="F63" s="30">
        <f>VLOOKUP($B$11,ABONE,6,FALSE)</f>
        <v>21</v>
      </c>
      <c r="G63" s="30">
        <f>VLOOKUP($B$11,ABONE,7,FALSE)</f>
        <v>13155</v>
      </c>
      <c r="H63" s="30">
        <f>VLOOKUP($B$11,ABONE,8,FALSE)</f>
        <v>13176</v>
      </c>
      <c r="I63" s="30">
        <f>VLOOKUP($B$11,ABONE,9,FALSE)</f>
        <v>26202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107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70"/>
    </row>
    <row r="15" spans="1:9" ht="15" thickBot="1" x14ac:dyDescent="0.35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5" t="s">
        <v>22</v>
      </c>
      <c r="C17" s="19">
        <f t="shared" si="0"/>
        <v>1.8376744186046512</v>
      </c>
      <c r="D17" s="19">
        <f t="shared" si="1"/>
        <v>2.9654124879923147</v>
      </c>
      <c r="E17" s="19">
        <f t="shared" si="2"/>
        <v>2.9577017649864845</v>
      </c>
      <c r="F17" s="19">
        <f t="shared" si="3"/>
        <v>0</v>
      </c>
      <c r="G17" s="19">
        <f t="shared" si="4"/>
        <v>19.214714383561645</v>
      </c>
      <c r="H17" s="19">
        <f t="shared" si="5"/>
        <v>19.15416381302521</v>
      </c>
      <c r="I17" s="19">
        <f t="shared" si="6"/>
        <v>9.066063404971775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5" t="s">
        <v>22</v>
      </c>
      <c r="C21" s="19">
        <f t="shared" si="0"/>
        <v>0</v>
      </c>
      <c r="D21" s="19">
        <f t="shared" si="1"/>
        <v>8.3018562920268977</v>
      </c>
      <c r="E21" s="19">
        <f t="shared" si="2"/>
        <v>8.2450937191922407</v>
      </c>
      <c r="F21" s="19">
        <f t="shared" si="3"/>
        <v>0</v>
      </c>
      <c r="G21" s="19">
        <f t="shared" si="4"/>
        <v>39.655534773445737</v>
      </c>
      <c r="H21" s="19">
        <f t="shared" si="5"/>
        <v>39.530569852941177</v>
      </c>
      <c r="I21" s="19">
        <f t="shared" si="6"/>
        <v>20.044152164009109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1.8376744186046512</v>
      </c>
      <c r="D25" s="19">
        <f t="shared" si="7"/>
        <v>11.267268780019212</v>
      </c>
      <c r="E25" s="19">
        <f t="shared" si="7"/>
        <v>11.202795484178726</v>
      </c>
      <c r="F25" s="19">
        <f t="shared" si="7"/>
        <v>0</v>
      </c>
      <c r="G25" s="19">
        <f t="shared" si="7"/>
        <v>58.870249157007379</v>
      </c>
      <c r="H25" s="19">
        <f t="shared" si="7"/>
        <v>58.684733665966391</v>
      </c>
      <c r="I25" s="19">
        <f t="shared" si="7"/>
        <v>29.110215568980884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5" t="s">
        <v>22</v>
      </c>
      <c r="C38" s="19">
        <f t="shared" si="9"/>
        <v>2.3255813953488372E-2</v>
      </c>
      <c r="D38" s="19">
        <f t="shared" si="10"/>
        <v>3.2763368555875756E-2</v>
      </c>
      <c r="E38" s="19">
        <f t="shared" si="11"/>
        <v>3.2698362219748763E-2</v>
      </c>
      <c r="F38" s="19">
        <f t="shared" si="12"/>
        <v>0</v>
      </c>
      <c r="G38" s="19">
        <f t="shared" si="13"/>
        <v>0.24258429926238143</v>
      </c>
      <c r="H38" s="19">
        <f t="shared" si="14"/>
        <v>0.24181985294117644</v>
      </c>
      <c r="I38" s="19">
        <f t="shared" si="15"/>
        <v>0.11156680202040208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5" t="s">
        <v>22</v>
      </c>
      <c r="C42" s="19">
        <f t="shared" si="9"/>
        <v>0</v>
      </c>
      <c r="D42" s="19">
        <f t="shared" si="10"/>
        <v>7.8623118796029443E-2</v>
      </c>
      <c r="E42" s="19">
        <f t="shared" si="11"/>
        <v>7.8085546191763375E-2</v>
      </c>
      <c r="F42" s="19">
        <f t="shared" si="12"/>
        <v>0</v>
      </c>
      <c r="G42" s="19">
        <f t="shared" si="13"/>
        <v>0.3018440463645945</v>
      </c>
      <c r="H42" s="19">
        <f t="shared" si="14"/>
        <v>0.3008928571428573</v>
      </c>
      <c r="I42" s="19">
        <f t="shared" si="15"/>
        <v>0.16211547984549871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2.3255813953488372E-2</v>
      </c>
      <c r="D46" s="19">
        <f t="shared" ref="D46:I46" si="16">SUM(D36:D45)</f>
        <v>0.11138648735190521</v>
      </c>
      <c r="E46" s="19">
        <f t="shared" si="16"/>
        <v>0.11078390841151214</v>
      </c>
      <c r="F46" s="19">
        <f t="shared" si="16"/>
        <v>0</v>
      </c>
      <c r="G46" s="19">
        <f t="shared" si="16"/>
        <v>0.54442834562697595</v>
      </c>
      <c r="H46" s="19">
        <f t="shared" si="16"/>
        <v>0.54271271008403377</v>
      </c>
      <c r="I46" s="19">
        <f t="shared" si="16"/>
        <v>0.27368228186590077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43</v>
      </c>
      <c r="D63" s="30">
        <f>VLOOKUP($B$11,ABONE,4,FALSE)</f>
        <v>6246</v>
      </c>
      <c r="E63" s="30">
        <f>VLOOKUP($B$11,ABONE,5,FALSE)</f>
        <v>6289</v>
      </c>
      <c r="F63" s="30">
        <f>VLOOKUP($B$11,ABONE,6,FALSE)</f>
        <v>12</v>
      </c>
      <c r="G63" s="30">
        <f>VLOOKUP($B$11,ABONE,7,FALSE)</f>
        <v>3796</v>
      </c>
      <c r="H63" s="30">
        <f>VLOOKUP($B$11,ABONE,8,FALSE)</f>
        <v>3808</v>
      </c>
      <c r="I63" s="30">
        <f>VLOOKUP($B$11,ABONE,9,FALSE)</f>
        <v>10097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125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64" t="s">
        <v>60</v>
      </c>
      <c r="B25" s="65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0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0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48</v>
      </c>
      <c r="D63" s="30">
        <f>VLOOKUP($B$11,ABONE,4,FALSE)</f>
        <v>149961</v>
      </c>
      <c r="E63" s="30">
        <f>VLOOKUP($B$11,ABONE,5,FALSE)</f>
        <v>150009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150009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126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51" t="s">
        <v>58</v>
      </c>
      <c r="D14" s="51" t="s">
        <v>59</v>
      </c>
      <c r="E14" s="51" t="s">
        <v>36</v>
      </c>
      <c r="F14" s="51" t="s">
        <v>58</v>
      </c>
      <c r="G14" s="51" t="s">
        <v>59</v>
      </c>
      <c r="H14" s="51" t="s">
        <v>36</v>
      </c>
      <c r="I14" s="70"/>
    </row>
    <row r="15" spans="1:9" ht="15" thickBot="1" x14ac:dyDescent="0.35">
      <c r="A15" s="17" t="s">
        <v>76</v>
      </c>
      <c r="B15" s="50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50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50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64" t="s">
        <v>60</v>
      </c>
      <c r="B25" s="65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0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51" t="s">
        <v>58</v>
      </c>
      <c r="D27" s="51" t="s">
        <v>59</v>
      </c>
      <c r="E27" s="23" t="s">
        <v>36</v>
      </c>
      <c r="F27" s="51" t="s">
        <v>23</v>
      </c>
      <c r="G27" s="51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50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50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50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51" t="s">
        <v>58</v>
      </c>
      <c r="D35" s="51" t="s">
        <v>59</v>
      </c>
      <c r="E35" s="23" t="s">
        <v>36</v>
      </c>
      <c r="F35" s="51" t="s">
        <v>23</v>
      </c>
      <c r="G35" s="51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50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50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50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0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51" t="s">
        <v>58</v>
      </c>
      <c r="D48" s="51" t="s">
        <v>59</v>
      </c>
      <c r="E48" s="23" t="s">
        <v>36</v>
      </c>
      <c r="F48" s="51" t="s">
        <v>23</v>
      </c>
      <c r="G48" s="51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50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50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50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51" t="s">
        <v>58</v>
      </c>
      <c r="D56" s="51" t="s">
        <v>59</v>
      </c>
      <c r="E56" s="23" t="s">
        <v>36</v>
      </c>
      <c r="F56" s="51" t="s">
        <v>23</v>
      </c>
      <c r="G56" s="51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52</v>
      </c>
      <c r="D63" s="30">
        <f>VLOOKUP($B$11,ABONE,4,FALSE)</f>
        <v>49032</v>
      </c>
      <c r="E63" s="30">
        <f>VLOOKUP($B$11,ABONE,5,FALSE)</f>
        <v>49084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49084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108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22.564510067114092</v>
      </c>
      <c r="D17" s="19">
        <f t="shared" si="1"/>
        <v>53.032918277505402</v>
      </c>
      <c r="E17" s="19">
        <f t="shared" si="2"/>
        <v>52.522777608971701</v>
      </c>
      <c r="F17" s="19">
        <v>0</v>
      </c>
      <c r="G17" s="19">
        <f t="shared" si="3"/>
        <v>245.4743939206304</v>
      </c>
      <c r="H17" s="19">
        <f t="shared" si="4"/>
        <v>234.98687977966483</v>
      </c>
      <c r="I17" s="19">
        <f t="shared" si="5"/>
        <v>93.952919783207236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4.2404264134124201</v>
      </c>
      <c r="E21" s="19">
        <f t="shared" si="2"/>
        <v>4.1694278252857053</v>
      </c>
      <c r="F21" s="19">
        <v>0</v>
      </c>
      <c r="G21" s="19">
        <f t="shared" si="3"/>
        <v>9.6423072011579727</v>
      </c>
      <c r="H21" s="19">
        <f t="shared" si="4"/>
        <v>9.1735070920358019</v>
      </c>
      <c r="I21" s="19">
        <f t="shared" si="5"/>
        <v>5.3056497615800868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22.564510067114092</v>
      </c>
      <c r="D25" s="19">
        <f t="shared" si="6"/>
        <v>57.273344690917824</v>
      </c>
      <c r="E25" s="19">
        <f t="shared" si="6"/>
        <v>56.692205434257403</v>
      </c>
      <c r="F25" s="19">
        <f t="shared" si="6"/>
        <v>0</v>
      </c>
      <c r="G25" s="19">
        <f t="shared" si="6"/>
        <v>255.11670112178837</v>
      </c>
      <c r="H25" s="19">
        <f t="shared" si="6"/>
        <v>244.16038687170064</v>
      </c>
      <c r="I25" s="19">
        <f t="shared" si="6"/>
        <v>99.258569544787321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32.830228187919467</v>
      </c>
      <c r="D29" s="19">
        <f>(SUMIFS(AGİİ2,KAYNAK,A29,SEBEP,B29,SÜRE,"Uzun",BİLDİRİM,"Bildirimli",İL,$B$10,İLÇE,$B$11)/VLOOKUP($B$11,ABONE,4,FALSE))*60</f>
        <v>58.982271224328869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58.544400606802938</v>
      </c>
      <c r="F29" s="19"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45.251359335724771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2.0834238694414919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2.0485405490442852</v>
      </c>
      <c r="F31" s="19">
        <v>0</v>
      </c>
      <c r="G31" s="19">
        <f>(SUMIFS(AGİD2,KAYNAK,A31,SEBEP,B31,SÜRE,"Uzun",BİLDİRİM,"Bildirimli",İL,$B$10,İLÇE,$B$11)/VLOOKUP($B$11,ABONE,7,FALSE))*60</f>
        <v>2.883838832375055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2.7436292403029605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2.2063667897127668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32.830228187919467</v>
      </c>
      <c r="D33" s="19">
        <f t="shared" ref="D33:I33" si="7">SUM(D28:D32)</f>
        <v>61.065695093770358</v>
      </c>
      <c r="E33" s="19">
        <f t="shared" si="7"/>
        <v>60.592941155847221</v>
      </c>
      <c r="F33" s="19">
        <f t="shared" si="7"/>
        <v>0</v>
      </c>
      <c r="G33" s="19">
        <f t="shared" si="7"/>
        <v>2.883838832375055</v>
      </c>
      <c r="H33" s="19">
        <f t="shared" si="7"/>
        <v>2.7436292403029605</v>
      </c>
      <c r="I33" s="19">
        <f t="shared" si="7"/>
        <v>47.457726125437539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0.51140939597315438</v>
      </c>
      <c r="D38" s="19">
        <f t="shared" si="9"/>
        <v>1.1616474097438887</v>
      </c>
      <c r="E38" s="19">
        <f t="shared" si="10"/>
        <v>1.1507603016035328</v>
      </c>
      <c r="F38" s="19">
        <v>0</v>
      </c>
      <c r="G38" s="19">
        <f t="shared" si="11"/>
        <v>3.0006634232640432</v>
      </c>
      <c r="H38" s="19">
        <f t="shared" si="12"/>
        <v>2.8790260882870484</v>
      </c>
      <c r="I38" s="19">
        <f t="shared" si="13"/>
        <v>1.5431788453353947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4.4484977314544948E-2</v>
      </c>
      <c r="E42" s="19">
        <f t="shared" si="10"/>
        <v>4.3740153498668374E-2</v>
      </c>
      <c r="F42" s="19">
        <v>0</v>
      </c>
      <c r="G42" s="19">
        <f t="shared" si="11"/>
        <v>8.4048088134775406E-2</v>
      </c>
      <c r="H42" s="19">
        <f t="shared" si="12"/>
        <v>7.9961747379695483E-2</v>
      </c>
      <c r="I42" s="19">
        <f t="shared" si="13"/>
        <v>5.1964597465539823E-2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0.51140939597315438</v>
      </c>
      <c r="D46" s="19">
        <f t="shared" ref="D46:I46" si="14">SUM(D36:D45)</f>
        <v>1.2061323870584337</v>
      </c>
      <c r="E46" s="19">
        <f t="shared" si="14"/>
        <v>1.1945004551022012</v>
      </c>
      <c r="F46" s="19">
        <f t="shared" si="14"/>
        <v>0</v>
      </c>
      <c r="G46" s="19">
        <f t="shared" si="14"/>
        <v>3.0847115113988188</v>
      </c>
      <c r="H46" s="19">
        <f t="shared" si="14"/>
        <v>2.9589878356667438</v>
      </c>
      <c r="I46" s="19">
        <f t="shared" si="14"/>
        <v>1.5951434428009346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7.8523489932885909E-2</v>
      </c>
      <c r="D50" s="19">
        <f>(SUMIFS(AGİİ1,KAYNAK,A50,SEBEP,B50,SÜRE,"Uzun",BİLDİRİM,"Bildirimli",İL,$B$10,İLÇE,$B$11)/VLOOKUP($B$11,ABONE,4,FALSE))</f>
        <v>0.18330956217643227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0.18155510107763706</v>
      </c>
      <c r="F50" s="19"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0.14033135591012133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4.5311482154489664E-3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4.4552819948084641E-3</v>
      </c>
      <c r="F52" s="19">
        <v>0</v>
      </c>
      <c r="G52" s="19">
        <f>(SUMIFS(AGİD1,KAYNAK,A52,SEBEP,B52,SÜRE,"Uzun",BİLDİRİM,"Bildirimli",İL,$B$10,İLÇE,$B$11)/VLOOKUP($B$11,ABONE,7,FALSE))</f>
        <v>7.2461903421655741E-3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6.8938872312753422E-3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5.0089896033283249E-3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7.8523489932885909E-2</v>
      </c>
      <c r="D54" s="19">
        <f t="shared" ref="D54:I54" si="15">SUM(D49:D53)</f>
        <v>0.18784071039188124</v>
      </c>
      <c r="E54" s="19">
        <f t="shared" si="15"/>
        <v>0.18601038307244552</v>
      </c>
      <c r="F54" s="19">
        <f t="shared" si="15"/>
        <v>0</v>
      </c>
      <c r="G54" s="19">
        <f t="shared" si="15"/>
        <v>7.2461903421655741E-3</v>
      </c>
      <c r="H54" s="19">
        <f t="shared" si="15"/>
        <v>6.8938872312753422E-3</v>
      </c>
      <c r="I54" s="19">
        <f t="shared" si="15"/>
        <v>0.14534034551344965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1490</v>
      </c>
      <c r="D63" s="30">
        <f>VLOOKUP($B$11,ABONE,4,FALSE)</f>
        <v>87501</v>
      </c>
      <c r="E63" s="30">
        <f>VLOOKUP($B$11,ABONE,5,FALSE)</f>
        <v>88991</v>
      </c>
      <c r="F63" s="30">
        <f>VLOOKUP($B$11,ABONE,6,FALSE)</f>
        <v>1271</v>
      </c>
      <c r="G63" s="30">
        <f>VLOOKUP($B$11,ABONE,7,FALSE)</f>
        <v>24871</v>
      </c>
      <c r="H63" s="30">
        <f>VLOOKUP($B$11,ABONE,8,FALSE)</f>
        <v>26142</v>
      </c>
      <c r="I63" s="30">
        <f>VLOOKUP($B$11,ABONE,9,FALSE)</f>
        <v>115133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109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35.907862531433366</v>
      </c>
      <c r="D17" s="19">
        <f t="shared" si="1"/>
        <v>124.58338479106538</v>
      </c>
      <c r="E17" s="19">
        <f t="shared" si="2"/>
        <v>122.00553260392806</v>
      </c>
      <c r="F17" s="19">
        <f t="shared" si="3"/>
        <v>281.26947368421054</v>
      </c>
      <c r="G17" s="19">
        <f t="shared" si="4"/>
        <v>675.18323039513689</v>
      </c>
      <c r="H17" s="19">
        <f t="shared" si="5"/>
        <v>666.53078949628423</v>
      </c>
      <c r="I17" s="19">
        <f t="shared" si="6"/>
        <v>289.0798580848944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6.6112554398293399</v>
      </c>
      <c r="E21" s="19">
        <f t="shared" si="2"/>
        <v>6.4190621618987294</v>
      </c>
      <c r="F21" s="19">
        <f t="shared" si="3"/>
        <v>0</v>
      </c>
      <c r="G21" s="19">
        <f t="shared" si="4"/>
        <v>91.744582168186469</v>
      </c>
      <c r="H21" s="19">
        <f t="shared" si="5"/>
        <v>89.729383253509539</v>
      </c>
      <c r="I21" s="19">
        <f t="shared" si="6"/>
        <v>31.980807050318411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35.907862531433366</v>
      </c>
      <c r="D25" s="19">
        <f t="shared" si="7"/>
        <v>131.19464023089472</v>
      </c>
      <c r="E25" s="19">
        <f t="shared" si="7"/>
        <v>128.42459476582678</v>
      </c>
      <c r="F25" s="19">
        <f t="shared" si="7"/>
        <v>281.26947368421054</v>
      </c>
      <c r="G25" s="19">
        <f t="shared" si="7"/>
        <v>766.92781256332341</v>
      </c>
      <c r="H25" s="19">
        <f t="shared" si="7"/>
        <v>756.26017274979381</v>
      </c>
      <c r="I25" s="19">
        <f t="shared" si="7"/>
        <v>321.06066513521279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8.7845266658300929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8.5291550514157617</v>
      </c>
      <c r="F29" s="19">
        <f>(SUMIFS(OGİD2,KAYNAK,A29,SEBEP,B29,SÜRE,"Uzun",BİLDİRİM,"Bildirimli",İL,$B$10,İLÇE,$B$11)/VLOOKUP($B$11,ABONE,6,FALSE))*60</f>
        <v>42.278345864661659</v>
      </c>
      <c r="G29" s="19">
        <f>(SUMIFS(AGİD2,KAYNAK,A29,SEBEP,B29,SÜRE,"Uzun",BİLDİRİM,"Bildirimli",İL,$B$10,İLÇE,$B$11)/VLOOKUP($B$11,ABONE,7,FALSE))*60</f>
        <v>53.905720668693007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53.650321684558207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22.373487127341519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0.39876697201656419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0.38717456991081439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0.26837947401314122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9.1832936378466563</v>
      </c>
      <c r="E33" s="19">
        <f t="shared" si="8"/>
        <v>8.9163296213265752</v>
      </c>
      <c r="F33" s="19">
        <f t="shared" si="8"/>
        <v>42.278345864661659</v>
      </c>
      <c r="G33" s="19">
        <f t="shared" si="8"/>
        <v>53.905720668693007</v>
      </c>
      <c r="H33" s="19">
        <f t="shared" si="8"/>
        <v>53.650321684558207</v>
      </c>
      <c r="I33" s="19">
        <f t="shared" si="8"/>
        <v>22.641866601354661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0.16680637049455155</v>
      </c>
      <c r="D38" s="19">
        <f t="shared" si="10"/>
        <v>0.66709173045551529</v>
      </c>
      <c r="E38" s="19">
        <f t="shared" si="11"/>
        <v>0.65254812612700441</v>
      </c>
      <c r="F38" s="19">
        <f t="shared" si="12"/>
        <v>3.2355889724310778</v>
      </c>
      <c r="G38" s="19">
        <f t="shared" si="13"/>
        <v>6.9575959698300132</v>
      </c>
      <c r="H38" s="19">
        <f t="shared" si="14"/>
        <v>6.8758409028351233</v>
      </c>
      <c r="I38" s="19">
        <f t="shared" si="15"/>
        <v>2.5620140871239636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8.5270924833730666E-2</v>
      </c>
      <c r="E42" s="19">
        <f t="shared" si="11"/>
        <v>8.2792046396023167E-2</v>
      </c>
      <c r="F42" s="19">
        <f t="shared" si="12"/>
        <v>0</v>
      </c>
      <c r="G42" s="19">
        <f t="shared" si="13"/>
        <v>0.66372509287403014</v>
      </c>
      <c r="H42" s="19">
        <f t="shared" si="14"/>
        <v>0.64914616019818439</v>
      </c>
      <c r="I42" s="19">
        <f t="shared" si="15"/>
        <v>0.2565640254716825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0.16680637049455155</v>
      </c>
      <c r="D46" s="19">
        <f t="shared" ref="D46:I46" si="16">SUM(D36:D45)</f>
        <v>0.75236265528924595</v>
      </c>
      <c r="E46" s="19">
        <f t="shared" si="16"/>
        <v>0.73534017252302752</v>
      </c>
      <c r="F46" s="19">
        <f t="shared" si="16"/>
        <v>3.2355889724310778</v>
      </c>
      <c r="G46" s="19">
        <f t="shared" si="16"/>
        <v>7.6213210627040429</v>
      </c>
      <c r="H46" s="19">
        <f t="shared" si="16"/>
        <v>7.5249870630333078</v>
      </c>
      <c r="I46" s="19">
        <f t="shared" si="16"/>
        <v>2.8185781125956462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3.2602083071903626E-2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3.1654320385983724E-2</v>
      </c>
      <c r="F50" s="19">
        <f>(SUMIFS(OGİD1,KAYNAK,A50,SEBEP,B50,SÜRE,"Uzun",BİLDİRİM,"Bildirimli",İL,$B$10,İLÇE,$B$11)/VLOOKUP($B$11,ABONE,6,FALSE))</f>
        <v>0.37343358395989973</v>
      </c>
      <c r="G50" s="19">
        <f>(SUMIFS(AGİD1,KAYNAK,A50,SEBEP,B50,SÜRE,"Uzun",BİLDİRİM,"Bildirimli",İL,$B$10,İLÇE,$B$11)/VLOOKUP($B$11,ABONE,7,FALSE))</f>
        <v>0.51749915569064497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0.51433470960638583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0.17975305305474384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2.5079683774626681E-3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2.4350601881183297E-3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1.6879212202084355E-3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3.5110051449366297E-2</v>
      </c>
      <c r="E54" s="19">
        <f t="shared" si="17"/>
        <v>3.4089380574102053E-2</v>
      </c>
      <c r="F54" s="19">
        <f t="shared" si="17"/>
        <v>0.37343358395989973</v>
      </c>
      <c r="G54" s="19">
        <f t="shared" si="17"/>
        <v>0.51749915569064497</v>
      </c>
      <c r="H54" s="19">
        <f t="shared" si="17"/>
        <v>0.51433470960638583</v>
      </c>
      <c r="I54" s="19">
        <f t="shared" si="17"/>
        <v>0.18144097427495229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1193</v>
      </c>
      <c r="D63" s="30">
        <f>VLOOKUP($B$11,ABONE,4,FALSE)</f>
        <v>39845</v>
      </c>
      <c r="E63" s="30">
        <f>VLOOKUP($B$11,ABONE,5,FALSE)</f>
        <v>41038</v>
      </c>
      <c r="F63" s="30">
        <f>VLOOKUP($B$11,ABONE,6,FALSE)</f>
        <v>399</v>
      </c>
      <c r="G63" s="30">
        <f>VLOOKUP($B$11,ABONE,7,FALSE)</f>
        <v>17766</v>
      </c>
      <c r="H63" s="30">
        <f>VLOOKUP($B$11,ABONE,8,FALSE)</f>
        <v>18165</v>
      </c>
      <c r="I63" s="30">
        <f>VLOOKUP($B$11,ABONE,9,FALSE)</f>
        <v>59203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110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1.2797560975609754</v>
      </c>
      <c r="D17" s="19">
        <f t="shared" si="1"/>
        <v>8.7468294654132155</v>
      </c>
      <c r="E17" s="19">
        <f t="shared" si="2"/>
        <v>8.704118805803569</v>
      </c>
      <c r="F17" s="19">
        <v>0</v>
      </c>
      <c r="G17" s="19">
        <f t="shared" si="3"/>
        <v>12.936749180967238</v>
      </c>
      <c r="H17" s="19">
        <f t="shared" si="4"/>
        <v>12.897657636328352</v>
      </c>
      <c r="I17" s="19">
        <f t="shared" si="5"/>
        <v>10.457978524470414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0.39258537954258454</v>
      </c>
      <c r="E21" s="19">
        <f t="shared" si="2"/>
        <v>0.39033984374999997</v>
      </c>
      <c r="F21" s="19">
        <v>0</v>
      </c>
      <c r="G21" s="19">
        <f t="shared" si="3"/>
        <v>3.3955132605304215</v>
      </c>
      <c r="H21" s="19">
        <f t="shared" si="4"/>
        <v>3.3790397826508838</v>
      </c>
      <c r="I21" s="19">
        <f t="shared" si="5"/>
        <v>1.6403009495982472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1.2797560975609754</v>
      </c>
      <c r="D25" s="19">
        <f t="shared" si="6"/>
        <v>9.1394148449557999</v>
      </c>
      <c r="E25" s="19">
        <f t="shared" si="6"/>
        <v>9.0944586495535695</v>
      </c>
      <c r="F25" s="19">
        <f t="shared" si="6"/>
        <v>0</v>
      </c>
      <c r="G25" s="19">
        <f t="shared" si="6"/>
        <v>16.332262441497662</v>
      </c>
      <c r="H25" s="19">
        <f t="shared" si="6"/>
        <v>16.276697418979236</v>
      </c>
      <c r="I25" s="19">
        <f t="shared" si="6"/>
        <v>12.098279474068661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2.2317073170731705</v>
      </c>
      <c r="D29" s="19">
        <f>(SUMIFS(AGİİ2,KAYNAK,A29,SEBEP,B29,SÜRE,"Uzun",BİLDİRİM,"Bildirimli",İL,$B$10,İLÇE,$B$11)/VLOOKUP($B$11,ABONE,4,FALSE))*60</f>
        <v>1.6177795706468359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1.6212911551339286</v>
      </c>
      <c r="F29" s="19">
        <v>0</v>
      </c>
      <c r="G29" s="19">
        <f>(SUMIFS(AGİD2,KAYNAK,A29,SEBEP,B29,SÜRE,"Uzun",BİLDİRİM,"Bildirimli",İL,$B$10,İLÇE,$B$11)/VLOOKUP($B$11,ABONE,7,FALSE))*60</f>
        <v>7.6649765405616233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7.6883251892101692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4.1587009739469192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5.102816346288761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5.0736289202008926</v>
      </c>
      <c r="F31" s="19">
        <v>0</v>
      </c>
      <c r="G31" s="19">
        <f>(SUMIFS(AGİD2,KAYNAK,A31,SEBEP,B31,SÜRE,"Uzun",BİLDİRİM,"Bildirimli",İL,$B$10,İLÇE,$B$11)/VLOOKUP($B$11,ABONE,7,FALSE))*60</f>
        <v>9.9155378705148216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9.8674322142441309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7.0785366691015348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2.2317073170731705</v>
      </c>
      <c r="D33" s="19">
        <f t="shared" ref="D33:I33" si="7">SUM(D28:D32)</f>
        <v>6.7205959169355971</v>
      </c>
      <c r="E33" s="19">
        <f t="shared" si="7"/>
        <v>6.6949200753348208</v>
      </c>
      <c r="F33" s="19">
        <f t="shared" si="7"/>
        <v>0</v>
      </c>
      <c r="G33" s="19">
        <f t="shared" si="7"/>
        <v>17.580514411076443</v>
      </c>
      <c r="H33" s="19">
        <f t="shared" si="7"/>
        <v>17.555757403454301</v>
      </c>
      <c r="I33" s="19">
        <f t="shared" si="7"/>
        <v>11.237237643048454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6" si="8">(SUMIFS(OGİİ1,KAYNAK,A36,SEBEP,B36,SÜRE,"Uzun",BİLDİRİM,"Bildirimsiz",İL,$B$10,İLÇE,$B$11)/VLOOKUP($B$11,ABONE,3,FALSE))</f>
        <v>0</v>
      </c>
      <c r="D36" s="19">
        <f t="shared" ref="D36:D46" si="9">(SUMIFS(AGİİ1,KAYNAK,A36,SEBEP,B36,SÜRE,"Uzun",BİLDİRİM,"Bildirimsiz",İL,$B$10,İLÇE,$B$11)/VLOOKUP($B$11,ABONE,4,FALSE))</f>
        <v>0</v>
      </c>
      <c r="E36" s="19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6" si="11">(SUMIFS(AGİD1,KAYNAK,A36,SEBEP,B36,SÜRE,"Uzun",BİLDİRİM,"Bildirimsiz",İL,$B$10,İLÇE,$B$11)/VLOOKUP($B$11,ABONE,7,FALSE))</f>
        <v>0</v>
      </c>
      <c r="H36" s="19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3.6585365853658534E-2</v>
      </c>
      <c r="D38" s="19">
        <f t="shared" si="9"/>
        <v>0.24751999438754035</v>
      </c>
      <c r="E38" s="19">
        <f t="shared" si="10"/>
        <v>0.24631347656249999</v>
      </c>
      <c r="F38" s="19">
        <v>0</v>
      </c>
      <c r="G38" s="19">
        <f t="shared" si="11"/>
        <v>0.12286271450858034</v>
      </c>
      <c r="H38" s="19">
        <f t="shared" si="12"/>
        <v>0.12255773335920822</v>
      </c>
      <c r="I38" s="19">
        <f t="shared" si="13"/>
        <v>0.19455523090658225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1.0607548758243299E-2</v>
      </c>
      <c r="E42" s="19">
        <f t="shared" si="10"/>
        <v>1.0546874999999999E-2</v>
      </c>
      <c r="F42" s="19">
        <v>0</v>
      </c>
      <c r="G42" s="19">
        <f t="shared" si="11"/>
        <v>3.9313572542901701E-2</v>
      </c>
      <c r="H42" s="19">
        <f t="shared" si="12"/>
        <v>3.9122841063458168E-2</v>
      </c>
      <c r="I42" s="19">
        <f t="shared" si="13"/>
        <v>2.2498173849525196E-2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 t="shared" si="8"/>
        <v>0</v>
      </c>
      <c r="D46" s="19">
        <f t="shared" si="9"/>
        <v>0</v>
      </c>
      <c r="E46" s="19">
        <f t="shared" si="10"/>
        <v>0</v>
      </c>
      <c r="F46" s="19">
        <v>10</v>
      </c>
      <c r="G46" s="19">
        <f t="shared" si="11"/>
        <v>0</v>
      </c>
      <c r="H46" s="19">
        <f t="shared" si="12"/>
        <v>0</v>
      </c>
      <c r="I46" s="19">
        <f t="shared" si="13"/>
        <v>0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1.2195121951219513E-2</v>
      </c>
      <c r="D50" s="19">
        <f>(SUMIFS(AGİİ1,KAYNAK,A50,SEBEP,B50,SÜRE,"Uzun",BİLDİRİM,"Bildirimli",İL,$B$10,İLÇE,$B$11)/VLOOKUP($B$11,ABONE,4,FALSE))</f>
        <v>8.840325522660307E-3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8.8595145089285718E-3</v>
      </c>
      <c r="F50" s="19">
        <v>0</v>
      </c>
      <c r="G50" s="19">
        <f>(SUMIFS(AGİD1,KAYNAK,A50,SEBEP,B50,SÜRE,"Uzun",BİLDİRİM,"Bildirimli",İL,$B$10,İLÇE,$B$11)/VLOOKUP($B$11,ABONE,7,FALSE))</f>
        <v>7.3715873634945389E-2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7.3940423054531343E-2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3.6078240402564722E-2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1.9448575838361164E-2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1.9337332589285716E-2</v>
      </c>
      <c r="F52" s="19">
        <v>0</v>
      </c>
      <c r="G52" s="19">
        <f>(SUMIFS(AGİD1,KAYNAK,A52,SEBEP,B52,SÜRE,"Uzun",BİLDİRİM,"Bildirimli",İL,$B$10,İLÇE,$B$11)/VLOOKUP($B$11,ABONE,7,FALSE))</f>
        <v>2.7030031201248052E-2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2.6898893848243743E-2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2.2499797094391691E-2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1.2195121951219513E-2</v>
      </c>
      <c r="D54" s="19">
        <f t="shared" ref="D54:I54" si="14">SUM(D49:D53)</f>
        <v>2.8288901361021471E-2</v>
      </c>
      <c r="E54" s="19">
        <f t="shared" si="14"/>
        <v>2.8196847098214288E-2</v>
      </c>
      <c r="F54" s="19">
        <f t="shared" si="14"/>
        <v>0</v>
      </c>
      <c r="G54" s="19">
        <f t="shared" si="14"/>
        <v>0.10074590483619345</v>
      </c>
      <c r="H54" s="19">
        <f t="shared" si="14"/>
        <v>0.10083931690277509</v>
      </c>
      <c r="I54" s="19">
        <f t="shared" si="14"/>
        <v>5.8578037496956413E-2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5">SUM(D57:D58)</f>
        <v>0</v>
      </c>
      <c r="E59" s="19">
        <f t="shared" si="15"/>
        <v>0</v>
      </c>
      <c r="F59" s="19">
        <f t="shared" si="15"/>
        <v>0</v>
      </c>
      <c r="G59" s="19">
        <f t="shared" si="15"/>
        <v>0</v>
      </c>
      <c r="H59" s="19">
        <f t="shared" si="15"/>
        <v>0</v>
      </c>
      <c r="I59" s="19">
        <f t="shared" si="15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82</v>
      </c>
      <c r="D63" s="30">
        <f>VLOOKUP($B$11,ABONE,4,FALSE)</f>
        <v>14254</v>
      </c>
      <c r="E63" s="30">
        <f>VLOOKUP($B$11,ABONE,5,FALSE)</f>
        <v>14336</v>
      </c>
      <c r="F63" s="30">
        <f>VLOOKUP($B$11,ABONE,6,FALSE)</f>
        <v>50</v>
      </c>
      <c r="G63" s="30">
        <f>VLOOKUP($B$11,ABONE,7,FALSE)</f>
        <v>10256</v>
      </c>
      <c r="H63" s="30">
        <f>VLOOKUP($B$11,ABONE,8,FALSE)</f>
        <v>10306</v>
      </c>
      <c r="I63" s="30">
        <f>VLOOKUP($B$11,ABONE,9,FALSE)</f>
        <v>24642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111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174.38817391304349</v>
      </c>
      <c r="D17" s="19">
        <f t="shared" si="1"/>
        <v>353.60095809128632</v>
      </c>
      <c r="E17" s="19">
        <f t="shared" si="2"/>
        <v>351.83690175468638</v>
      </c>
      <c r="F17" s="19">
        <v>0</v>
      </c>
      <c r="G17" s="19">
        <f t="shared" si="3"/>
        <v>62.438448431244773</v>
      </c>
      <c r="H17" s="19">
        <f t="shared" si="4"/>
        <v>62.336956666048586</v>
      </c>
      <c r="I17" s="19">
        <f t="shared" si="5"/>
        <v>212.86558982598248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0.80945850622406645</v>
      </c>
      <c r="E21" s="19">
        <f t="shared" si="2"/>
        <v>0.80149071300179753</v>
      </c>
      <c r="F21" s="19">
        <v>0</v>
      </c>
      <c r="G21" s="19">
        <f t="shared" si="3"/>
        <v>8.7565249045712701</v>
      </c>
      <c r="H21" s="19">
        <f t="shared" si="4"/>
        <v>8.7199920267012807</v>
      </c>
      <c r="I21" s="19">
        <f t="shared" si="5"/>
        <v>4.6026814722506577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174.38817391304349</v>
      </c>
      <c r="D25" s="19">
        <f t="shared" si="6"/>
        <v>354.41041659751039</v>
      </c>
      <c r="E25" s="19">
        <f t="shared" si="6"/>
        <v>352.63839246768816</v>
      </c>
      <c r="F25" s="19">
        <f t="shared" si="6"/>
        <v>0</v>
      </c>
      <c r="G25" s="19">
        <f t="shared" si="6"/>
        <v>71.194973335816044</v>
      </c>
      <c r="H25" s="19">
        <f t="shared" si="6"/>
        <v>71.05694869274987</v>
      </c>
      <c r="I25" s="19">
        <f t="shared" si="6"/>
        <v>217.46827129823313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48.523304347826091</v>
      </c>
      <c r="D29" s="19">
        <f>(SUMIFS(AGİİ2,KAYNAK,A29,SEBEP,B29,SÜRE,"Uzun",BİLDİRİM,"Bildirimli",İL,$B$10,İLÇE,$B$11)/VLOOKUP($B$11,ABONE,4,FALSE))*60</f>
        <v>103.62219097510373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103.07983267996235</v>
      </c>
      <c r="F29" s="19"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53.597475864524455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48.523304347826091</v>
      </c>
      <c r="D33" s="19">
        <f t="shared" ref="D33:I33" si="7">SUM(D28:D32)</f>
        <v>103.62219097510373</v>
      </c>
      <c r="E33" s="19">
        <f t="shared" si="7"/>
        <v>103.07983267996235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53.597475864524455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2.4869565217391303</v>
      </c>
      <c r="D38" s="19">
        <f t="shared" si="9"/>
        <v>4.9986211964038736</v>
      </c>
      <c r="E38" s="19">
        <f t="shared" si="10"/>
        <v>4.9738979714114535</v>
      </c>
      <c r="F38" s="19">
        <v>0</v>
      </c>
      <c r="G38" s="19">
        <f t="shared" si="11"/>
        <v>0.80198957266548743</v>
      </c>
      <c r="H38" s="19">
        <f t="shared" si="12"/>
        <v>0.80068329315779718</v>
      </c>
      <c r="I38" s="19">
        <f t="shared" si="13"/>
        <v>2.9705914815968675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1.0269709543568465E-2</v>
      </c>
      <c r="E42" s="19">
        <f t="shared" si="10"/>
        <v>1.0168621073354447E-2</v>
      </c>
      <c r="F42" s="19">
        <v>0</v>
      </c>
      <c r="G42" s="19">
        <f t="shared" si="11"/>
        <v>9.0328647239549323E-2</v>
      </c>
      <c r="H42" s="19">
        <f t="shared" si="12"/>
        <v>8.9951789356573275E-2</v>
      </c>
      <c r="I42" s="19">
        <f t="shared" si="13"/>
        <v>4.8467666562819853E-2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2.4869565217391303</v>
      </c>
      <c r="D46" s="19">
        <f t="shared" ref="D46:I46" si="14">SUM(D36:D45)</f>
        <v>5.0088909059474425</v>
      </c>
      <c r="E46" s="19">
        <f t="shared" si="14"/>
        <v>4.9840665924848082</v>
      </c>
      <c r="F46" s="19">
        <f t="shared" si="14"/>
        <v>0</v>
      </c>
      <c r="G46" s="19">
        <f t="shared" si="14"/>
        <v>0.89231821990503679</v>
      </c>
      <c r="H46" s="19">
        <f t="shared" si="14"/>
        <v>0.89063508251437051</v>
      </c>
      <c r="I46" s="19">
        <f t="shared" si="14"/>
        <v>3.0190591481596871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0.14782608695652175</v>
      </c>
      <c r="D50" s="19">
        <f>(SUMIFS(AGİİ1,KAYNAK,A50,SEBEP,B50,SÜRE,"Uzun",BİLDİRİM,"Bildirimli",İL,$B$10,İLÇE,$B$11)/VLOOKUP($B$11,ABONE,4,FALSE))</f>
        <v>0.28245677731673585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0.28113155867499784</v>
      </c>
      <c r="F50" s="19"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0.14617739997329654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0.14782608695652175</v>
      </c>
      <c r="D54" s="19">
        <f t="shared" ref="D54:I54" si="15">SUM(D49:D53)</f>
        <v>0.28245677731673585</v>
      </c>
      <c r="E54" s="19">
        <f t="shared" si="15"/>
        <v>0.28113155867499784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0.14617739997329654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115</v>
      </c>
      <c r="D63" s="30">
        <f>VLOOKUP($B$11,ABONE,4,FALSE)</f>
        <v>11568</v>
      </c>
      <c r="E63" s="30">
        <f>VLOOKUP($B$11,ABONE,5,FALSE)</f>
        <v>11683</v>
      </c>
      <c r="F63" s="30">
        <f>VLOOKUP($B$11,ABONE,6,FALSE)</f>
        <v>45</v>
      </c>
      <c r="G63" s="30">
        <f>VLOOKUP($B$11,ABONE,7,FALSE)</f>
        <v>10741</v>
      </c>
      <c r="H63" s="30">
        <f>VLOOKUP($B$11,ABONE,8,FALSE)</f>
        <v>10786</v>
      </c>
      <c r="I63" s="30">
        <f>VLOOKUP($B$11,ABONE,9,FALSE)</f>
        <v>22469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112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0.34891472868217055</v>
      </c>
      <c r="D17" s="19">
        <f t="shared" si="1"/>
        <v>50.857896645384713</v>
      </c>
      <c r="E17" s="19">
        <f t="shared" si="2"/>
        <v>48.82767479227256</v>
      </c>
      <c r="F17" s="19">
        <f t="shared" si="3"/>
        <v>67.924625850340135</v>
      </c>
      <c r="G17" s="19">
        <f t="shared" si="4"/>
        <v>328.08894392201836</v>
      </c>
      <c r="H17" s="19">
        <f t="shared" si="5"/>
        <v>307.86464209413009</v>
      </c>
      <c r="I17" s="19">
        <f t="shared" si="6"/>
        <v>107.77575596293475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2.920302813548318</v>
      </c>
      <c r="E21" s="19">
        <f t="shared" si="2"/>
        <v>2.8029204715413383</v>
      </c>
      <c r="F21" s="19">
        <f t="shared" si="3"/>
        <v>0</v>
      </c>
      <c r="G21" s="19">
        <f t="shared" si="4"/>
        <v>10.793601834862386</v>
      </c>
      <c r="H21" s="19">
        <f t="shared" si="5"/>
        <v>9.9545434161819166</v>
      </c>
      <c r="I21" s="19">
        <f t="shared" si="6"/>
        <v>4.4303887600786238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0.34891472868217055</v>
      </c>
      <c r="D25" s="19">
        <f t="shared" si="7"/>
        <v>53.778199458933031</v>
      </c>
      <c r="E25" s="19">
        <f t="shared" si="7"/>
        <v>51.630595263813902</v>
      </c>
      <c r="F25" s="19">
        <f t="shared" si="7"/>
        <v>67.924625850340135</v>
      </c>
      <c r="G25" s="19">
        <f t="shared" si="7"/>
        <v>338.88254575688075</v>
      </c>
      <c r="H25" s="19">
        <f t="shared" si="7"/>
        <v>317.81918551031202</v>
      </c>
      <c r="I25" s="19">
        <f t="shared" si="7"/>
        <v>112.20614472301338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5.0610999891786594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4.8576677399252173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3.7522263227566288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5.9963912671788764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5.7553647382633972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0.93283589449541271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0.86032035959809616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4.6414176581491429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11.057491256357537</v>
      </c>
      <c r="E33" s="19">
        <f t="shared" si="8"/>
        <v>10.613032478188615</v>
      </c>
      <c r="F33" s="19">
        <f t="shared" si="8"/>
        <v>0</v>
      </c>
      <c r="G33" s="19">
        <f t="shared" si="8"/>
        <v>0.93283589449541271</v>
      </c>
      <c r="H33" s="19">
        <f t="shared" si="8"/>
        <v>0.86032035959809616</v>
      </c>
      <c r="I33" s="19">
        <f t="shared" si="8"/>
        <v>8.3936439809057717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2.3255813953488372E-2</v>
      </c>
      <c r="D38" s="19">
        <f t="shared" si="10"/>
        <v>2.130474515745048</v>
      </c>
      <c r="E38" s="19">
        <f t="shared" si="11"/>
        <v>2.0457743041130025</v>
      </c>
      <c r="F38" s="19">
        <f t="shared" si="12"/>
        <v>1.6326530612244898</v>
      </c>
      <c r="G38" s="19">
        <f t="shared" si="13"/>
        <v>6.912912844036696</v>
      </c>
      <c r="H38" s="19">
        <f t="shared" si="14"/>
        <v>6.5024431517715486</v>
      </c>
      <c r="I38" s="19">
        <f t="shared" si="15"/>
        <v>3.0599618917726334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5.0123363272373121E-2</v>
      </c>
      <c r="E42" s="19">
        <f t="shared" si="11"/>
        <v>4.8108641462401326E-2</v>
      </c>
      <c r="F42" s="19">
        <f t="shared" si="12"/>
        <v>0</v>
      </c>
      <c r="G42" s="19">
        <f t="shared" si="13"/>
        <v>0.1225802752293578</v>
      </c>
      <c r="H42" s="19">
        <f t="shared" si="14"/>
        <v>0.11305129561078794</v>
      </c>
      <c r="I42" s="19">
        <f t="shared" si="15"/>
        <v>6.2887400216615194E-2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2.3255813953488372E-2</v>
      </c>
      <c r="D46" s="19">
        <f t="shared" ref="D46:I46" si="16">SUM(D36:D45)</f>
        <v>2.1805978790174212</v>
      </c>
      <c r="E46" s="19">
        <f t="shared" si="16"/>
        <v>2.093882945575404</v>
      </c>
      <c r="F46" s="19">
        <f t="shared" si="16"/>
        <v>1.6326530612244898</v>
      </c>
      <c r="G46" s="19">
        <f t="shared" si="16"/>
        <v>7.0354931192660537</v>
      </c>
      <c r="H46" s="19">
        <f t="shared" si="16"/>
        <v>6.6154944473823365</v>
      </c>
      <c r="I46" s="19">
        <f t="shared" si="16"/>
        <v>3.1228492919892488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9.6401904555783995E-3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9.2527004570004141E-3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7.1470977576316734E-3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3.8560761822313598E-2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3.7010801828001656E-2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6.8100152905198781E-3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6.2806275339326641E-3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3.0017650126358857E-2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4.8200952277891999E-2</v>
      </c>
      <c r="E54" s="19">
        <f t="shared" si="17"/>
        <v>4.6263502285002069E-2</v>
      </c>
      <c r="F54" s="19">
        <f t="shared" si="17"/>
        <v>0</v>
      </c>
      <c r="G54" s="19">
        <f t="shared" si="17"/>
        <v>6.8100152905198781E-3</v>
      </c>
      <c r="H54" s="19">
        <f t="shared" si="17"/>
        <v>6.2806275339326641E-3</v>
      </c>
      <c r="I54" s="19">
        <f t="shared" si="17"/>
        <v>3.7164747883990532E-2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774</v>
      </c>
      <c r="D63" s="30">
        <f>VLOOKUP($B$11,ABONE,4,FALSE)</f>
        <v>18482</v>
      </c>
      <c r="E63" s="30">
        <f>VLOOKUP($B$11,ABONE,5,FALSE)</f>
        <v>19256</v>
      </c>
      <c r="F63" s="30">
        <f>VLOOKUP($B$11,ABONE,6,FALSE)</f>
        <v>441</v>
      </c>
      <c r="G63" s="30">
        <f>VLOOKUP($B$11,ABONE,7,FALSE)</f>
        <v>5232</v>
      </c>
      <c r="H63" s="30">
        <f>VLOOKUP($B$11,ABONE,8,FALSE)</f>
        <v>5673</v>
      </c>
      <c r="I63" s="30">
        <f>VLOOKUP($B$11,ABONE,9,FALSE)</f>
        <v>24929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C20" sqref="C20"/>
    </sheetView>
  </sheetViews>
  <sheetFormatPr defaultColWidth="9.109375" defaultRowHeight="14.4" x14ac:dyDescent="0.3"/>
  <cols>
    <col min="1" max="1" width="15.88671875" style="89" customWidth="1"/>
    <col min="2" max="2" width="23.88671875" style="89" customWidth="1"/>
    <col min="3" max="3" width="22.5546875" style="89" customWidth="1"/>
    <col min="4" max="4" width="21.5546875" style="89" customWidth="1"/>
    <col min="5" max="5" width="18.88671875" style="89" customWidth="1"/>
    <col min="6" max="6" width="20.109375" style="89" customWidth="1"/>
    <col min="7" max="7" width="17.109375" style="89" customWidth="1"/>
    <col min="8" max="8" width="16.109375" style="89" customWidth="1"/>
    <col min="9" max="9" width="16.44140625" style="89" customWidth="1"/>
    <col min="10" max="10" width="9.109375" style="89" customWidth="1"/>
    <col min="11" max="16384" width="9.109375" style="89"/>
  </cols>
  <sheetData>
    <row r="1" spans="1:9" x14ac:dyDescent="0.3">
      <c r="A1" s="86" t="s">
        <v>37</v>
      </c>
      <c r="B1" s="87"/>
      <c r="C1" s="87"/>
      <c r="D1" s="88"/>
      <c r="E1" s="88"/>
      <c r="F1" s="88"/>
    </row>
    <row r="2" spans="1:9" x14ac:dyDescent="0.3">
      <c r="A2" s="90" t="s">
        <v>38</v>
      </c>
      <c r="B2" s="91" t="s">
        <v>10392</v>
      </c>
      <c r="C2" s="91"/>
      <c r="D2" s="92"/>
      <c r="E2" s="92"/>
      <c r="F2" s="92"/>
    </row>
    <row r="3" spans="1:9" x14ac:dyDescent="0.3">
      <c r="A3" s="90" t="s">
        <v>40</v>
      </c>
      <c r="B3" s="93" t="s">
        <v>10393</v>
      </c>
      <c r="C3" s="93"/>
      <c r="D3" s="94"/>
      <c r="E3" s="94"/>
      <c r="F3" s="94"/>
    </row>
    <row r="4" spans="1:9" x14ac:dyDescent="0.3">
      <c r="A4" s="90" t="s">
        <v>42</v>
      </c>
      <c r="B4" s="91">
        <v>1</v>
      </c>
      <c r="C4" s="91"/>
      <c r="D4" s="92"/>
      <c r="E4" s="92"/>
      <c r="F4" s="92"/>
    </row>
    <row r="5" spans="1:9" x14ac:dyDescent="0.3">
      <c r="A5" s="90" t="s">
        <v>43</v>
      </c>
      <c r="B5" s="95" t="s">
        <v>10394</v>
      </c>
      <c r="C5" s="95"/>
      <c r="D5" s="92"/>
      <c r="E5" s="92"/>
      <c r="F5" s="92"/>
    </row>
    <row r="6" spans="1:9" x14ac:dyDescent="0.3">
      <c r="A6" s="90" t="s">
        <v>44</v>
      </c>
      <c r="B6" s="95" t="s">
        <v>10395</v>
      </c>
      <c r="C6" s="95"/>
      <c r="D6" s="92"/>
      <c r="E6" s="92"/>
      <c r="F6" s="92"/>
    </row>
    <row r="7" spans="1:9" ht="26.4" x14ac:dyDescent="0.3">
      <c r="A7" s="96" t="s">
        <v>47</v>
      </c>
      <c r="B7" s="97" t="s">
        <v>10396</v>
      </c>
      <c r="C7" s="98"/>
      <c r="D7" s="92"/>
      <c r="E7" s="92"/>
      <c r="F7" s="92"/>
    </row>
    <row r="8" spans="1:9" x14ac:dyDescent="0.3">
      <c r="A8" s="90" t="s">
        <v>50</v>
      </c>
      <c r="B8" s="99" t="s">
        <v>10397</v>
      </c>
      <c r="C8" s="99"/>
      <c r="D8" s="100"/>
      <c r="E8" s="100"/>
      <c r="F8" s="100"/>
    </row>
    <row r="9" spans="1:9" x14ac:dyDescent="0.3">
      <c r="A9" s="90" t="s">
        <v>51</v>
      </c>
      <c r="B9" s="101" t="s">
        <v>10398</v>
      </c>
      <c r="C9" s="101"/>
      <c r="D9" s="100"/>
      <c r="E9" s="100"/>
      <c r="F9" s="100"/>
    </row>
    <row r="10" spans="1:9" x14ac:dyDescent="0.3">
      <c r="A10" s="90" t="s">
        <v>52</v>
      </c>
      <c r="B10" s="99" t="s">
        <v>79</v>
      </c>
      <c r="C10" s="99"/>
      <c r="D10" s="100"/>
      <c r="E10" s="100"/>
      <c r="F10" s="100"/>
    </row>
    <row r="11" spans="1:9" x14ac:dyDescent="0.3">
      <c r="A11" s="92"/>
      <c r="B11" s="102"/>
      <c r="C11" s="102"/>
      <c r="D11" s="100"/>
      <c r="E11" s="100"/>
      <c r="F11" s="100"/>
    </row>
    <row r="12" spans="1:9" ht="15" thickBot="1" x14ac:dyDescent="0.35">
      <c r="A12" s="103" t="s">
        <v>53</v>
      </c>
      <c r="H12" s="104"/>
    </row>
    <row r="13" spans="1:9" ht="15" thickBot="1" x14ac:dyDescent="0.35">
      <c r="A13" s="105" t="s">
        <v>10399</v>
      </c>
      <c r="B13" s="106"/>
      <c r="C13" s="107" t="s">
        <v>27</v>
      </c>
      <c r="D13" s="107"/>
      <c r="E13" s="107"/>
      <c r="F13" s="107" t="s">
        <v>28</v>
      </c>
      <c r="G13" s="107"/>
      <c r="H13" s="107"/>
      <c r="I13" s="108" t="s">
        <v>55</v>
      </c>
    </row>
    <row r="14" spans="1:9" ht="15" thickBot="1" x14ac:dyDescent="0.35">
      <c r="A14" s="109" t="s">
        <v>56</v>
      </c>
      <c r="B14" s="110" t="s">
        <v>57</v>
      </c>
      <c r="C14" s="111" t="s">
        <v>58</v>
      </c>
      <c r="D14" s="111" t="s">
        <v>59</v>
      </c>
      <c r="E14" s="111" t="s">
        <v>36</v>
      </c>
      <c r="F14" s="111" t="s">
        <v>58</v>
      </c>
      <c r="G14" s="111" t="s">
        <v>59</v>
      </c>
      <c r="H14" s="111" t="s">
        <v>36</v>
      </c>
      <c r="I14" s="112"/>
    </row>
    <row r="15" spans="1:9" ht="15" thickBot="1" x14ac:dyDescent="0.35">
      <c r="A15" s="109" t="s">
        <v>10400</v>
      </c>
      <c r="B15" s="113" t="s">
        <v>10401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</row>
    <row r="16" spans="1:9" ht="15" thickBot="1" x14ac:dyDescent="0.35">
      <c r="A16" s="109" t="s">
        <v>10400</v>
      </c>
      <c r="B16" s="115" t="s">
        <v>10402</v>
      </c>
      <c r="C16" s="114">
        <v>0</v>
      </c>
      <c r="D16" s="114">
        <v>0</v>
      </c>
      <c r="E16" s="114">
        <v>0</v>
      </c>
      <c r="F16" s="114">
        <v>0</v>
      </c>
      <c r="G16" s="114">
        <v>0</v>
      </c>
      <c r="H16" s="114">
        <v>0</v>
      </c>
      <c r="I16" s="114">
        <v>0</v>
      </c>
    </row>
    <row r="17" spans="1:9" ht="15" thickBot="1" x14ac:dyDescent="0.35">
      <c r="A17" s="109" t="s">
        <v>10403</v>
      </c>
      <c r="B17" s="115" t="s">
        <v>10401</v>
      </c>
      <c r="C17" s="114">
        <v>137.58201357466064</v>
      </c>
      <c r="D17" s="114">
        <v>82.304952039831647</v>
      </c>
      <c r="E17" s="114">
        <v>82.467179714681222</v>
      </c>
      <c r="F17" s="114">
        <v>21.580205911657256</v>
      </c>
      <c r="G17" s="114">
        <v>326.03159898387634</v>
      </c>
      <c r="H17" s="114">
        <v>296.8674171803147</v>
      </c>
      <c r="I17" s="114">
        <v>133.58455209743201</v>
      </c>
    </row>
    <row r="18" spans="1:9" ht="15" thickBot="1" x14ac:dyDescent="0.35">
      <c r="A18" s="109" t="s">
        <v>10403</v>
      </c>
      <c r="B18" s="115" t="s">
        <v>24</v>
      </c>
      <c r="C18" s="114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</row>
    <row r="19" spans="1:9" ht="15" thickBot="1" x14ac:dyDescent="0.35">
      <c r="A19" s="109" t="s">
        <v>10403</v>
      </c>
      <c r="B19" s="115" t="s">
        <v>10402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</row>
    <row r="20" spans="1:9" ht="15" thickBot="1" x14ac:dyDescent="0.35">
      <c r="A20" s="109" t="s">
        <v>10403</v>
      </c>
      <c r="B20" s="115" t="s">
        <v>26</v>
      </c>
      <c r="C20" s="114">
        <v>0</v>
      </c>
      <c r="D20" s="114">
        <v>0</v>
      </c>
      <c r="E20" s="114">
        <v>0</v>
      </c>
      <c r="F20" s="114">
        <v>0</v>
      </c>
      <c r="G20" s="114">
        <v>0</v>
      </c>
      <c r="H20" s="114">
        <v>0</v>
      </c>
      <c r="I20" s="114">
        <v>0</v>
      </c>
    </row>
    <row r="21" spans="1:9" ht="15" thickBot="1" x14ac:dyDescent="0.35">
      <c r="A21" s="109" t="s">
        <v>10404</v>
      </c>
      <c r="B21" s="115" t="s">
        <v>10401</v>
      </c>
      <c r="C21" s="114"/>
      <c r="D21" s="114">
        <v>16.727245490886581</v>
      </c>
      <c r="E21" s="114">
        <v>16.678154202976593</v>
      </c>
      <c r="F21" s="114"/>
      <c r="G21" s="114">
        <v>47.277977654396388</v>
      </c>
      <c r="H21" s="114">
        <v>42.749098605087951</v>
      </c>
      <c r="I21" s="114">
        <v>22.893997007657884</v>
      </c>
    </row>
    <row r="22" spans="1:9" ht="15" thickBot="1" x14ac:dyDescent="0.35">
      <c r="A22" s="109" t="s">
        <v>10404</v>
      </c>
      <c r="B22" s="115" t="s">
        <v>24</v>
      </c>
      <c r="C22" s="114"/>
      <c r="D22" s="114">
        <v>0</v>
      </c>
      <c r="E22" s="114">
        <v>0</v>
      </c>
      <c r="F22" s="114"/>
      <c r="G22" s="114">
        <v>0</v>
      </c>
      <c r="H22" s="114">
        <v>0</v>
      </c>
      <c r="I22" s="114">
        <v>0</v>
      </c>
    </row>
    <row r="23" spans="1:9" ht="15" thickBot="1" x14ac:dyDescent="0.35">
      <c r="A23" s="109" t="s">
        <v>10404</v>
      </c>
      <c r="B23" s="115" t="s">
        <v>10402</v>
      </c>
      <c r="C23" s="114"/>
      <c r="D23" s="114">
        <v>0</v>
      </c>
      <c r="E23" s="114">
        <v>0</v>
      </c>
      <c r="F23" s="114"/>
      <c r="G23" s="114">
        <v>0</v>
      </c>
      <c r="H23" s="114">
        <v>0</v>
      </c>
      <c r="I23" s="114">
        <v>0</v>
      </c>
    </row>
    <row r="24" spans="1:9" ht="15" thickBot="1" x14ac:dyDescent="0.35">
      <c r="A24" s="109" t="s">
        <v>10404</v>
      </c>
      <c r="B24" s="115" t="s">
        <v>26</v>
      </c>
      <c r="C24" s="114"/>
      <c r="D24" s="114">
        <v>0</v>
      </c>
      <c r="E24" s="114">
        <v>0</v>
      </c>
      <c r="F24" s="114"/>
      <c r="G24" s="114">
        <v>0</v>
      </c>
      <c r="H24" s="114">
        <v>0</v>
      </c>
      <c r="I24" s="114">
        <v>0</v>
      </c>
    </row>
    <row r="25" spans="1:9" ht="15" thickBot="1" x14ac:dyDescent="0.35">
      <c r="A25" s="116" t="s">
        <v>60</v>
      </c>
      <c r="B25" s="117"/>
      <c r="C25" s="118">
        <v>137.58201357466064</v>
      </c>
      <c r="D25" s="118">
        <v>99.032197530718236</v>
      </c>
      <c r="E25" s="118">
        <v>99.145333917657808</v>
      </c>
      <c r="F25" s="118">
        <v>21.580205911657256</v>
      </c>
      <c r="G25" s="118">
        <v>373.30957663827274</v>
      </c>
      <c r="H25" s="118">
        <v>339.61651578540267</v>
      </c>
      <c r="I25" s="119">
        <v>156.47854910508988</v>
      </c>
    </row>
    <row r="26" spans="1:9" ht="15" thickBot="1" x14ac:dyDescent="0.35">
      <c r="A26" s="105" t="s">
        <v>10405</v>
      </c>
      <c r="B26" s="106"/>
      <c r="C26" s="120" t="s">
        <v>27</v>
      </c>
      <c r="D26" s="120"/>
      <c r="E26" s="120"/>
      <c r="F26" s="120" t="s">
        <v>28</v>
      </c>
      <c r="G26" s="120"/>
      <c r="H26" s="120"/>
      <c r="I26" s="112" t="s">
        <v>55</v>
      </c>
    </row>
    <row r="27" spans="1:9" ht="15" thickBot="1" x14ac:dyDescent="0.35">
      <c r="A27" s="109" t="s">
        <v>56</v>
      </c>
      <c r="B27" s="110" t="s">
        <v>57</v>
      </c>
      <c r="C27" s="111" t="s">
        <v>58</v>
      </c>
      <c r="D27" s="111" t="s">
        <v>59</v>
      </c>
      <c r="E27" s="121" t="s">
        <v>36</v>
      </c>
      <c r="F27" s="111" t="s">
        <v>23</v>
      </c>
      <c r="G27" s="111" t="s">
        <v>21</v>
      </c>
      <c r="H27" s="121" t="s">
        <v>36</v>
      </c>
      <c r="I27" s="112"/>
    </row>
    <row r="28" spans="1:9" ht="15" thickBot="1" x14ac:dyDescent="0.35">
      <c r="A28" s="109" t="s">
        <v>10400</v>
      </c>
      <c r="B28" s="110" t="s">
        <v>10401</v>
      </c>
      <c r="C28" s="114">
        <v>0</v>
      </c>
      <c r="D28" s="114">
        <v>0</v>
      </c>
      <c r="E28" s="114">
        <v>0</v>
      </c>
      <c r="F28" s="114">
        <v>0</v>
      </c>
      <c r="G28" s="114">
        <v>0</v>
      </c>
      <c r="H28" s="114">
        <v>0</v>
      </c>
      <c r="I28" s="114">
        <v>0</v>
      </c>
    </row>
    <row r="29" spans="1:9" ht="15" thickBot="1" x14ac:dyDescent="0.35">
      <c r="A29" s="109" t="s">
        <v>10403</v>
      </c>
      <c r="B29" s="110" t="s">
        <v>10401</v>
      </c>
      <c r="C29" s="114">
        <v>129.13631221719456</v>
      </c>
      <c r="D29" s="114">
        <v>47.200481826595066</v>
      </c>
      <c r="E29" s="114">
        <v>47.440947923780072</v>
      </c>
      <c r="F29" s="114">
        <v>2.4517325362559506</v>
      </c>
      <c r="G29" s="114">
        <v>45.988143589696648</v>
      </c>
      <c r="H29" s="114">
        <v>41.817678826094962</v>
      </c>
      <c r="I29" s="114">
        <v>46.100246328144664</v>
      </c>
    </row>
    <row r="30" spans="1:9" ht="15" thickBot="1" x14ac:dyDescent="0.35">
      <c r="A30" s="109" t="s">
        <v>10403</v>
      </c>
      <c r="B30" s="110" t="s">
        <v>26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</row>
    <row r="31" spans="1:9" ht="15" thickBot="1" x14ac:dyDescent="0.35">
      <c r="A31" s="109" t="s">
        <v>10404</v>
      </c>
      <c r="B31" s="110" t="s">
        <v>10401</v>
      </c>
      <c r="C31" s="114"/>
      <c r="D31" s="114">
        <v>5.9355430692847131</v>
      </c>
      <c r="E31" s="114">
        <v>5.9181233779269729</v>
      </c>
      <c r="F31" s="114"/>
      <c r="G31" s="114">
        <v>2.6484901922366926</v>
      </c>
      <c r="H31" s="114">
        <v>2.3947845064393589</v>
      </c>
      <c r="I31" s="114">
        <v>5.0780878105534883</v>
      </c>
    </row>
    <row r="32" spans="1:9" ht="15" thickBot="1" x14ac:dyDescent="0.35">
      <c r="A32" s="109" t="s">
        <v>10404</v>
      </c>
      <c r="B32" s="110" t="s">
        <v>26</v>
      </c>
      <c r="C32" s="114"/>
      <c r="D32" s="114">
        <v>0</v>
      </c>
      <c r="E32" s="114">
        <v>0</v>
      </c>
      <c r="F32" s="114"/>
      <c r="G32" s="114">
        <v>0</v>
      </c>
      <c r="H32" s="114">
        <v>0</v>
      </c>
      <c r="I32" s="114">
        <v>0</v>
      </c>
    </row>
    <row r="33" spans="1:9" ht="15" thickBot="1" x14ac:dyDescent="0.35">
      <c r="A33" s="116" t="s">
        <v>60</v>
      </c>
      <c r="B33" s="117"/>
      <c r="C33" s="118">
        <v>129.13631221719456</v>
      </c>
      <c r="D33" s="118">
        <v>53.136024895879778</v>
      </c>
      <c r="E33" s="118">
        <v>53.359071301707047</v>
      </c>
      <c r="F33" s="118">
        <v>2.4517325362559506</v>
      </c>
      <c r="G33" s="118">
        <v>48.636633781933341</v>
      </c>
      <c r="H33" s="118">
        <v>44.21246333253432</v>
      </c>
      <c r="I33" s="119">
        <v>51.178334138698155</v>
      </c>
    </row>
    <row r="34" spans="1:9" ht="15" thickBot="1" x14ac:dyDescent="0.35">
      <c r="A34" s="105" t="s">
        <v>10406</v>
      </c>
      <c r="B34" s="106"/>
      <c r="C34" s="122" t="s">
        <v>27</v>
      </c>
      <c r="D34" s="123"/>
      <c r="E34" s="124"/>
      <c r="F34" s="120" t="s">
        <v>28</v>
      </c>
      <c r="G34" s="120"/>
      <c r="H34" s="120"/>
      <c r="I34" s="112" t="s">
        <v>55</v>
      </c>
    </row>
    <row r="35" spans="1:9" ht="15" thickBot="1" x14ac:dyDescent="0.35">
      <c r="A35" s="109" t="s">
        <v>56</v>
      </c>
      <c r="B35" s="110" t="s">
        <v>57</v>
      </c>
      <c r="C35" s="111" t="s">
        <v>58</v>
      </c>
      <c r="D35" s="111" t="s">
        <v>59</v>
      </c>
      <c r="E35" s="121" t="s">
        <v>36</v>
      </c>
      <c r="F35" s="111" t="s">
        <v>23</v>
      </c>
      <c r="G35" s="111" t="s">
        <v>21</v>
      </c>
      <c r="H35" s="121" t="s">
        <v>36</v>
      </c>
      <c r="I35" s="112"/>
    </row>
    <row r="36" spans="1:9" ht="15" thickBot="1" x14ac:dyDescent="0.35">
      <c r="A36" s="109" t="s">
        <v>10400</v>
      </c>
      <c r="B36" s="110" t="s">
        <v>10401</v>
      </c>
      <c r="C36" s="114">
        <v>0</v>
      </c>
      <c r="D36" s="114">
        <v>0</v>
      </c>
      <c r="E36" s="114">
        <v>0</v>
      </c>
      <c r="F36" s="114">
        <v>0</v>
      </c>
      <c r="G36" s="114">
        <v>0</v>
      </c>
      <c r="H36" s="114">
        <v>0</v>
      </c>
      <c r="I36" s="114">
        <v>0</v>
      </c>
    </row>
    <row r="37" spans="1:9" ht="15" thickBot="1" x14ac:dyDescent="0.35">
      <c r="A37" s="109" t="s">
        <v>10400</v>
      </c>
      <c r="B37" s="110" t="s">
        <v>10402</v>
      </c>
      <c r="C37" s="114">
        <v>0</v>
      </c>
      <c r="D37" s="114">
        <v>0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</row>
    <row r="38" spans="1:9" ht="15" thickBot="1" x14ac:dyDescent="0.35">
      <c r="A38" s="109" t="s">
        <v>10403</v>
      </c>
      <c r="B38" s="110" t="s">
        <v>10401</v>
      </c>
      <c r="C38" s="114">
        <v>2.1459276018099547</v>
      </c>
      <c r="D38" s="114">
        <v>1.2164124427918501</v>
      </c>
      <c r="E38" s="114">
        <v>1.6166195773036622</v>
      </c>
      <c r="F38" s="114">
        <v>0.33582420015498726</v>
      </c>
      <c r="G38" s="114">
        <v>3.4971521709632909</v>
      </c>
      <c r="H38" s="114">
        <v>3.1943204356541743</v>
      </c>
      <c r="I38" s="114">
        <v>1.6900634432292783</v>
      </c>
    </row>
    <row r="39" spans="1:9" ht="15" thickBot="1" x14ac:dyDescent="0.35">
      <c r="A39" s="109" t="s">
        <v>10403</v>
      </c>
      <c r="B39" s="110" t="s">
        <v>24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</row>
    <row r="40" spans="1:9" ht="15" thickBot="1" x14ac:dyDescent="0.35">
      <c r="A40" s="109" t="s">
        <v>10403</v>
      </c>
      <c r="B40" s="110" t="s">
        <v>10402</v>
      </c>
      <c r="C40" s="114">
        <v>0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</row>
    <row r="41" spans="1:9" ht="15" thickBot="1" x14ac:dyDescent="0.35">
      <c r="A41" s="109" t="s">
        <v>10403</v>
      </c>
      <c r="B41" s="110" t="s">
        <v>26</v>
      </c>
      <c r="C41" s="114">
        <v>0</v>
      </c>
      <c r="D41" s="114">
        <v>0</v>
      </c>
      <c r="E41" s="114">
        <v>0</v>
      </c>
      <c r="F41" s="114">
        <v>0</v>
      </c>
      <c r="G41" s="114">
        <v>0</v>
      </c>
      <c r="H41" s="114">
        <v>0</v>
      </c>
      <c r="I41" s="114">
        <v>0</v>
      </c>
    </row>
    <row r="42" spans="1:9" ht="15" thickBot="1" x14ac:dyDescent="0.35">
      <c r="A42" s="109" t="s">
        <v>10404</v>
      </c>
      <c r="B42" s="110" t="s">
        <v>10401</v>
      </c>
      <c r="C42" s="114"/>
      <c r="D42" s="114">
        <v>0.13786734116513918</v>
      </c>
      <c r="E42" s="114">
        <v>0.13746272670890908</v>
      </c>
      <c r="F42" s="114"/>
      <c r="G42" s="114">
        <v>0.32972941444011811</v>
      </c>
      <c r="H42" s="114">
        <v>0.29814378597024788</v>
      </c>
      <c r="I42" s="114">
        <v>0.17577235564499302</v>
      </c>
    </row>
    <row r="43" spans="1:9" ht="15" thickBot="1" x14ac:dyDescent="0.35">
      <c r="A43" s="109" t="s">
        <v>10404</v>
      </c>
      <c r="B43" s="110" t="s">
        <v>24</v>
      </c>
      <c r="C43" s="114"/>
      <c r="D43" s="114">
        <v>0</v>
      </c>
      <c r="E43" s="114">
        <v>0</v>
      </c>
      <c r="F43" s="114"/>
      <c r="G43" s="114">
        <v>0</v>
      </c>
      <c r="H43" s="114">
        <v>0</v>
      </c>
      <c r="I43" s="114">
        <v>0</v>
      </c>
    </row>
    <row r="44" spans="1:9" ht="15" thickBot="1" x14ac:dyDescent="0.35">
      <c r="A44" s="109" t="s">
        <v>10404</v>
      </c>
      <c r="B44" s="110" t="s">
        <v>10402</v>
      </c>
      <c r="C44" s="114"/>
      <c r="D44" s="114">
        <v>0</v>
      </c>
      <c r="E44" s="114">
        <v>0</v>
      </c>
      <c r="F44" s="114"/>
      <c r="G44" s="114">
        <v>0</v>
      </c>
      <c r="H44" s="114">
        <v>0</v>
      </c>
      <c r="I44" s="114">
        <v>0</v>
      </c>
    </row>
    <row r="45" spans="1:9" ht="15" thickBot="1" x14ac:dyDescent="0.35">
      <c r="A45" s="109" t="s">
        <v>10404</v>
      </c>
      <c r="B45" s="110" t="s">
        <v>26</v>
      </c>
      <c r="C45" s="114"/>
      <c r="D45" s="114">
        <v>0</v>
      </c>
      <c r="E45" s="114">
        <v>0</v>
      </c>
      <c r="F45" s="114"/>
      <c r="G45" s="114">
        <v>0</v>
      </c>
      <c r="H45" s="114">
        <v>0</v>
      </c>
      <c r="I45" s="114">
        <v>0</v>
      </c>
    </row>
    <row r="46" spans="1:9" ht="15" thickBot="1" x14ac:dyDescent="0.35">
      <c r="A46" s="116" t="s">
        <v>60</v>
      </c>
      <c r="B46" s="117"/>
      <c r="C46" s="118">
        <v>2.1459276018099547</v>
      </c>
      <c r="D46" s="118">
        <v>1.3542797839569893</v>
      </c>
      <c r="E46" s="118">
        <v>1.7540823040125713</v>
      </c>
      <c r="F46" s="118">
        <v>0.33582420015498726</v>
      </c>
      <c r="G46" s="118">
        <v>3.8268815854034091</v>
      </c>
      <c r="H46" s="118">
        <v>3.4924642216244224</v>
      </c>
      <c r="I46" s="119">
        <v>1.8658357988742713</v>
      </c>
    </row>
    <row r="47" spans="1:9" ht="15" thickBot="1" x14ac:dyDescent="0.35">
      <c r="A47" s="105" t="s">
        <v>63</v>
      </c>
      <c r="B47" s="106"/>
      <c r="C47" s="120" t="s">
        <v>27</v>
      </c>
      <c r="D47" s="120"/>
      <c r="E47" s="120"/>
      <c r="F47" s="120" t="s">
        <v>28</v>
      </c>
      <c r="G47" s="120"/>
      <c r="H47" s="120"/>
      <c r="I47" s="112" t="s">
        <v>55</v>
      </c>
    </row>
    <row r="48" spans="1:9" ht="15" thickBot="1" x14ac:dyDescent="0.35">
      <c r="A48" s="109" t="s">
        <v>56</v>
      </c>
      <c r="B48" s="110" t="s">
        <v>57</v>
      </c>
      <c r="C48" s="111" t="s">
        <v>58</v>
      </c>
      <c r="D48" s="111" t="s">
        <v>59</v>
      </c>
      <c r="E48" s="121" t="s">
        <v>36</v>
      </c>
      <c r="F48" s="111" t="s">
        <v>23</v>
      </c>
      <c r="G48" s="111" t="s">
        <v>21</v>
      </c>
      <c r="H48" s="121" t="s">
        <v>36</v>
      </c>
      <c r="I48" s="112"/>
    </row>
    <row r="49" spans="1:9" ht="15" thickBot="1" x14ac:dyDescent="0.35">
      <c r="A49" s="109" t="s">
        <v>10400</v>
      </c>
      <c r="B49" s="110" t="s">
        <v>10401</v>
      </c>
      <c r="C49" s="114">
        <v>0</v>
      </c>
      <c r="D49" s="114">
        <v>0</v>
      </c>
      <c r="E49" s="114">
        <v>0</v>
      </c>
      <c r="F49" s="114">
        <v>0</v>
      </c>
      <c r="G49" s="114">
        <v>0</v>
      </c>
      <c r="H49" s="114">
        <v>0</v>
      </c>
      <c r="I49" s="114">
        <v>0</v>
      </c>
    </row>
    <row r="50" spans="1:9" ht="15" thickBot="1" x14ac:dyDescent="0.35">
      <c r="A50" s="109" t="s">
        <v>10403</v>
      </c>
      <c r="B50" s="110" t="s">
        <v>10401</v>
      </c>
      <c r="C50" s="114">
        <v>0.32748868778280543</v>
      </c>
      <c r="D50" s="114">
        <v>0.13124894329147321</v>
      </c>
      <c r="E50" s="114">
        <v>0.13182486966270124</v>
      </c>
      <c r="F50" s="114">
        <v>1.6218310638768958E-2</v>
      </c>
      <c r="G50" s="114">
        <v>0.19534296314205532</v>
      </c>
      <c r="H50" s="114">
        <v>0.17818415208065724</v>
      </c>
      <c r="I50" s="114">
        <v>0.14287786442972253</v>
      </c>
    </row>
    <row r="51" spans="1:9" ht="15" thickBot="1" x14ac:dyDescent="0.35">
      <c r="A51" s="109" t="s">
        <v>10403</v>
      </c>
      <c r="B51" s="110" t="s">
        <v>26</v>
      </c>
      <c r="C51" s="114">
        <v>0</v>
      </c>
      <c r="D51" s="114">
        <v>0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</row>
    <row r="52" spans="1:9" ht="15" thickBot="1" x14ac:dyDescent="0.35">
      <c r="A52" s="109" t="s">
        <v>10404</v>
      </c>
      <c r="B52" s="110" t="s">
        <v>10401</v>
      </c>
      <c r="C52" s="114"/>
      <c r="D52" s="114">
        <v>1.5953976990684796E-2</v>
      </c>
      <c r="E52" s="114">
        <v>1.5907155098928275E-2</v>
      </c>
      <c r="F52" s="114"/>
      <c r="G52" s="114">
        <v>7.8738418126031492E-3</v>
      </c>
      <c r="H52" s="114">
        <v>7.1195862587099465E-3</v>
      </c>
      <c r="I52" s="114">
        <v>1.3812020158527378E-2</v>
      </c>
    </row>
    <row r="53" spans="1:9" ht="15" thickBot="1" x14ac:dyDescent="0.35">
      <c r="A53" s="109" t="s">
        <v>10404</v>
      </c>
      <c r="B53" s="110" t="s">
        <v>26</v>
      </c>
      <c r="C53" s="114"/>
      <c r="D53" s="114">
        <v>0</v>
      </c>
      <c r="E53" s="114">
        <v>0</v>
      </c>
      <c r="F53" s="114"/>
      <c r="G53" s="114">
        <v>0</v>
      </c>
      <c r="H53" s="114">
        <v>0</v>
      </c>
      <c r="I53" s="114">
        <v>0</v>
      </c>
    </row>
    <row r="54" spans="1:9" ht="15" thickBot="1" x14ac:dyDescent="0.35">
      <c r="A54" s="116" t="s">
        <v>60</v>
      </c>
      <c r="B54" s="117"/>
      <c r="C54" s="118">
        <v>0.32748868778280543</v>
      </c>
      <c r="D54" s="118">
        <v>0.14720292028215801</v>
      </c>
      <c r="E54" s="118">
        <v>0.1477320247616295</v>
      </c>
      <c r="F54" s="118">
        <v>1.6218310638768958E-2</v>
      </c>
      <c r="G54" s="118">
        <v>0.20321680495465846</v>
      </c>
      <c r="H54" s="118">
        <v>0.1853037383393672</v>
      </c>
      <c r="I54" s="119">
        <v>0.15668988458824989</v>
      </c>
    </row>
    <row r="55" spans="1:9" ht="15" thickBot="1" x14ac:dyDescent="0.35">
      <c r="A55" s="105" t="s">
        <v>64</v>
      </c>
      <c r="B55" s="106"/>
      <c r="C55" s="120" t="s">
        <v>27</v>
      </c>
      <c r="D55" s="120"/>
      <c r="E55" s="120"/>
      <c r="F55" s="120" t="s">
        <v>28</v>
      </c>
      <c r="G55" s="120"/>
      <c r="H55" s="120"/>
      <c r="I55" s="112" t="s">
        <v>55</v>
      </c>
    </row>
    <row r="56" spans="1:9" x14ac:dyDescent="0.3">
      <c r="A56" s="125" t="s">
        <v>56</v>
      </c>
      <c r="B56" s="126"/>
      <c r="C56" s="111" t="s">
        <v>58</v>
      </c>
      <c r="D56" s="111" t="s">
        <v>59</v>
      </c>
      <c r="E56" s="121" t="s">
        <v>36</v>
      </c>
      <c r="F56" s="111" t="s">
        <v>23</v>
      </c>
      <c r="G56" s="111" t="s">
        <v>21</v>
      </c>
      <c r="H56" s="121" t="s">
        <v>36</v>
      </c>
      <c r="I56" s="112"/>
    </row>
    <row r="57" spans="1:9" x14ac:dyDescent="0.3">
      <c r="A57" s="125" t="s">
        <v>10400</v>
      </c>
      <c r="B57" s="126"/>
      <c r="C57" s="114">
        <v>0</v>
      </c>
      <c r="D57" s="114">
        <v>0</v>
      </c>
      <c r="E57" s="114">
        <v>0</v>
      </c>
      <c r="F57" s="114">
        <v>0</v>
      </c>
      <c r="G57" s="127">
        <v>0</v>
      </c>
      <c r="H57" s="114">
        <v>0</v>
      </c>
      <c r="I57" s="114">
        <v>0</v>
      </c>
    </row>
    <row r="58" spans="1:9" ht="15" thickBot="1" x14ac:dyDescent="0.35">
      <c r="A58" s="125" t="s">
        <v>10403</v>
      </c>
      <c r="B58" s="126"/>
      <c r="C58" s="114">
        <v>0</v>
      </c>
      <c r="D58" s="114">
        <v>0</v>
      </c>
      <c r="E58" s="114">
        <v>0</v>
      </c>
      <c r="F58" s="114">
        <v>0</v>
      </c>
      <c r="G58" s="127">
        <v>0</v>
      </c>
      <c r="H58" s="114">
        <v>0</v>
      </c>
      <c r="I58" s="114">
        <v>0</v>
      </c>
    </row>
    <row r="59" spans="1:9" ht="15" thickBot="1" x14ac:dyDescent="0.35">
      <c r="A59" s="116" t="s">
        <v>60</v>
      </c>
      <c r="B59" s="117"/>
      <c r="C59" s="128">
        <v>0</v>
      </c>
      <c r="D59" s="128">
        <v>0</v>
      </c>
      <c r="E59" s="128">
        <v>0</v>
      </c>
      <c r="F59" s="128">
        <v>0</v>
      </c>
      <c r="G59" s="128">
        <v>0</v>
      </c>
      <c r="H59" s="128">
        <v>0</v>
      </c>
      <c r="I59" s="129">
        <v>0</v>
      </c>
    </row>
    <row r="61" spans="1:9" ht="15" thickBot="1" x14ac:dyDescent="0.35"/>
    <row r="62" spans="1:9" ht="15" thickBot="1" x14ac:dyDescent="0.35">
      <c r="A62" s="130"/>
      <c r="B62" s="131" t="s">
        <v>27</v>
      </c>
      <c r="C62" s="132"/>
      <c r="D62" s="133"/>
      <c r="E62" s="131" t="s">
        <v>10407</v>
      </c>
      <c r="F62" s="132"/>
      <c r="G62" s="133"/>
      <c r="H62" s="134" t="s">
        <v>10408</v>
      </c>
    </row>
    <row r="63" spans="1:9" ht="15" thickBot="1" x14ac:dyDescent="0.35">
      <c r="A63" s="135"/>
      <c r="B63" s="136" t="s">
        <v>58</v>
      </c>
      <c r="C63" s="136" t="s">
        <v>59</v>
      </c>
      <c r="D63" s="136" t="s">
        <v>10409</v>
      </c>
      <c r="E63" s="136" t="s">
        <v>23</v>
      </c>
      <c r="F63" s="136" t="s">
        <v>21</v>
      </c>
      <c r="G63" s="136" t="s">
        <v>10409</v>
      </c>
      <c r="H63" s="137"/>
    </row>
    <row r="64" spans="1:9" ht="29.4" thickBot="1" x14ac:dyDescent="0.35">
      <c r="A64" s="135" t="s">
        <v>10410</v>
      </c>
      <c r="B64" s="127">
        <v>1768</v>
      </c>
      <c r="C64" s="127">
        <v>600656</v>
      </c>
      <c r="D64" s="127">
        <v>602424</v>
      </c>
      <c r="E64" s="127">
        <v>18066</v>
      </c>
      <c r="F64" s="127">
        <v>170529</v>
      </c>
      <c r="G64" s="127">
        <v>188595</v>
      </c>
      <c r="H64" s="127">
        <v>791019</v>
      </c>
    </row>
    <row r="65" spans="1:8" x14ac:dyDescent="0.3">
      <c r="A65" s="138"/>
      <c r="B65" s="138"/>
      <c r="C65" s="138"/>
      <c r="D65" s="138"/>
      <c r="E65" s="138"/>
      <c r="F65" s="138"/>
      <c r="G65" s="138"/>
      <c r="H65" s="138"/>
    </row>
    <row r="66" spans="1:8" ht="15.6" x14ac:dyDescent="0.35">
      <c r="A66" s="139" t="s">
        <v>10411</v>
      </c>
      <c r="B66" s="138"/>
      <c r="C66" s="138"/>
      <c r="D66" s="138"/>
      <c r="E66" s="138"/>
      <c r="F66" s="138"/>
      <c r="G66" s="138"/>
      <c r="H66" s="138"/>
    </row>
    <row r="67" spans="1:8" x14ac:dyDescent="0.3">
      <c r="A67" s="139" t="s">
        <v>10412</v>
      </c>
      <c r="B67" s="138"/>
      <c r="C67" s="138"/>
      <c r="D67" s="138"/>
      <c r="E67" s="138"/>
      <c r="F67" s="138"/>
      <c r="G67" s="138"/>
      <c r="H67" s="138"/>
    </row>
    <row r="68" spans="1:8" x14ac:dyDescent="0.3">
      <c r="B68" s="138"/>
      <c r="C68" s="138"/>
      <c r="D68" s="138"/>
      <c r="E68" s="138"/>
      <c r="F68" s="138"/>
      <c r="G68" s="138"/>
      <c r="H68" s="138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113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13.280917431192659</v>
      </c>
      <c r="D17" s="19">
        <f t="shared" si="1"/>
        <v>36.767777106956785</v>
      </c>
      <c r="E17" s="19">
        <f t="shared" si="2"/>
        <v>36.256121724792642</v>
      </c>
      <c r="F17" s="19">
        <f t="shared" si="3"/>
        <v>83.826331658291451</v>
      </c>
      <c r="G17" s="19">
        <f t="shared" si="4"/>
        <v>166.05732779638316</v>
      </c>
      <c r="H17" s="19">
        <f t="shared" si="5"/>
        <v>164.27028310582071</v>
      </c>
      <c r="I17" s="19">
        <f t="shared" si="6"/>
        <v>76.440746035446168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0.91810637450199217</v>
      </c>
      <c r="E21" s="19">
        <f t="shared" si="2"/>
        <v>0.89810565604077164</v>
      </c>
      <c r="F21" s="19">
        <f t="shared" si="3"/>
        <v>0</v>
      </c>
      <c r="G21" s="19">
        <f t="shared" si="4"/>
        <v>23.901857535164094</v>
      </c>
      <c r="H21" s="19">
        <f t="shared" si="5"/>
        <v>23.382422168832584</v>
      </c>
      <c r="I21" s="19">
        <f t="shared" si="6"/>
        <v>7.9561045696067998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13.280917431192659</v>
      </c>
      <c r="D25" s="19">
        <f t="shared" si="7"/>
        <v>37.685883481458781</v>
      </c>
      <c r="E25" s="19">
        <f t="shared" si="7"/>
        <v>37.154227380833412</v>
      </c>
      <c r="F25" s="19">
        <f t="shared" si="7"/>
        <v>83.826331658291451</v>
      </c>
      <c r="G25" s="19">
        <f t="shared" si="7"/>
        <v>189.95918533154725</v>
      </c>
      <c r="H25" s="19">
        <f t="shared" si="7"/>
        <v>187.6527052746533</v>
      </c>
      <c r="I25" s="19">
        <f t="shared" si="7"/>
        <v>84.396850605052961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2.9679436101746859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2.9032876986109719</v>
      </c>
      <c r="F29" s="19">
        <f>(SUMIFS(OGİD2,KAYNAK,A29,SEBEP,B29,SÜRE,"Uzun",BİLDİRİM,"Bildirimli",İL,$B$10,İLÇE,$B$11)/VLOOKUP($B$11,ABONE,6,FALSE))*60</f>
        <v>12.241206030150755</v>
      </c>
      <c r="G29" s="19">
        <f>(SUMIFS(AGİD2,KAYNAK,A29,SEBEP,B29,SÜRE,"Uzun",BİLDİRİM,"Bildirimli",İL,$B$10,İLÇE,$B$11)/VLOOKUP($B$11,ABONE,7,FALSE))*60</f>
        <v>27.9849454119223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27.642802337009936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10.669210551575194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3.071522772940388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3.0047724145462484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0.94322104144527086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2.9679436101746859</v>
      </c>
      <c r="E33" s="19">
        <f t="shared" si="8"/>
        <v>2.9032876986109719</v>
      </c>
      <c r="F33" s="19">
        <f t="shared" si="8"/>
        <v>12.241206030150755</v>
      </c>
      <c r="G33" s="19">
        <f t="shared" si="8"/>
        <v>31.056468184862688</v>
      </c>
      <c r="H33" s="19">
        <f t="shared" si="8"/>
        <v>30.647574751556185</v>
      </c>
      <c r="I33" s="19">
        <f t="shared" si="8"/>
        <v>11.612431593020466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0.1743119266055046</v>
      </c>
      <c r="D38" s="19">
        <f t="shared" si="10"/>
        <v>0.50588109102053325</v>
      </c>
      <c r="E38" s="19">
        <f t="shared" si="11"/>
        <v>0.49865793944239029</v>
      </c>
      <c r="F38" s="19">
        <f t="shared" si="12"/>
        <v>0.75376884422110557</v>
      </c>
      <c r="G38" s="19">
        <f t="shared" si="13"/>
        <v>1.4127405670908684</v>
      </c>
      <c r="H38" s="19">
        <f t="shared" si="14"/>
        <v>1.3984197881402205</v>
      </c>
      <c r="I38" s="19">
        <f t="shared" si="15"/>
        <v>0.78110006513318009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1.9111758095821843E-2</v>
      </c>
      <c r="E42" s="19">
        <f t="shared" si="11"/>
        <v>1.8695413210752476E-2</v>
      </c>
      <c r="F42" s="19">
        <f t="shared" si="12"/>
        <v>0</v>
      </c>
      <c r="G42" s="19">
        <f t="shared" si="13"/>
        <v>0.16953449430676487</v>
      </c>
      <c r="H42" s="19">
        <f t="shared" si="14"/>
        <v>0.16585016926941135</v>
      </c>
      <c r="I42" s="19">
        <f t="shared" si="15"/>
        <v>6.4888416578108385E-2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0.1743119266055046</v>
      </c>
      <c r="D46" s="19">
        <f t="shared" ref="D46:I46" si="16">SUM(D36:D45)</f>
        <v>0.52499284911635513</v>
      </c>
      <c r="E46" s="19">
        <f t="shared" si="16"/>
        <v>0.51735335265314275</v>
      </c>
      <c r="F46" s="19">
        <f t="shared" si="16"/>
        <v>0.75376884422110557</v>
      </c>
      <c r="G46" s="19">
        <f t="shared" si="16"/>
        <v>1.5822750613976333</v>
      </c>
      <c r="H46" s="19">
        <f t="shared" si="16"/>
        <v>1.5642699574096319</v>
      </c>
      <c r="I46" s="19">
        <f t="shared" si="16"/>
        <v>0.84598848171128849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1.1242210644601083E-2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1.0997301888677926E-2</v>
      </c>
      <c r="F50" s="19">
        <f>(SUMIFS(OGİD1,KAYNAK,A50,SEBEP,B50,SÜRE,"Uzun",BİLDİRİM,"Bildirimli",İL,$B$10,İLÇE,$B$11)/VLOOKUP($B$11,ABONE,6,FALSE))</f>
        <v>0.1407035175879397</v>
      </c>
      <c r="G50" s="19">
        <f>(SUMIFS(AGİD1,KAYNAK,A50,SEBEP,B50,SÜRE,"Uzun",BİLDİRİM,"Bildirimli",İL,$B$10,İLÇE,$B$11)/VLOOKUP($B$11,ABONE,7,FALSE))</f>
        <v>0.27026345166331778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0.26744785410068805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9.1499091563539137E-2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1.2285108283098905E-2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1.201812820792836E-2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3.7725823591923486E-3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1.1242210644601083E-2</v>
      </c>
      <c r="E54" s="19">
        <f t="shared" si="17"/>
        <v>1.0997301888677926E-2</v>
      </c>
      <c r="F54" s="19">
        <f t="shared" si="17"/>
        <v>0.1407035175879397</v>
      </c>
      <c r="G54" s="19">
        <f t="shared" si="17"/>
        <v>0.2825485599464167</v>
      </c>
      <c r="H54" s="19">
        <f t="shared" si="17"/>
        <v>0.27946598230861641</v>
      </c>
      <c r="I54" s="19">
        <f t="shared" si="17"/>
        <v>9.527167392273149E-2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436</v>
      </c>
      <c r="D63" s="30">
        <f>VLOOKUP($B$11,ABONE,4,FALSE)</f>
        <v>19578</v>
      </c>
      <c r="E63" s="30">
        <f>VLOOKUP($B$11,ABONE,5,FALSE)</f>
        <v>20014</v>
      </c>
      <c r="F63" s="30">
        <f>VLOOKUP($B$11,ABONE,6,FALSE)</f>
        <v>199</v>
      </c>
      <c r="G63" s="30">
        <f>VLOOKUP($B$11,ABONE,7,FALSE)</f>
        <v>8958</v>
      </c>
      <c r="H63" s="30">
        <f>VLOOKUP($B$11,ABONE,8,FALSE)</f>
        <v>9157</v>
      </c>
      <c r="I63" s="30">
        <f>VLOOKUP($B$11,ABONE,9,FALSE)</f>
        <v>29171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114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58.056351118760752</v>
      </c>
      <c r="D17" s="19">
        <f t="shared" si="1"/>
        <v>170.61979153447405</v>
      </c>
      <c r="E17" s="19">
        <f t="shared" si="2"/>
        <v>168.12724793810509</v>
      </c>
      <c r="F17" s="19">
        <f t="shared" si="3"/>
        <v>42.663089820359282</v>
      </c>
      <c r="G17" s="19">
        <f t="shared" si="4"/>
        <v>295.19639099132365</v>
      </c>
      <c r="H17" s="19">
        <f t="shared" si="5"/>
        <v>282.85498244176529</v>
      </c>
      <c r="I17" s="19">
        <f t="shared" si="6"/>
        <v>188.58902321711903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2.0844456015902075</v>
      </c>
      <c r="E21" s="19">
        <f t="shared" si="2"/>
        <v>2.0382887720100604</v>
      </c>
      <c r="F21" s="19">
        <f t="shared" si="3"/>
        <v>0</v>
      </c>
      <c r="G21" s="19">
        <f t="shared" si="4"/>
        <v>19.00927066642052</v>
      </c>
      <c r="H21" s="19">
        <f t="shared" si="5"/>
        <v>18.080279620742122</v>
      </c>
      <c r="I21" s="19">
        <f t="shared" si="6"/>
        <v>4.8993895615866361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58.056351118760752</v>
      </c>
      <c r="D25" s="19">
        <f t="shared" si="7"/>
        <v>172.70423713606425</v>
      </c>
      <c r="E25" s="19">
        <f t="shared" si="7"/>
        <v>170.16553671011513</v>
      </c>
      <c r="F25" s="19">
        <f t="shared" si="7"/>
        <v>42.663089820359282</v>
      </c>
      <c r="G25" s="19">
        <f t="shared" si="7"/>
        <v>314.20566165774414</v>
      </c>
      <c r="H25" s="19">
        <f t="shared" si="7"/>
        <v>300.93526206250743</v>
      </c>
      <c r="I25" s="19">
        <f t="shared" si="7"/>
        <v>193.48841277870568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87.795662650602409</v>
      </c>
      <c r="D29" s="19">
        <f>(SUMIFS(AGİİ2,KAYNAK,A29,SEBEP,B29,SÜRE,"Uzun",BİLDİRİM,"Bildirimli",İL,$B$10,İLÇE,$B$11)/VLOOKUP($B$11,ABONE,4,FALSE))*60</f>
        <v>155.235318696652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153.74197163655768</v>
      </c>
      <c r="F29" s="19">
        <f>(SUMIFS(OGİD2,KAYNAK,A29,SEBEP,B29,SÜRE,"Uzun",BİLDİRİM,"Bildirimli",İL,$B$10,İLÇE,$B$11)/VLOOKUP($B$11,ABONE,6,FALSE))*60</f>
        <v>3.2640718562874249</v>
      </c>
      <c r="G29" s="19">
        <f>(SUMIFS(AGİD2,KAYNAK,A29,SEBEP,B29,SÜRE,"Uzun",BİLDİRİM,"Bildirimli",İL,$B$10,İLÇE,$B$11)/VLOOKUP($B$11,ABONE,7,FALSE))*60</f>
        <v>1.8999171866346682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1.9665839985953411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126.6727203507307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87.795662650602409</v>
      </c>
      <c r="D33" s="19">
        <f t="shared" ref="D33:I33" si="8">SUM(D28:D32)</f>
        <v>155.235318696652</v>
      </c>
      <c r="E33" s="19">
        <f t="shared" si="8"/>
        <v>153.74197163655768</v>
      </c>
      <c r="F33" s="19">
        <f t="shared" si="8"/>
        <v>3.2640718562874249</v>
      </c>
      <c r="G33" s="19">
        <f t="shared" si="8"/>
        <v>1.8999171866346682</v>
      </c>
      <c r="H33" s="19">
        <f t="shared" si="8"/>
        <v>1.9665839985953411</v>
      </c>
      <c r="I33" s="19">
        <f t="shared" si="8"/>
        <v>126.6727203507307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0.85943775100401609</v>
      </c>
      <c r="D38" s="19">
        <f t="shared" si="10"/>
        <v>2.511177976120877</v>
      </c>
      <c r="E38" s="19">
        <f t="shared" si="11"/>
        <v>2.4746027390299061</v>
      </c>
      <c r="F38" s="19">
        <f t="shared" si="12"/>
        <v>0.34970059880239523</v>
      </c>
      <c r="G38" s="19">
        <f t="shared" si="13"/>
        <v>2.2573300104608922</v>
      </c>
      <c r="H38" s="19">
        <f t="shared" si="14"/>
        <v>2.1641033594755918</v>
      </c>
      <c r="I38" s="19">
        <f t="shared" si="15"/>
        <v>2.4192249478079333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2.3547569863974729E-2</v>
      </c>
      <c r="E42" s="19">
        <f t="shared" si="11"/>
        <v>2.3026145285463817E-2</v>
      </c>
      <c r="F42" s="19">
        <f t="shared" si="12"/>
        <v>0</v>
      </c>
      <c r="G42" s="19">
        <f t="shared" si="13"/>
        <v>0.1289569872623223</v>
      </c>
      <c r="H42" s="19">
        <f t="shared" si="14"/>
        <v>0.12265480510359357</v>
      </c>
      <c r="I42" s="19">
        <f t="shared" si="15"/>
        <v>4.0794989561586628E-2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0.85943775100401609</v>
      </c>
      <c r="D46" s="19">
        <f t="shared" ref="D46:I46" si="16">SUM(D36:D45)</f>
        <v>2.5347255459848519</v>
      </c>
      <c r="E46" s="19">
        <f t="shared" si="16"/>
        <v>2.49762888431537</v>
      </c>
      <c r="F46" s="19">
        <f t="shared" si="16"/>
        <v>0.34970059880239523</v>
      </c>
      <c r="G46" s="19">
        <f t="shared" si="16"/>
        <v>2.3862869977232144</v>
      </c>
      <c r="H46" s="19">
        <f t="shared" si="16"/>
        <v>2.2867581645791852</v>
      </c>
      <c r="I46" s="19">
        <f t="shared" si="16"/>
        <v>2.4600199373695197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0.20940906483075158</v>
      </c>
      <c r="D50" s="19">
        <f>(SUMIFS(AGİİ1,KAYNAK,A50,SEBEP,B50,SÜRE,"Uzun",BİLDİRİM,"Bildirimli",İL,$B$10,İLÇE,$B$11)/VLOOKUP($B$11,ABONE,4,FALSE))</f>
        <v>0.37161762222135608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0.36802576415885357</v>
      </c>
      <c r="F50" s="19">
        <f>(SUMIFS(OGİD1,KAYNAK,A50,SEBEP,B50,SÜRE,"Uzun",BİLDİRİM,"Bildirimli",İL,$B$10,İLÇE,$B$11)/VLOOKUP($B$11,ABONE,6,FALSE))</f>
        <v>2.9940119760479042E-2</v>
      </c>
      <c r="G50" s="19">
        <f>(SUMIFS(AGİD1,KAYNAK,A50,SEBEP,B50,SÜRE,"Uzun",BİLDİRİM,"Bildirimli",İL,$B$10,İLÇE,$B$11)/VLOOKUP($B$11,ABONE,7,FALSE))</f>
        <v>1.7427235247061718E-2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1.8038745171485425E-2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0.30560532359081416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0.20940906483075158</v>
      </c>
      <c r="D54" s="19">
        <f t="shared" ref="D54:I54" si="17">SUM(D49:D53)</f>
        <v>0.37161762222135608</v>
      </c>
      <c r="E54" s="19">
        <f t="shared" si="17"/>
        <v>0.36802576415885357</v>
      </c>
      <c r="F54" s="19">
        <f t="shared" si="17"/>
        <v>2.9940119760479042E-2</v>
      </c>
      <c r="G54" s="19">
        <f t="shared" si="17"/>
        <v>1.7427235247061718E-2</v>
      </c>
      <c r="H54" s="19">
        <f t="shared" si="17"/>
        <v>1.8038745171485425E-2</v>
      </c>
      <c r="I54" s="19">
        <f t="shared" si="17"/>
        <v>0.30560532359081416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1743</v>
      </c>
      <c r="D63" s="30">
        <f>VLOOKUP($B$11,ABONE,4,FALSE)</f>
        <v>76971</v>
      </c>
      <c r="E63" s="30">
        <f>VLOOKUP($B$11,ABONE,5,FALSE)</f>
        <v>78714</v>
      </c>
      <c r="F63" s="30">
        <f>VLOOKUP($B$11,ABONE,6,FALSE)</f>
        <v>835</v>
      </c>
      <c r="G63" s="30">
        <f>VLOOKUP($B$11,ABONE,7,FALSE)</f>
        <v>16251</v>
      </c>
      <c r="H63" s="30">
        <f>VLOOKUP($B$11,ABONE,8,FALSE)</f>
        <v>17086</v>
      </c>
      <c r="I63" s="30">
        <f>VLOOKUP($B$11,ABONE,9,FALSE)</f>
        <v>95800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115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1.07841059602649</v>
      </c>
      <c r="D17" s="19">
        <f t="shared" si="1"/>
        <v>28.361784255067903</v>
      </c>
      <c r="E17" s="19">
        <f t="shared" si="2"/>
        <v>26.83111755526658</v>
      </c>
      <c r="F17" s="19">
        <v>0</v>
      </c>
      <c r="G17" s="19">
        <f t="shared" si="3"/>
        <v>205.82237744991204</v>
      </c>
      <c r="H17" s="19">
        <f t="shared" si="4"/>
        <v>202.40453929790351</v>
      </c>
      <c r="I17" s="19">
        <f t="shared" si="5"/>
        <v>120.47737830270461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0.9419998819130091</v>
      </c>
      <c r="E21" s="19">
        <f t="shared" si="2"/>
        <v>0.88915129110161617</v>
      </c>
      <c r="F21" s="19">
        <v>0</v>
      </c>
      <c r="G21" s="19">
        <f t="shared" si="3"/>
        <v>7.7071387710621151</v>
      </c>
      <c r="H21" s="19">
        <f t="shared" si="4"/>
        <v>7.4710270112140398</v>
      </c>
      <c r="I21" s="19">
        <f t="shared" si="5"/>
        <v>4.399751265603328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1.07841059602649</v>
      </c>
      <c r="D25" s="19">
        <f t="shared" si="6"/>
        <v>29.303784136980912</v>
      </c>
      <c r="E25" s="19">
        <f t="shared" si="6"/>
        <v>27.720268846368196</v>
      </c>
      <c r="F25" s="19">
        <f t="shared" si="6"/>
        <v>0</v>
      </c>
      <c r="G25" s="19">
        <f t="shared" si="6"/>
        <v>213.52951622097416</v>
      </c>
      <c r="H25" s="19">
        <f t="shared" si="6"/>
        <v>209.87556630911754</v>
      </c>
      <c r="I25" s="19">
        <f t="shared" si="6"/>
        <v>124.87712956830794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13.839500098405825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13.063068920676201</v>
      </c>
      <c r="F29" s="19">
        <v>0</v>
      </c>
      <c r="G29" s="19">
        <f>(SUMIFS(AGİD2,KAYNAK,A29,SEBEP,B29,SÜRE,"Uzun",BİLDİRİM,"Bildirimli",İL,$B$10,İLÇE,$B$11)/VLOOKUP($B$11,ABONE,7,FALSE))*60</f>
        <v>67.187182714393487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65.471958605558257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41.016596853328714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7">SUM(D28:D32)</f>
        <v>13.839500098405825</v>
      </c>
      <c r="E33" s="19">
        <f t="shared" si="7"/>
        <v>13.063068920676201</v>
      </c>
      <c r="F33" s="19">
        <f t="shared" si="7"/>
        <v>0</v>
      </c>
      <c r="G33" s="19">
        <f t="shared" si="7"/>
        <v>67.187182714393487</v>
      </c>
      <c r="H33" s="19">
        <f t="shared" si="7"/>
        <v>65.471958605558257</v>
      </c>
      <c r="I33" s="19">
        <f t="shared" si="7"/>
        <v>41.016596853328714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5.6291390728476824E-2</v>
      </c>
      <c r="D38" s="19">
        <f t="shared" si="9"/>
        <v>1.1774345601259595</v>
      </c>
      <c r="E38" s="19">
        <f t="shared" si="10"/>
        <v>1.1145355749582018</v>
      </c>
      <c r="F38" s="19">
        <v>0</v>
      </c>
      <c r="G38" s="19">
        <f t="shared" si="11"/>
        <v>5.1738066895800152</v>
      </c>
      <c r="H38" s="19">
        <f t="shared" si="12"/>
        <v>5.08648951730863</v>
      </c>
      <c r="I38" s="19">
        <f t="shared" si="13"/>
        <v>3.2330716886269073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1.2302696319622121E-2</v>
      </c>
      <c r="E42" s="19">
        <f t="shared" si="10"/>
        <v>1.1612483745123537E-2</v>
      </c>
      <c r="F42" s="19">
        <v>0</v>
      </c>
      <c r="G42" s="19">
        <f t="shared" si="11"/>
        <v>9.2820856735686144E-2</v>
      </c>
      <c r="H42" s="19">
        <f t="shared" si="12"/>
        <v>8.997724687144483E-2</v>
      </c>
      <c r="I42" s="19">
        <f t="shared" si="13"/>
        <v>5.3410194174757279E-2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5.6291390728476824E-2</v>
      </c>
      <c r="D46" s="19">
        <f t="shared" ref="D46:I46" si="14">SUM(D36:D45)</f>
        <v>1.1897372564455817</v>
      </c>
      <c r="E46" s="19">
        <f t="shared" si="14"/>
        <v>1.1261480587033252</v>
      </c>
      <c r="F46" s="19">
        <f t="shared" si="14"/>
        <v>0</v>
      </c>
      <c r="G46" s="19">
        <f t="shared" si="14"/>
        <v>5.2666275463157017</v>
      </c>
      <c r="H46" s="19">
        <f t="shared" si="14"/>
        <v>5.1764667641800752</v>
      </c>
      <c r="I46" s="19">
        <f t="shared" si="14"/>
        <v>3.2864818828016644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2.6360952568392049E-2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2.4882036039383243E-2</v>
      </c>
      <c r="F50" s="19">
        <v>0</v>
      </c>
      <c r="G50" s="19">
        <f>(SUMIFS(AGİD1,KAYNAK,A50,SEBEP,B50,SÜRE,"Uzun",BİLDİRİM,"Bildirimli",İL,$B$10,İLÇE,$B$11)/VLOOKUP($B$11,ABONE,7,FALSE))</f>
        <v>0.14970492078128927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0.14584999187388265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8.9403172676837714E-2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5">SUM(D49:D53)</f>
        <v>2.6360952568392049E-2</v>
      </c>
      <c r="E54" s="19">
        <f t="shared" si="15"/>
        <v>2.4882036039383243E-2</v>
      </c>
      <c r="F54" s="19">
        <f t="shared" si="15"/>
        <v>0</v>
      </c>
      <c r="G54" s="19">
        <f t="shared" si="15"/>
        <v>0.14970492078128927</v>
      </c>
      <c r="H54" s="19">
        <f t="shared" si="15"/>
        <v>0.14584999187388265</v>
      </c>
      <c r="I54" s="19">
        <f t="shared" si="15"/>
        <v>8.9403172676837714E-2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604</v>
      </c>
      <c r="D63" s="30">
        <f>VLOOKUP($B$11,ABONE,4,FALSE)</f>
        <v>10162</v>
      </c>
      <c r="E63" s="30">
        <f>VLOOKUP($B$11,ABONE,5,FALSE)</f>
        <v>10766</v>
      </c>
      <c r="F63" s="30">
        <f>VLOOKUP($B$11,ABONE,6,FALSE)</f>
        <v>377</v>
      </c>
      <c r="G63" s="30">
        <f>VLOOKUP($B$11,ABONE,7,FALSE)</f>
        <v>11929</v>
      </c>
      <c r="H63" s="30">
        <f>VLOOKUP($B$11,ABONE,8,FALSE)</f>
        <v>12306</v>
      </c>
      <c r="I63" s="30">
        <f>VLOOKUP($B$11,ABONE,9,FALSE)</f>
        <v>23072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116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8.3287666034155592</v>
      </c>
      <c r="D17" s="19">
        <f t="shared" si="1"/>
        <v>207.99365278010276</v>
      </c>
      <c r="E17" s="19">
        <f t="shared" si="2"/>
        <v>196.15750035995495</v>
      </c>
      <c r="F17" s="19">
        <f t="shared" si="3"/>
        <v>139.24802603036878</v>
      </c>
      <c r="G17" s="19">
        <f t="shared" si="4"/>
        <v>202.02472901408453</v>
      </c>
      <c r="H17" s="19">
        <f t="shared" si="5"/>
        <v>198.00862298084928</v>
      </c>
      <c r="I17" s="19">
        <f t="shared" si="6"/>
        <v>196.5512655508324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3.4130282195384427</v>
      </c>
      <c r="E21" s="19">
        <f t="shared" si="2"/>
        <v>3.2107035995500559</v>
      </c>
      <c r="F21" s="19">
        <f t="shared" si="3"/>
        <v>0</v>
      </c>
      <c r="G21" s="19">
        <f t="shared" si="4"/>
        <v>17.864301704966643</v>
      </c>
      <c r="H21" s="19">
        <f t="shared" si="5"/>
        <v>16.721442547876773</v>
      </c>
      <c r="I21" s="19">
        <f t="shared" si="6"/>
        <v>6.0846670208997526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8.3287666034155592</v>
      </c>
      <c r="D25" s="19">
        <f t="shared" si="7"/>
        <v>211.4066809996412</v>
      </c>
      <c r="E25" s="19">
        <f t="shared" si="7"/>
        <v>199.368203959505</v>
      </c>
      <c r="F25" s="19">
        <f t="shared" si="7"/>
        <v>139.24802603036878</v>
      </c>
      <c r="G25" s="19">
        <f t="shared" si="7"/>
        <v>219.88903071905116</v>
      </c>
      <c r="H25" s="19">
        <f t="shared" si="7"/>
        <v>214.73006552872604</v>
      </c>
      <c r="I25" s="19">
        <f t="shared" si="7"/>
        <v>202.63593257173216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0.17077798861480076</v>
      </c>
      <c r="D29" s="19">
        <f>(SUMIFS(AGİİ2,KAYNAK,A29,SEBEP,B29,SÜRE,"Uzun",BİLDİRİM,"Bildirimli",İL,$B$10,İLÇE,$B$11)/VLOOKUP($B$11,ABONE,4,FALSE))*60</f>
        <v>11.364222312567261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10.700673925759281</v>
      </c>
      <c r="F29" s="19">
        <f>(SUMIFS(OGİD2,KAYNAK,A29,SEBEP,B29,SÜRE,"Uzun",BİLDİRİM,"Bildirimli",İL,$B$10,İLÇE,$B$11)/VLOOKUP($B$11,ABONE,6,FALSE))*60</f>
        <v>1.4056399132321042</v>
      </c>
      <c r="G29" s="19">
        <f>(SUMIFS(AGİD2,KAYNAK,A29,SEBEP,B29,SÜRE,"Uzun",BİLDİRİM,"Bildirimli",İL,$B$10,İLÇE,$B$11)/VLOOKUP($B$11,ABONE,7,FALSE))*60</f>
        <v>1.0060252038547073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1.0315903413821814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8.6438957846262845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23.926036637570249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22.507699032620923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7.6938571979243893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7.2016467943380515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19.251842012043923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0.17077798861480076</v>
      </c>
      <c r="D33" s="19">
        <f t="shared" ref="D33:I33" si="8">SUM(D28:D32)</f>
        <v>35.290258950137513</v>
      </c>
      <c r="E33" s="19">
        <f t="shared" si="8"/>
        <v>33.208372958380203</v>
      </c>
      <c r="F33" s="19">
        <f t="shared" si="8"/>
        <v>1.4056399132321042</v>
      </c>
      <c r="G33" s="19">
        <f t="shared" si="8"/>
        <v>8.6998824017790959</v>
      </c>
      <c r="H33" s="19">
        <f t="shared" si="8"/>
        <v>8.2332371357202323</v>
      </c>
      <c r="I33" s="19">
        <f t="shared" si="8"/>
        <v>27.895737796670208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0.21568627450980393</v>
      </c>
      <c r="D38" s="19">
        <f t="shared" si="10"/>
        <v>4.3873753437761573</v>
      </c>
      <c r="E38" s="19">
        <f t="shared" si="11"/>
        <v>4.1400772403449571</v>
      </c>
      <c r="F38" s="19">
        <f t="shared" si="12"/>
        <v>2.6963123644251628</v>
      </c>
      <c r="G38" s="19">
        <f t="shared" si="13"/>
        <v>3.9680815418828779</v>
      </c>
      <c r="H38" s="19">
        <f t="shared" si="14"/>
        <v>3.8867207882320303</v>
      </c>
      <c r="I38" s="19">
        <f t="shared" si="15"/>
        <v>4.0861840240878511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6.0100841006018625E-2</v>
      </c>
      <c r="E42" s="19">
        <f t="shared" si="11"/>
        <v>5.65380577427822E-2</v>
      </c>
      <c r="F42" s="19">
        <f t="shared" si="12"/>
        <v>0</v>
      </c>
      <c r="G42" s="19">
        <f t="shared" si="13"/>
        <v>0.18629503335804307</v>
      </c>
      <c r="H42" s="19">
        <f t="shared" si="14"/>
        <v>0.17437690813211218</v>
      </c>
      <c r="I42" s="19">
        <f t="shared" si="15"/>
        <v>8.1604380682489125E-2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0.21568627450980393</v>
      </c>
      <c r="D46" s="19">
        <f t="shared" ref="D46:I46" si="16">SUM(D36:D45)</f>
        <v>4.4474761847821762</v>
      </c>
      <c r="E46" s="19">
        <f t="shared" si="16"/>
        <v>4.1966152980877389</v>
      </c>
      <c r="F46" s="19">
        <f t="shared" si="16"/>
        <v>2.6963123644251628</v>
      </c>
      <c r="G46" s="19">
        <f t="shared" si="16"/>
        <v>4.1543765752409207</v>
      </c>
      <c r="H46" s="19">
        <f t="shared" si="16"/>
        <v>4.0610976963641425</v>
      </c>
      <c r="I46" s="19">
        <f t="shared" si="16"/>
        <v>4.1677884047703406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3.1625553447185324E-3</v>
      </c>
      <c r="D50" s="19">
        <f>(SUMIFS(AGİİ1,KAYNAK,A50,SEBEP,B50,SÜRE,"Uzun",BİLDİRİM,"Bildirimli",İL,$B$10,İLÇE,$B$11)/VLOOKUP($B$11,ABONE,4,FALSE))</f>
        <v>3.5059587867192793E-2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3.3168728908886384E-2</v>
      </c>
      <c r="F50" s="19">
        <f>(SUMIFS(OGİD1,KAYNAK,A50,SEBEP,B50,SÜRE,"Uzun",BİLDİRİM,"Bildirimli",İL,$B$10,İLÇE,$B$11)/VLOOKUP($B$11,ABONE,6,FALSE))</f>
        <v>2.6030368763557483E-2</v>
      </c>
      <c r="G50" s="19">
        <f>(SUMIFS(AGİD1,KAYNAK,A50,SEBEP,B50,SÜRE,"Uzun",BİLDİRİM,"Bildirimli",İL,$B$10,İLÇE,$B$11)/VLOOKUP($B$11,ABONE,7,FALSE))</f>
        <v>1.8630096367679764E-2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1.9103524840410769E-2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3.0176821348447274E-2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5.5094264418669534E-2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5.1828271466066743E-2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1.8630096367679764E-2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1.7438245906189285E-2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4.4512929507616011E-2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3.1625553447185324E-3</v>
      </c>
      <c r="D54" s="19">
        <f t="shared" ref="D54:I54" si="17">SUM(D49:D53)</f>
        <v>9.0153852285862326E-2</v>
      </c>
      <c r="E54" s="19">
        <f t="shared" si="17"/>
        <v>8.4997000374953127E-2</v>
      </c>
      <c r="F54" s="19">
        <f t="shared" si="17"/>
        <v>2.6030368763557483E-2</v>
      </c>
      <c r="G54" s="19">
        <f t="shared" si="17"/>
        <v>3.7260192735359528E-2</v>
      </c>
      <c r="H54" s="19">
        <f t="shared" si="17"/>
        <v>3.6541770746600054E-2</v>
      </c>
      <c r="I54" s="19">
        <f t="shared" si="17"/>
        <v>7.4689750856063289E-2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1581</v>
      </c>
      <c r="D63" s="30">
        <f>VLOOKUP($B$11,ABONE,4,FALSE)</f>
        <v>25089</v>
      </c>
      <c r="E63" s="30">
        <f>VLOOKUP($B$11,ABONE,5,FALSE)</f>
        <v>26670</v>
      </c>
      <c r="F63" s="30">
        <f>VLOOKUP($B$11,ABONE,6,FALSE)</f>
        <v>461</v>
      </c>
      <c r="G63" s="30">
        <f>VLOOKUP($B$11,ABONE,7,FALSE)</f>
        <v>6745</v>
      </c>
      <c r="H63" s="30">
        <f>VLOOKUP($B$11,ABONE,8,FALSE)</f>
        <v>7206</v>
      </c>
      <c r="I63" s="30">
        <f>VLOOKUP($B$11,ABONE,9,FALSE)</f>
        <v>33876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117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0</v>
      </c>
      <c r="E17" s="19">
        <f t="shared" si="1"/>
        <v>0</v>
      </c>
      <c r="F17" s="19">
        <v>0</v>
      </c>
      <c r="G17" s="19">
        <f t="shared" si="2"/>
        <v>115.12454238045582</v>
      </c>
      <c r="H17" s="19">
        <f t="shared" si="3"/>
        <v>115.07901952951619</v>
      </c>
      <c r="I17" s="19">
        <f t="shared" si="4"/>
        <v>64.753504245754229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1.5030131217340819</v>
      </c>
      <c r="E21" s="19">
        <f t="shared" si="1"/>
        <v>1.4784063963449459</v>
      </c>
      <c r="F21" s="19">
        <v>0</v>
      </c>
      <c r="G21" s="19">
        <f t="shared" si="2"/>
        <v>2.0088875912408763</v>
      </c>
      <c r="H21" s="19">
        <f t="shared" si="3"/>
        <v>1.9952156236129606</v>
      </c>
      <c r="I21" s="19">
        <f t="shared" si="4"/>
        <v>1.7692083916083918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64" t="s">
        <v>60</v>
      </c>
      <c r="B25" s="65"/>
      <c r="C25" s="19">
        <v>0</v>
      </c>
      <c r="D25" s="19">
        <f t="shared" ref="D25:I25" si="5">SUM(D15:D24)</f>
        <v>1.5030131217340819</v>
      </c>
      <c r="E25" s="19">
        <f t="shared" si="5"/>
        <v>1.4784063963449459</v>
      </c>
      <c r="F25" s="19">
        <f t="shared" si="5"/>
        <v>0</v>
      </c>
      <c r="G25" s="19">
        <f t="shared" si="5"/>
        <v>117.1334299716967</v>
      </c>
      <c r="H25" s="19">
        <f t="shared" si="5"/>
        <v>117.07423515312915</v>
      </c>
      <c r="I25" s="19">
        <f t="shared" si="5"/>
        <v>66.522712637362616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f>(SUMIFS(AGİD2,KAYNAK,A29,SEBEP,B29,SÜRE,"Uzun",BİLDİRİM,"Bildirimli",İL,$B$10,İLÇE,$B$11)/VLOOKUP($B$11,ABONE,7,FALSE))*60</f>
        <v>64.396959451809934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64.194056635596993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36.121181218781217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v>0</v>
      </c>
      <c r="D33" s="19">
        <f t="shared" ref="D33:I33" si="6">SUM(D28:D32)</f>
        <v>0</v>
      </c>
      <c r="E33" s="19">
        <f t="shared" si="6"/>
        <v>0</v>
      </c>
      <c r="F33" s="19">
        <f t="shared" si="6"/>
        <v>0</v>
      </c>
      <c r="G33" s="19">
        <f t="shared" si="6"/>
        <v>64.396959451809934</v>
      </c>
      <c r="H33" s="19">
        <f t="shared" si="6"/>
        <v>64.194056635596993</v>
      </c>
      <c r="I33" s="19">
        <f t="shared" si="6"/>
        <v>36.121181218781217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f t="shared" si="9"/>
        <v>2.2789036198420982</v>
      </c>
      <c r="H38" s="19">
        <f t="shared" si="10"/>
        <v>2.2774493268234957</v>
      </c>
      <c r="I38" s="19">
        <f t="shared" si="11"/>
        <v>1.2814918414918419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7"/>
        <v>2.3897813044319722E-2</v>
      </c>
      <c r="E42" s="19">
        <f t="shared" si="8"/>
        <v>2.3506567675613935E-2</v>
      </c>
      <c r="F42" s="19">
        <v>0</v>
      </c>
      <c r="G42" s="19">
        <f t="shared" si="9"/>
        <v>2.4525547445255477E-2</v>
      </c>
      <c r="H42" s="19">
        <f t="shared" si="10"/>
        <v>2.4358632933865958E-2</v>
      </c>
      <c r="I42" s="19">
        <f t="shared" si="11"/>
        <v>2.3986013986013986E-2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64" t="s">
        <v>60</v>
      </c>
      <c r="B46" s="65"/>
      <c r="C46" s="19">
        <v>0</v>
      </c>
      <c r="D46" s="19">
        <f t="shared" ref="D46:I46" si="12">SUM(D36:D45)</f>
        <v>2.3897813044319722E-2</v>
      </c>
      <c r="E46" s="19">
        <f t="shared" si="12"/>
        <v>2.3506567675613935E-2</v>
      </c>
      <c r="F46" s="19">
        <f t="shared" si="12"/>
        <v>0</v>
      </c>
      <c r="G46" s="19">
        <f t="shared" si="12"/>
        <v>2.3034291672873537</v>
      </c>
      <c r="H46" s="19">
        <f t="shared" si="12"/>
        <v>2.3018079597573617</v>
      </c>
      <c r="I46" s="19">
        <f t="shared" si="12"/>
        <v>1.3054778554778559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f>(SUMIFS(AGİD1,KAYNAK,A50,SEBEP,B50,SÜRE,"Uzun",BİLDİRİM,"Bildirimli",İL,$B$10,İLÇE,$B$11)/VLOOKUP($B$11,ABONE,7,FALSE))</f>
        <v>0.40877253091017429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0.40761799082704542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0.22936147186147188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v>0</v>
      </c>
      <c r="D54" s="19">
        <f t="shared" ref="D54:I54" si="13">SUM(D49:D53)</f>
        <v>0</v>
      </c>
      <c r="E54" s="19">
        <f t="shared" si="13"/>
        <v>0</v>
      </c>
      <c r="F54" s="19">
        <f t="shared" si="13"/>
        <v>0</v>
      </c>
      <c r="G54" s="19">
        <f t="shared" si="13"/>
        <v>0.40877253091017429</v>
      </c>
      <c r="H54" s="19">
        <f t="shared" si="13"/>
        <v>0.40761799082704542</v>
      </c>
      <c r="I54" s="19">
        <f t="shared" si="13"/>
        <v>0.22936147186147188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0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86</v>
      </c>
      <c r="D63" s="30">
        <f>VLOOKUP($B$11,ABONE,4,FALSE)</f>
        <v>5167</v>
      </c>
      <c r="E63" s="30">
        <f>VLOOKUP($B$11,ABONE,5,FALSE)</f>
        <v>5253</v>
      </c>
      <c r="F63" s="30">
        <f>VLOOKUP($B$11,ABONE,6,FALSE)</f>
        <v>46</v>
      </c>
      <c r="G63" s="30">
        <f>VLOOKUP($B$11,ABONE,7,FALSE)</f>
        <v>6713</v>
      </c>
      <c r="H63" s="30">
        <f>VLOOKUP($B$11,ABONE,8,FALSE)</f>
        <v>6759</v>
      </c>
      <c r="I63" s="30">
        <f>VLOOKUP($B$11,ABONE,9,FALSE)</f>
        <v>12012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118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197.80822965720094</v>
      </c>
      <c r="E17" s="19">
        <f t="shared" si="1"/>
        <v>196.49543075426487</v>
      </c>
      <c r="F17" s="19">
        <v>0</v>
      </c>
      <c r="G17" s="19">
        <f t="shared" si="2"/>
        <v>203.48201817215727</v>
      </c>
      <c r="H17" s="19">
        <f t="shared" si="3"/>
        <v>201.11006673607494</v>
      </c>
      <c r="I17" s="19">
        <f t="shared" si="4"/>
        <v>196.92945084701503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4.5158804996731794</v>
      </c>
      <c r="E21" s="19">
        <f t="shared" si="1"/>
        <v>4.4804927744050733</v>
      </c>
      <c r="F21" s="19">
        <v>0</v>
      </c>
      <c r="G21" s="19">
        <f t="shared" si="2"/>
        <v>38.766521997874605</v>
      </c>
      <c r="H21" s="19">
        <f t="shared" si="3"/>
        <v>37.979486933888595</v>
      </c>
      <c r="I21" s="19">
        <f t="shared" si="4"/>
        <v>7.6311717465809323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64" t="s">
        <v>60</v>
      </c>
      <c r="B25" s="65"/>
      <c r="C25" s="19">
        <f t="shared" ref="C25:I25" si="5">SUM(C15:C24)</f>
        <v>0</v>
      </c>
      <c r="D25" s="19">
        <f t="shared" si="5"/>
        <v>202.32411015687413</v>
      </c>
      <c r="E25" s="19">
        <f t="shared" si="5"/>
        <v>200.97592352866994</v>
      </c>
      <c r="F25" s="19">
        <f t="shared" si="5"/>
        <v>0</v>
      </c>
      <c r="G25" s="19">
        <f t="shared" si="5"/>
        <v>242.24854017003187</v>
      </c>
      <c r="H25" s="19">
        <f t="shared" si="5"/>
        <v>239.08955366996355</v>
      </c>
      <c r="I25" s="19">
        <f t="shared" si="5"/>
        <v>204.56062259359595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41.967114529014445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41.753474082614254</v>
      </c>
      <c r="F29" s="19">
        <v>0</v>
      </c>
      <c r="G29" s="19">
        <f>(SUMIFS(AGİD2,KAYNAK,A29,SEBEP,B29,SÜRE,"Uzun",BİLDİRİM,"Bildirimli",İL,$B$10,İLÇE,$B$11)/VLOOKUP($B$11,ABONE,7,FALSE))*60</f>
        <v>91.391944739638674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90.747339927121288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46.361491330743874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6.1758219079090715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6.1274264091801625</v>
      </c>
      <c r="F31" s="19">
        <v>0</v>
      </c>
      <c r="G31" s="19">
        <f>(SUMIFS(AGİD2,KAYNAK,A31,SEBEP,B31,SÜRE,"Uzun",BİLDİRİM,"Bildirimli",İL,$B$10,İLÇE,$B$11)/VLOOKUP($B$11,ABONE,7,FALSE))*60</f>
        <v>14.96610286928799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14.662262155127536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6.9301528250155036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6">SUM(D28:D32)</f>
        <v>48.14293643692352</v>
      </c>
      <c r="E33" s="19">
        <f t="shared" si="6"/>
        <v>47.880900491794414</v>
      </c>
      <c r="F33" s="19">
        <f t="shared" si="6"/>
        <v>0</v>
      </c>
      <c r="G33" s="19">
        <f t="shared" si="6"/>
        <v>106.35804760892667</v>
      </c>
      <c r="H33" s="19">
        <f t="shared" si="6"/>
        <v>105.40960208224882</v>
      </c>
      <c r="I33" s="19">
        <f t="shared" si="6"/>
        <v>53.291644155759379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7"/>
        <v>2.080220604255937</v>
      </c>
      <c r="E38" s="19">
        <f t="shared" si="8"/>
        <v>2.0688013186575631</v>
      </c>
      <c r="F38" s="19">
        <v>0</v>
      </c>
      <c r="G38" s="19">
        <f t="shared" si="9"/>
        <v>2.1979047113000361</v>
      </c>
      <c r="H38" s="19">
        <f t="shared" si="10"/>
        <v>2.1770553531146977</v>
      </c>
      <c r="I38" s="19">
        <f t="shared" si="11"/>
        <v>2.07898292913797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7"/>
        <v>4.0872249255574117E-2</v>
      </c>
      <c r="E42" s="19">
        <f t="shared" si="8"/>
        <v>4.05519626740646E-2</v>
      </c>
      <c r="F42" s="19">
        <v>0</v>
      </c>
      <c r="G42" s="19">
        <f t="shared" si="9"/>
        <v>0.30668969181721578</v>
      </c>
      <c r="H42" s="19">
        <f t="shared" si="10"/>
        <v>0.30046330036439356</v>
      </c>
      <c r="I42" s="19">
        <f t="shared" si="11"/>
        <v>6.4997388778274642E-2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2">SUM(D36:D45)</f>
        <v>2.1210928535115112</v>
      </c>
      <c r="E46" s="19">
        <f t="shared" si="12"/>
        <v>2.1093532813316278</v>
      </c>
      <c r="F46" s="19">
        <f t="shared" si="12"/>
        <v>0</v>
      </c>
      <c r="G46" s="19">
        <f t="shared" si="12"/>
        <v>2.504594403117252</v>
      </c>
      <c r="H46" s="19">
        <f t="shared" si="12"/>
        <v>2.4775186534790912</v>
      </c>
      <c r="I46" s="19">
        <f t="shared" si="12"/>
        <v>2.1439803179162444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0.22007371631926792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0.2189436327935004</v>
      </c>
      <c r="F50" s="19">
        <v>0</v>
      </c>
      <c r="G50" s="19">
        <f>(SUMIFS(AGİD1,KAYNAK,A50,SEBEP,B50,SÜRE,"Uzun",BİLDİRİM,"Bildirimli",İL,$B$10,İLÇE,$B$11)/VLOOKUP($B$11,ABONE,7,FALSE))</f>
        <v>0.30668437832093515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0.30444907166406382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0.22698567092078206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1.8863570339167694E-2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1.8715750031525279E-2</v>
      </c>
      <c r="F52" s="19">
        <v>0</v>
      </c>
      <c r="G52" s="19">
        <f>(SUMIFS(AGİD1,KAYNAK,A52,SEBEP,B52,SÜRE,"Uzun",BİLDİRİM,"Bildirimli",İL,$B$10,İLÇE,$B$11)/VLOOKUP($B$11,ABONE,7,FALSE))</f>
        <v>3.0669500531349626E-2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3.0046850598646539E-2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1.9781473381858535E-2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3">SUM(D49:D53)</f>
        <v>0.23893728665843561</v>
      </c>
      <c r="E54" s="19">
        <f t="shared" si="13"/>
        <v>0.23765938282502569</v>
      </c>
      <c r="F54" s="19">
        <f t="shared" si="13"/>
        <v>0</v>
      </c>
      <c r="G54" s="19">
        <f t="shared" si="13"/>
        <v>0.33735387885228479</v>
      </c>
      <c r="H54" s="19">
        <f t="shared" si="13"/>
        <v>0.33449592226271035</v>
      </c>
      <c r="I54" s="19">
        <f t="shared" si="13"/>
        <v>0.2467671443026406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0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435</v>
      </c>
      <c r="D63" s="30">
        <f>VLOOKUP($B$11,ABONE,4,FALSE)</f>
        <v>55076</v>
      </c>
      <c r="E63" s="30">
        <f>VLOOKUP($B$11,ABONE,5,FALSE)</f>
        <v>55511</v>
      </c>
      <c r="F63" s="30">
        <f>VLOOKUP($B$11,ABONE,6,FALSE)</f>
        <v>117</v>
      </c>
      <c r="G63" s="30">
        <f>VLOOKUP($B$11,ABONE,7,FALSE)</f>
        <v>5646</v>
      </c>
      <c r="H63" s="30">
        <f>VLOOKUP($B$11,ABONE,8,FALSE)</f>
        <v>5763</v>
      </c>
      <c r="I63" s="30">
        <f>VLOOKUP($B$11,ABONE,9,FALSE)</f>
        <v>61274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119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5.7117482517482516</v>
      </c>
      <c r="D17" s="19">
        <f t="shared" si="1"/>
        <v>16.419482101281982</v>
      </c>
      <c r="E17" s="19">
        <f t="shared" si="2"/>
        <v>16.180504044660541</v>
      </c>
      <c r="F17" s="19">
        <v>0</v>
      </c>
      <c r="G17" s="19">
        <f t="shared" si="3"/>
        <v>156.92902669456069</v>
      </c>
      <c r="H17" s="19">
        <f t="shared" si="4"/>
        <v>152.57425477732392</v>
      </c>
      <c r="I17" s="19">
        <f t="shared" si="5"/>
        <v>30.84840011571594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27.064275298393834</v>
      </c>
      <c r="E21" s="19">
        <f t="shared" si="2"/>
        <v>26.460247592292458</v>
      </c>
      <c r="F21" s="19">
        <v>0</v>
      </c>
      <c r="G21" s="19">
        <f t="shared" si="3"/>
        <v>95.510280376569028</v>
      </c>
      <c r="H21" s="19">
        <f t="shared" si="4"/>
        <v>90.971234472451911</v>
      </c>
      <c r="I21" s="19">
        <f t="shared" si="5"/>
        <v>33.397812150173579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5.7117482517482516</v>
      </c>
      <c r="D25" s="19">
        <f t="shared" si="6"/>
        <v>43.483757399675817</v>
      </c>
      <c r="E25" s="19">
        <f t="shared" si="6"/>
        <v>42.640751636952999</v>
      </c>
      <c r="F25" s="19">
        <f t="shared" si="6"/>
        <v>0</v>
      </c>
      <c r="G25" s="19">
        <f t="shared" si="6"/>
        <v>252.43930707112972</v>
      </c>
      <c r="H25" s="19">
        <f t="shared" si="6"/>
        <v>243.54548924977581</v>
      </c>
      <c r="I25" s="19">
        <f t="shared" si="6"/>
        <v>64.246212265889511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7.4313179128563744</v>
      </c>
      <c r="D29" s="19">
        <f>(SUMIFS(AGİİ2,KAYNAK,A29,SEBEP,B29,SÜRE,"Uzun",BİLDİRİM,"Bildirimli",İL,$B$10,İLÇE,$B$11)/VLOOKUP($B$11,ABONE,4,FALSE))*60</f>
        <v>51.985357478265136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50.990988553934812</v>
      </c>
      <c r="F29" s="19">
        <v>0</v>
      </c>
      <c r="G29" s="19">
        <f>(SUMIFS(AGİD2,KAYNAK,A29,SEBEP,B29,SÜRE,"Uzun",BİLDİRİM,"Bildirimli",İL,$B$10,İLÇE,$B$11)/VLOOKUP($B$11,ABONE,7,FALSE))*60</f>
        <v>49.129955020920505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47.527385673009867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50.618509852997903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5.1570234147060257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5.0419275922924536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4.499714554493635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7.4313179128563744</v>
      </c>
      <c r="D33" s="19">
        <f t="shared" ref="D33:I33" si="7">SUM(D28:D32)</f>
        <v>57.142380892971161</v>
      </c>
      <c r="E33" s="19">
        <f t="shared" si="7"/>
        <v>56.032916146227265</v>
      </c>
      <c r="F33" s="19">
        <f t="shared" si="7"/>
        <v>0</v>
      </c>
      <c r="G33" s="19">
        <f t="shared" si="7"/>
        <v>49.129955020920505</v>
      </c>
      <c r="H33" s="19">
        <f t="shared" si="7"/>
        <v>47.527385673009867</v>
      </c>
      <c r="I33" s="19">
        <f t="shared" si="7"/>
        <v>55.118224407491539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0.11457772996234535</v>
      </c>
      <c r="D38" s="19">
        <f t="shared" si="9"/>
        <v>0.34442126332334588</v>
      </c>
      <c r="E38" s="19">
        <f t="shared" si="10"/>
        <v>0.33929155411489281</v>
      </c>
      <c r="F38" s="19">
        <v>0</v>
      </c>
      <c r="G38" s="19">
        <f t="shared" si="11"/>
        <v>1.8403682008368207</v>
      </c>
      <c r="H38" s="19">
        <f t="shared" si="12"/>
        <v>1.7811019228853249</v>
      </c>
      <c r="I38" s="19">
        <f t="shared" si="13"/>
        <v>0.49434502635751948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0.24422172012377785</v>
      </c>
      <c r="E42" s="19">
        <f t="shared" si="10"/>
        <v>0.23877111471276755</v>
      </c>
      <c r="F42" s="19">
        <v>0</v>
      </c>
      <c r="G42" s="19">
        <f t="shared" si="11"/>
        <v>0.72013179916317949</v>
      </c>
      <c r="H42" s="19">
        <f t="shared" si="12"/>
        <v>0.68590813988243449</v>
      </c>
      <c r="I42" s="19">
        <f t="shared" si="13"/>
        <v>0.28685659795139895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0.11457772996234535</v>
      </c>
      <c r="D46" s="19">
        <f t="shared" ref="D46:I46" si="14">SUM(D36:D45)</f>
        <v>0.58864298344712374</v>
      </c>
      <c r="E46" s="19">
        <f t="shared" si="14"/>
        <v>0.57806266882766033</v>
      </c>
      <c r="F46" s="19">
        <f t="shared" si="14"/>
        <v>0</v>
      </c>
      <c r="G46" s="19">
        <f t="shared" si="14"/>
        <v>2.5605000000000002</v>
      </c>
      <c r="H46" s="19">
        <f t="shared" si="14"/>
        <v>2.4670100627677591</v>
      </c>
      <c r="I46" s="19">
        <f t="shared" si="14"/>
        <v>0.78120162430891837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1.9365250134480903E-2</v>
      </c>
      <c r="D50" s="19">
        <f>(SUMIFS(AGİİ1,KAYNAK,A50,SEBEP,B50,SÜRE,"Uzun",BİLDİRİM,"Bildirimli",İL,$B$10,İLÇE,$B$11)/VLOOKUP($B$11,ABONE,4,FALSE))</f>
        <v>0.13150621346824501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0.129003421573924</v>
      </c>
      <c r="F50" s="19">
        <v>0</v>
      </c>
      <c r="G50" s="19">
        <f>(SUMIFS(AGİD1,KAYNAK,A50,SEBEP,B50,SÜRE,"Uzun",BİLDİRİM,"Bildirimli",İL,$B$10,İLÇE,$B$11)/VLOOKUP($B$11,ABONE,7,FALSE))</f>
        <v>0.21337656903765692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0.20572681080003985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0.13725431791882742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9.3931430816837757E-3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9.1835044120295323E-3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8.1959027986114076E-3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1.9365250134480903E-2</v>
      </c>
      <c r="D54" s="19">
        <f t="shared" ref="D54:I54" si="15">SUM(D49:D53)</f>
        <v>0.14089935654992877</v>
      </c>
      <c r="E54" s="19">
        <f t="shared" si="15"/>
        <v>0.13818692598595353</v>
      </c>
      <c r="F54" s="19">
        <f t="shared" si="15"/>
        <v>0</v>
      </c>
      <c r="G54" s="19">
        <f t="shared" si="15"/>
        <v>0.21337656903765692</v>
      </c>
      <c r="H54" s="19">
        <f t="shared" si="15"/>
        <v>0.20572681080003985</v>
      </c>
      <c r="I54" s="19">
        <f t="shared" si="15"/>
        <v>0.14545022071743882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1859</v>
      </c>
      <c r="D63" s="30">
        <f>VLOOKUP($B$11,ABONE,4,FALSE)</f>
        <v>81436</v>
      </c>
      <c r="E63" s="30">
        <f>VLOOKUP($B$11,ABONE,5,FALSE)</f>
        <v>83295</v>
      </c>
      <c r="F63" s="30">
        <f>VLOOKUP($B$11,ABONE,6,FALSE)</f>
        <v>477</v>
      </c>
      <c r="G63" s="30">
        <f>VLOOKUP($B$11,ABONE,7,FALSE)</f>
        <v>9560</v>
      </c>
      <c r="H63" s="30">
        <f>VLOOKUP($B$11,ABONE,8,FALSE)</f>
        <v>10037</v>
      </c>
      <c r="I63" s="30">
        <f>VLOOKUP($B$11,ABONE,9,FALSE)</f>
        <v>93332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120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1.2380952380952381</v>
      </c>
      <c r="D17" s="19">
        <f t="shared" si="1"/>
        <v>17.522094820922444</v>
      </c>
      <c r="E17" s="19">
        <f t="shared" si="2"/>
        <v>16.887024885477281</v>
      </c>
      <c r="F17" s="19">
        <f t="shared" si="3"/>
        <v>17.993917050691245</v>
      </c>
      <c r="G17" s="19">
        <f t="shared" si="4"/>
        <v>81.890426086956509</v>
      </c>
      <c r="H17" s="19">
        <f t="shared" si="5"/>
        <v>76.842904259191826</v>
      </c>
      <c r="I17" s="19">
        <f t="shared" si="6"/>
        <v>32.103100332594231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16.018345168770935</v>
      </c>
      <c r="E21" s="19">
        <f t="shared" si="2"/>
        <v>15.393635656803268</v>
      </c>
      <c r="F21" s="19">
        <f t="shared" si="3"/>
        <v>0</v>
      </c>
      <c r="G21" s="19">
        <f t="shared" si="4"/>
        <v>21.936273675889328</v>
      </c>
      <c r="H21" s="19">
        <f t="shared" si="5"/>
        <v>20.203411867491813</v>
      </c>
      <c r="I21" s="19">
        <f t="shared" si="6"/>
        <v>16.614298558758314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1.2380952380952381</v>
      </c>
      <c r="D25" s="19">
        <f t="shared" si="7"/>
        <v>33.540439989693382</v>
      </c>
      <c r="E25" s="19">
        <f t="shared" si="7"/>
        <v>32.28066054228055</v>
      </c>
      <c r="F25" s="19">
        <f t="shared" si="7"/>
        <v>17.993917050691245</v>
      </c>
      <c r="G25" s="19">
        <f t="shared" si="7"/>
        <v>103.82669976284583</v>
      </c>
      <c r="H25" s="19">
        <f t="shared" si="7"/>
        <v>97.046316126683635</v>
      </c>
      <c r="I25" s="19">
        <f t="shared" si="7"/>
        <v>48.717398891352545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4.1269841269841269E-2</v>
      </c>
      <c r="D38" s="19">
        <f t="shared" si="10"/>
        <v>0.58406982736408142</v>
      </c>
      <c r="E38" s="19">
        <f t="shared" si="11"/>
        <v>0.56290082951590936</v>
      </c>
      <c r="F38" s="19">
        <f t="shared" si="12"/>
        <v>0.32718894009216593</v>
      </c>
      <c r="G38" s="19">
        <f t="shared" si="13"/>
        <v>1.3575098814229252</v>
      </c>
      <c r="H38" s="19">
        <f t="shared" si="14"/>
        <v>1.2761194029850749</v>
      </c>
      <c r="I38" s="19">
        <f t="shared" si="15"/>
        <v>0.74390705838876581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0.23008760628703948</v>
      </c>
      <c r="E42" s="19">
        <f t="shared" si="11"/>
        <v>0.22111427510214196</v>
      </c>
      <c r="F42" s="19">
        <f t="shared" si="12"/>
        <v>0</v>
      </c>
      <c r="G42" s="19">
        <f t="shared" si="13"/>
        <v>0.43440316205533597</v>
      </c>
      <c r="H42" s="19">
        <f t="shared" si="14"/>
        <v>0.40008736803785949</v>
      </c>
      <c r="I42" s="19">
        <f t="shared" si="15"/>
        <v>0.26653547671840361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4.1269841269841269E-2</v>
      </c>
      <c r="D46" s="19">
        <f t="shared" ref="D46:I46" si="16">SUM(D36:D45)</f>
        <v>0.81415743365112092</v>
      </c>
      <c r="E46" s="19">
        <f t="shared" si="16"/>
        <v>0.78401510461805135</v>
      </c>
      <c r="F46" s="19">
        <f t="shared" si="16"/>
        <v>0.32718894009216593</v>
      </c>
      <c r="G46" s="19">
        <f t="shared" si="16"/>
        <v>1.7919130434782611</v>
      </c>
      <c r="H46" s="19">
        <f t="shared" si="16"/>
        <v>1.6762067710229345</v>
      </c>
      <c r="I46" s="19">
        <f t="shared" si="16"/>
        <v>1.0104425351071695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(SUMIFS(OGİİ1,KAYNAK,A58,SEBEP,B58,SÜRE,"Kısa",İL,$B$10,İLÇE,$B$11)/VLOOKUP($B$11,ABONE,3,FALSE))*60</f>
        <v>0</v>
      </c>
      <c r="D58" s="19">
        <f>(SUMIFS(AGİİ1,KAYNAK,A58,SEBEP,B58,SÜRE,"Kısa",İL,$B$10,İLÇE,$B$11)/VLOOKUP($B$11,ABONE,4,FALSE))*60</f>
        <v>0</v>
      </c>
      <c r="E58" s="19">
        <f>((SUMIFS(OGİİ1,KAYNAK,A58,SEBEP,B58,SÜRE,"Kısa",İL,$B$10,İLÇE,$B$11)+SUMIFS(AGİİ1,KAYNAK,A58,SEBEP,B58,SÜRE,"Kısa",İL,$B$10,İLÇE,$B$11))/VLOOKUP($B$11,ABONE,5,FALSE))*60</f>
        <v>0</v>
      </c>
      <c r="F58" s="19">
        <f>(SUMIFS(OGİD1,KAYNAK,A58,SEBEP,B58,SÜRE,"Kısa",İL,$B$10,İLÇE,$B$11)/VLOOKUP($B$11,ABONE,6,FALSE))*60</f>
        <v>0</v>
      </c>
      <c r="G58" s="19">
        <f>(SUMIFS(AGİD1,KAYNAK,A58,SEBEP,B58,SÜRE,"Kısa",İL,$B$10,İLÇE,$B$11)/VLOOKUP($B$11,ABONE,7,FALSE))*60</f>
        <v>0</v>
      </c>
      <c r="H58" s="19">
        <f>((SUMIFS(OGİD1,KAYNAK,A58,SEBEP,B58,SÜRE,"Kısa",İL,$B$10,İLÇE,$B$11)+SUMIFS(AGİD1,KAYNAK,A58,SEBEP,B58,SÜRE,"Kısa",İL,$B$10,İLÇE,$B$11))/VLOOKUP($B$11,ABONE,8,FALSE))*60</f>
        <v>0</v>
      </c>
      <c r="I58" s="19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315</v>
      </c>
      <c r="D63" s="30">
        <f>VLOOKUP($B$11,ABONE,4,FALSE)</f>
        <v>7762</v>
      </c>
      <c r="E63" s="30">
        <f>VLOOKUP($B$11,ABONE,5,FALSE)</f>
        <v>8077</v>
      </c>
      <c r="F63" s="30">
        <f>VLOOKUP($B$11,ABONE,6,FALSE)</f>
        <v>217</v>
      </c>
      <c r="G63" s="30">
        <f>VLOOKUP($B$11,ABONE,7,FALSE)</f>
        <v>2530</v>
      </c>
      <c r="H63" s="30">
        <f>VLOOKUP($B$11,ABONE,8,FALSE)</f>
        <v>2747</v>
      </c>
      <c r="I63" s="30">
        <f>VLOOKUP($B$11,ABONE,9,FALSE)</f>
        <v>10824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121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0.39566037735849052</v>
      </c>
      <c r="D17" s="19">
        <f t="shared" si="1"/>
        <v>3.214871176750834</v>
      </c>
      <c r="E17" s="19">
        <f t="shared" si="2"/>
        <v>3.0793444897959188</v>
      </c>
      <c r="F17" s="19">
        <f t="shared" si="3"/>
        <v>10.833453237410072</v>
      </c>
      <c r="G17" s="19">
        <f t="shared" si="4"/>
        <v>76.189854323001612</v>
      </c>
      <c r="H17" s="19">
        <f t="shared" si="5"/>
        <v>69.534513846153843</v>
      </c>
      <c r="I17" s="19">
        <f t="shared" si="6"/>
        <v>22.4932141894061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7.3823557884707016</v>
      </c>
      <c r="E21" s="19">
        <f t="shared" si="2"/>
        <v>7.0274670294784594</v>
      </c>
      <c r="F21" s="19">
        <f t="shared" si="3"/>
        <v>0</v>
      </c>
      <c r="G21" s="19">
        <f t="shared" si="4"/>
        <v>3.4842575040783039</v>
      </c>
      <c r="H21" s="19">
        <f t="shared" si="5"/>
        <v>3.12945032967033</v>
      </c>
      <c r="I21" s="19">
        <f t="shared" si="6"/>
        <v>5.8887205778491181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0.39566037735849052</v>
      </c>
      <c r="D25" s="19">
        <f t="shared" si="7"/>
        <v>10.597226965221536</v>
      </c>
      <c r="E25" s="19">
        <f t="shared" si="7"/>
        <v>10.106811519274379</v>
      </c>
      <c r="F25" s="19">
        <f t="shared" si="7"/>
        <v>10.833453237410072</v>
      </c>
      <c r="G25" s="19">
        <f t="shared" si="7"/>
        <v>79.674111827079912</v>
      </c>
      <c r="H25" s="19">
        <f t="shared" si="7"/>
        <v>72.663964175824177</v>
      </c>
      <c r="I25" s="19">
        <f t="shared" si="7"/>
        <v>28.381934767255217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4.9325488327775127E-2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4.6954285714285712E-2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3.3237303370786522E-2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4.9325488327775127E-2</v>
      </c>
      <c r="E33" s="19">
        <f t="shared" si="8"/>
        <v>4.6954285714285712E-2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3.3237303370786522E-2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2.8301886792452831E-2</v>
      </c>
      <c r="D38" s="19">
        <f t="shared" si="10"/>
        <v>0.21788947117675084</v>
      </c>
      <c r="E38" s="19">
        <f t="shared" si="11"/>
        <v>0.20877551020408164</v>
      </c>
      <c r="F38" s="19">
        <f t="shared" si="12"/>
        <v>0.47122302158273383</v>
      </c>
      <c r="G38" s="19">
        <f t="shared" si="13"/>
        <v>2.4162887438825442</v>
      </c>
      <c r="H38" s="19">
        <f t="shared" si="14"/>
        <v>2.2182197802197798</v>
      </c>
      <c r="I38" s="19">
        <f t="shared" si="15"/>
        <v>0.79580417335473508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2.5747181197395583E-2</v>
      </c>
      <c r="E42" s="19">
        <f t="shared" si="11"/>
        <v>2.4509448223733937E-2</v>
      </c>
      <c r="F42" s="19">
        <f t="shared" si="12"/>
        <v>0</v>
      </c>
      <c r="G42" s="19">
        <f t="shared" si="13"/>
        <v>4.5778955954322999E-2</v>
      </c>
      <c r="H42" s="19">
        <f t="shared" si="14"/>
        <v>4.1117216117216117E-2</v>
      </c>
      <c r="I42" s="19">
        <f t="shared" si="15"/>
        <v>2.9361155698234349E-2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2.8301886792452831E-2</v>
      </c>
      <c r="D46" s="19">
        <f t="shared" ref="D46:I46" si="16">SUM(D36:D45)</f>
        <v>0.24363665237414642</v>
      </c>
      <c r="E46" s="19">
        <f t="shared" si="16"/>
        <v>0.23328495842781558</v>
      </c>
      <c r="F46" s="19">
        <f t="shared" si="16"/>
        <v>0.47122302158273383</v>
      </c>
      <c r="G46" s="19">
        <f t="shared" si="16"/>
        <v>2.4620676998368674</v>
      </c>
      <c r="H46" s="19">
        <f t="shared" si="16"/>
        <v>2.2593369963369958</v>
      </c>
      <c r="I46" s="19">
        <f t="shared" si="16"/>
        <v>0.82516532905296947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9.9047165316817534E-3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9.4285714285714285E-3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6.674157303370786E-3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9.9047165316817534E-3</v>
      </c>
      <c r="E54" s="19">
        <f t="shared" si="17"/>
        <v>9.4285714285714285E-3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6.674157303370786E-3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318</v>
      </c>
      <c r="D63" s="30">
        <f>VLOOKUP($B$11,ABONE,4,FALSE)</f>
        <v>6297</v>
      </c>
      <c r="E63" s="30">
        <f>VLOOKUP($B$11,ABONE,5,FALSE)</f>
        <v>6615</v>
      </c>
      <c r="F63" s="30">
        <f>VLOOKUP($B$11,ABONE,6,FALSE)</f>
        <v>278</v>
      </c>
      <c r="G63" s="30">
        <f>VLOOKUP($B$11,ABONE,7,FALSE)</f>
        <v>2452</v>
      </c>
      <c r="H63" s="30">
        <f>VLOOKUP($B$11,ABONE,8,FALSE)</f>
        <v>2730</v>
      </c>
      <c r="I63" s="30">
        <f>VLOOKUP($B$11,ABONE,9,FALSE)</f>
        <v>9345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122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0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8.6811678832116783</v>
      </c>
      <c r="D17" s="19">
        <f t="shared" si="1"/>
        <v>39.455061777627577</v>
      </c>
      <c r="E17" s="19">
        <f t="shared" si="2"/>
        <v>38.758773839801819</v>
      </c>
      <c r="F17" s="19">
        <f t="shared" si="3"/>
        <v>38.796521739130434</v>
      </c>
      <c r="G17" s="19">
        <f t="shared" si="4"/>
        <v>42.327374222026044</v>
      </c>
      <c r="H17" s="19">
        <f t="shared" si="5"/>
        <v>42.274411434782607</v>
      </c>
      <c r="I17" s="19">
        <f t="shared" si="6"/>
        <v>40.276552623181608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6.7036160865157166E-2</v>
      </c>
      <c r="E21" s="19">
        <f t="shared" si="2"/>
        <v>6.5519405450041299E-2</v>
      </c>
      <c r="F21" s="19">
        <f t="shared" si="3"/>
        <v>0</v>
      </c>
      <c r="G21" s="19">
        <f t="shared" si="4"/>
        <v>5.1200192893401013</v>
      </c>
      <c r="H21" s="19">
        <f t="shared" si="5"/>
        <v>5.0432189999999997</v>
      </c>
      <c r="I21" s="19">
        <f t="shared" si="6"/>
        <v>2.2145028061942749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8.6811678832116783</v>
      </c>
      <c r="D25" s="19">
        <f t="shared" si="7"/>
        <v>39.522097938492735</v>
      </c>
      <c r="E25" s="19">
        <f t="shared" si="7"/>
        <v>38.824293245251859</v>
      </c>
      <c r="F25" s="19">
        <f t="shared" si="7"/>
        <v>38.796521739130434</v>
      </c>
      <c r="G25" s="19">
        <f t="shared" si="7"/>
        <v>47.447393511366144</v>
      </c>
      <c r="H25" s="19">
        <f t="shared" si="7"/>
        <v>47.317630434782608</v>
      </c>
      <c r="I25" s="19">
        <f t="shared" si="7"/>
        <v>42.491055429375884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13.452384251436298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13.148011560693643</v>
      </c>
      <c r="F29" s="19">
        <f>(SUMIFS(OGİD2,KAYNAK,A29,SEBEP,B29,SÜRE,"Uzun",BİLDİRİM,"Bildirimli",İL,$B$10,İLÇE,$B$11)/VLOOKUP($B$11,ABONE,6,FALSE))*60</f>
        <v>12.317391304347826</v>
      </c>
      <c r="G29" s="19">
        <f>(SUMIFS(AGİD2,KAYNAK,A29,SEBEP,B29,SÜRE,"Uzun",BİLDİRİM,"Bildirimli",İL,$B$10,İLÇE,$B$11)/VLOOKUP($B$11,ABONE,7,FALSE))*60</f>
        <v>24.810852527035976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24.623450608695652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18.102213308305959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12.865675904021629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12.574578034682082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16.858768483778416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16.605886956521736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14.314983575786014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26.318060155457928</v>
      </c>
      <c r="E33" s="19">
        <f t="shared" si="8"/>
        <v>25.722589595375723</v>
      </c>
      <c r="F33" s="19">
        <f t="shared" si="8"/>
        <v>12.317391304347826</v>
      </c>
      <c r="G33" s="19">
        <f t="shared" si="8"/>
        <v>41.669621010814396</v>
      </c>
      <c r="H33" s="19">
        <f t="shared" si="8"/>
        <v>41.229337565217392</v>
      </c>
      <c r="I33" s="19">
        <f t="shared" si="8"/>
        <v>32.417196884091972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0.49635036496350365</v>
      </c>
      <c r="D38" s="19">
        <f t="shared" si="10"/>
        <v>2.2071274079080774</v>
      </c>
      <c r="E38" s="19">
        <f t="shared" si="11"/>
        <v>2.1684194880264247</v>
      </c>
      <c r="F38" s="19">
        <f t="shared" si="12"/>
        <v>1.7246376811594204</v>
      </c>
      <c r="G38" s="19">
        <f t="shared" si="13"/>
        <v>1.6055881703818142</v>
      </c>
      <c r="H38" s="19">
        <f t="shared" si="14"/>
        <v>1.6073739130434783</v>
      </c>
      <c r="I38" s="19">
        <f t="shared" si="15"/>
        <v>1.9262036602534023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2.7931733693815478E-3</v>
      </c>
      <c r="E42" s="19">
        <f t="shared" si="11"/>
        <v>2.7299752270850538E-3</v>
      </c>
      <c r="F42" s="19">
        <f t="shared" si="12"/>
        <v>0</v>
      </c>
      <c r="G42" s="19">
        <f t="shared" si="13"/>
        <v>8.7570072831604465E-2</v>
      </c>
      <c r="H42" s="19">
        <f t="shared" si="14"/>
        <v>8.6256521739130398E-2</v>
      </c>
      <c r="I42" s="19">
        <f t="shared" si="15"/>
        <v>3.8790239324260893E-2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0.49635036496350365</v>
      </c>
      <c r="D46" s="19">
        <f t="shared" ref="D46:I46" si="16">SUM(D36:D45)</f>
        <v>2.2099205812774589</v>
      </c>
      <c r="E46" s="19">
        <f t="shared" si="16"/>
        <v>2.1711494632535095</v>
      </c>
      <c r="F46" s="19">
        <f t="shared" si="16"/>
        <v>1.7246376811594204</v>
      </c>
      <c r="G46" s="19">
        <f t="shared" si="16"/>
        <v>1.6931582432134187</v>
      </c>
      <c r="H46" s="19">
        <f t="shared" si="16"/>
        <v>1.6936304347826088</v>
      </c>
      <c r="I46" s="19">
        <f t="shared" si="16"/>
        <v>1.9649938995776632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2.7938492734031768E-2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2.7306358381502891E-2</v>
      </c>
      <c r="F50" s="19">
        <f>(SUMIFS(OGİD1,KAYNAK,A50,SEBEP,B50,SÜRE,"Uzun",BİLDİRİM,"Bildirimli",İL,$B$10,İLÇE,$B$11)/VLOOKUP($B$11,ABONE,6,FALSE))</f>
        <v>7.2463768115942032E-2</v>
      </c>
      <c r="G50" s="19">
        <f>(SUMIFS(AGİD1,KAYNAK,A50,SEBEP,B50,SÜRE,"Uzun",BİLDİRİM,"Bildirimli",İL,$B$10,İLÇE,$B$11)/VLOOKUP($B$11,ABONE,7,FALSE))</f>
        <v>0.14596336349591701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0.1448608695652174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7.8057250117315818E-2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2.7938492734031768E-2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2.7306358381502891E-2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3.6490840873979254E-2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3.5943478260869563E-2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3.1035194744251527E-2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5.5876985468063536E-2</v>
      </c>
      <c r="E54" s="19">
        <f t="shared" si="17"/>
        <v>5.4612716763005782E-2</v>
      </c>
      <c r="F54" s="19">
        <f t="shared" si="17"/>
        <v>7.2463768115942032E-2</v>
      </c>
      <c r="G54" s="19">
        <f t="shared" si="17"/>
        <v>0.18245420436989626</v>
      </c>
      <c r="H54" s="19">
        <f t="shared" si="17"/>
        <v>0.18080434782608695</v>
      </c>
      <c r="I54" s="19">
        <f t="shared" si="17"/>
        <v>0.10909244486156734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137</v>
      </c>
      <c r="D63" s="30">
        <f>VLOOKUP($B$11,ABONE,4,FALSE)</f>
        <v>5918</v>
      </c>
      <c r="E63" s="30">
        <f>VLOOKUP($B$11,ABONE,5,FALSE)</f>
        <v>6055</v>
      </c>
      <c r="F63" s="30">
        <f>VLOOKUP($B$11,ABONE,6,FALSE)</f>
        <v>69</v>
      </c>
      <c r="G63" s="30">
        <f>VLOOKUP($B$11,ABONE,7,FALSE)</f>
        <v>4531</v>
      </c>
      <c r="H63" s="30">
        <f>VLOOKUP($B$11,ABONE,8,FALSE)</f>
        <v>4600</v>
      </c>
      <c r="I63" s="30">
        <f>VLOOKUP($B$11,ABONE,9,FALSE)</f>
        <v>10655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80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8.615158049889029</v>
      </c>
      <c r="E21" s="19">
        <f t="shared" si="2"/>
        <v>8.6001139862095268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8.5971885536783752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0</v>
      </c>
      <c r="D25" s="19">
        <f t="shared" si="6"/>
        <v>8.615158049889029</v>
      </c>
      <c r="E25" s="19">
        <f t="shared" si="6"/>
        <v>8.6001139862095268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8.5971885536783752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13.855274460944933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13.831079938908264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13.826375130197691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7">SUM(D28:D32)</f>
        <v>13.855274460944933</v>
      </c>
      <c r="E33" s="19">
        <f t="shared" si="7"/>
        <v>13.831079938908264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13.826375130197691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</v>
      </c>
      <c r="D38" s="19">
        <f t="shared" si="9"/>
        <v>0</v>
      </c>
      <c r="E38" s="19">
        <f t="shared" si="10"/>
        <v>0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6.0868116478173577E-2</v>
      </c>
      <c r="E42" s="19">
        <f t="shared" si="10"/>
        <v>6.0761826632410296E-2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6.074115776400138E-2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4">SUM(D36:D45)</f>
        <v>6.0868116478173577E-2</v>
      </c>
      <c r="E46" s="19">
        <f t="shared" si="14"/>
        <v>6.0761826632410296E-2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6.074115776400138E-2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5.3992284113730034E-2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5.3898001065676236E-2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5.3879667010344599E-2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5">SUM(D49:D53)</f>
        <v>5.3992284113730034E-2</v>
      </c>
      <c r="E54" s="19">
        <f t="shared" si="15"/>
        <v>5.3898001065676236E-2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5.3879667010344599E-2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1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1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662</v>
      </c>
      <c r="D63" s="30">
        <f>VLOOKUP($B$11,ABONE,4,FALSE)</f>
        <v>378440</v>
      </c>
      <c r="E63" s="30">
        <f>VLOOKUP($B$11,ABONE,5,FALSE)</f>
        <v>379102</v>
      </c>
      <c r="F63" s="30">
        <f>VLOOKUP($B$11,ABONE,6,FALSE)</f>
        <v>60</v>
      </c>
      <c r="G63" s="30">
        <f>VLOOKUP($B$11,ABONE,7,FALSE)</f>
        <v>69</v>
      </c>
      <c r="H63" s="30">
        <f>VLOOKUP($B$11,ABONE,8,FALSE)</f>
        <v>129</v>
      </c>
      <c r="I63" s="30">
        <f>VLOOKUP($B$11,ABONE,9,FALSE)</f>
        <v>379231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123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70"/>
    </row>
    <row r="15" spans="1:9" ht="15" thickBot="1" x14ac:dyDescent="0.35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7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7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7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7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1832</v>
      </c>
      <c r="D63" s="30">
        <f>VLOOKUP($B$11,ABONE,4,FALSE)</f>
        <v>78694</v>
      </c>
      <c r="E63" s="30">
        <f>VLOOKUP($B$11,ABONE,5,FALSE)</f>
        <v>80526</v>
      </c>
      <c r="F63" s="30">
        <f>VLOOKUP($B$11,ABONE,6,FALSE)</f>
        <v>584</v>
      </c>
      <c r="G63" s="30">
        <f>VLOOKUP($B$11,ABONE,7,FALSE)</f>
        <v>6189</v>
      </c>
      <c r="H63" s="30">
        <f>VLOOKUP($B$11,ABONE,8,FALSE)</f>
        <v>6773</v>
      </c>
      <c r="I63" s="30">
        <f>VLOOKUP($B$11,ABONE,9,FALSE)</f>
        <v>87299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79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124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70"/>
    </row>
    <row r="15" spans="1:9" ht="15" thickBot="1" x14ac:dyDescent="0.35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7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7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7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7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1281</v>
      </c>
      <c r="D63" s="30">
        <f>VLOOKUP($B$11,ABONE,4,FALSE)</f>
        <v>106731</v>
      </c>
      <c r="E63" s="30">
        <f>VLOOKUP($B$11,ABONE,5,FALSE)</f>
        <v>108012</v>
      </c>
      <c r="F63" s="30">
        <f>VLOOKUP($B$11,ABONE,6,FALSE)</f>
        <v>408</v>
      </c>
      <c r="G63" s="30">
        <f>VLOOKUP($B$11,ABONE,7,FALSE)</f>
        <v>8393</v>
      </c>
      <c r="H63" s="30">
        <f>VLOOKUP($B$11,ABONE,8,FALSE)</f>
        <v>8801</v>
      </c>
      <c r="I63" s="30">
        <f>VLOOKUP($B$11,ABONE,9,FALSE)</f>
        <v>116813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4.4" x14ac:dyDescent="0.3"/>
  <cols>
    <col min="1" max="1" width="27.6640625" bestFit="1" customWidth="1"/>
    <col min="2" max="2" width="16.109375" customWidth="1"/>
    <col min="3" max="9" width="27.6640625" customWidth="1"/>
  </cols>
  <sheetData>
    <row r="2" spans="1:9" x14ac:dyDescent="0.3">
      <c r="B2" s="1"/>
      <c r="C2" s="83" t="s">
        <v>27</v>
      </c>
      <c r="D2" s="83"/>
      <c r="E2" s="83"/>
      <c r="F2" s="83" t="s">
        <v>28</v>
      </c>
      <c r="G2" s="83"/>
      <c r="H2" s="83"/>
      <c r="I2" s="84" t="s">
        <v>29</v>
      </c>
    </row>
    <row r="3" spans="1:9" x14ac:dyDescent="0.3">
      <c r="B3" s="1"/>
      <c r="C3" s="2" t="s">
        <v>30</v>
      </c>
      <c r="D3" s="2" t="s">
        <v>31</v>
      </c>
      <c r="E3" s="3" t="s">
        <v>32</v>
      </c>
      <c r="F3" s="2" t="s">
        <v>33</v>
      </c>
      <c r="G3" s="2" t="s">
        <v>34</v>
      </c>
      <c r="H3" s="3" t="s">
        <v>35</v>
      </c>
      <c r="I3" s="85"/>
    </row>
    <row r="4" spans="1:9" x14ac:dyDescent="0.3">
      <c r="A4" s="35" t="s">
        <v>73</v>
      </c>
      <c r="B4" s="35" t="s">
        <v>73</v>
      </c>
      <c r="C4" s="36">
        <v>30061</v>
      </c>
      <c r="D4" s="36">
        <v>2973049</v>
      </c>
      <c r="E4" s="37">
        <v>3003110</v>
      </c>
      <c r="F4" s="36">
        <v>8873</v>
      </c>
      <c r="G4" s="36">
        <v>300532</v>
      </c>
      <c r="H4" s="37">
        <v>309405</v>
      </c>
      <c r="I4" s="38">
        <v>3312515</v>
      </c>
    </row>
    <row r="5" spans="1:9" x14ac:dyDescent="0.3">
      <c r="A5" s="42" t="s">
        <v>78</v>
      </c>
      <c r="B5" s="35" t="s">
        <v>74</v>
      </c>
      <c r="C5" s="37">
        <v>15780</v>
      </c>
      <c r="D5" s="37">
        <v>2322518</v>
      </c>
      <c r="E5" s="37">
        <v>2338298</v>
      </c>
      <c r="F5" s="37">
        <v>2599</v>
      </c>
      <c r="G5" s="37">
        <v>141769</v>
      </c>
      <c r="H5" s="37">
        <v>144368</v>
      </c>
      <c r="I5" s="38">
        <v>2482666</v>
      </c>
    </row>
    <row r="6" spans="1:9" x14ac:dyDescent="0.3">
      <c r="A6" s="42" t="s">
        <v>79</v>
      </c>
      <c r="B6" s="35" t="s">
        <v>75</v>
      </c>
      <c r="C6" s="35">
        <v>14281</v>
      </c>
      <c r="D6" s="35">
        <v>650531</v>
      </c>
      <c r="E6" s="37">
        <v>664812</v>
      </c>
      <c r="F6" s="35">
        <v>6274</v>
      </c>
      <c r="G6" s="35">
        <v>158763</v>
      </c>
      <c r="H6" s="37">
        <v>165037</v>
      </c>
      <c r="I6" s="38">
        <v>829849</v>
      </c>
    </row>
    <row r="7" spans="1:9" x14ac:dyDescent="0.3">
      <c r="A7" s="43" t="s">
        <v>80</v>
      </c>
      <c r="B7" s="42" t="s">
        <v>78</v>
      </c>
      <c r="C7" s="44">
        <v>662</v>
      </c>
      <c r="D7" s="44">
        <v>378440</v>
      </c>
      <c r="E7" s="37">
        <v>379102</v>
      </c>
      <c r="F7" s="41">
        <v>60</v>
      </c>
      <c r="G7" s="40">
        <v>69</v>
      </c>
      <c r="H7" s="37">
        <v>129</v>
      </c>
      <c r="I7" s="38">
        <v>379231</v>
      </c>
    </row>
    <row r="8" spans="1:9" x14ac:dyDescent="0.3">
      <c r="A8" s="43" t="s">
        <v>81</v>
      </c>
      <c r="B8" s="42" t="s">
        <v>78</v>
      </c>
      <c r="C8" s="44">
        <v>1063</v>
      </c>
      <c r="D8" s="44">
        <v>220146</v>
      </c>
      <c r="E8" s="37">
        <v>221209</v>
      </c>
      <c r="F8" s="41">
        <v>33</v>
      </c>
      <c r="G8" s="44">
        <v>4795</v>
      </c>
      <c r="H8" s="37">
        <v>4828</v>
      </c>
      <c r="I8" s="38">
        <v>226037</v>
      </c>
    </row>
    <row r="9" spans="1:9" x14ac:dyDescent="0.3">
      <c r="A9" s="43" t="s">
        <v>82</v>
      </c>
      <c r="B9" s="42" t="s">
        <v>78</v>
      </c>
      <c r="C9" s="44">
        <v>222</v>
      </c>
      <c r="D9" s="44">
        <v>249178</v>
      </c>
      <c r="E9" s="37">
        <v>249400</v>
      </c>
      <c r="F9" s="41">
        <v>23</v>
      </c>
      <c r="G9" s="44">
        <v>3744</v>
      </c>
      <c r="H9" s="37">
        <v>3767</v>
      </c>
      <c r="I9" s="38">
        <v>253167</v>
      </c>
    </row>
    <row r="10" spans="1:9" x14ac:dyDescent="0.3">
      <c r="A10" s="43" t="s">
        <v>83</v>
      </c>
      <c r="B10" s="42" t="s">
        <v>78</v>
      </c>
      <c r="C10" s="44">
        <v>141</v>
      </c>
      <c r="D10" s="44">
        <v>201871</v>
      </c>
      <c r="E10" s="37">
        <v>202012</v>
      </c>
      <c r="F10" s="41">
        <v>13</v>
      </c>
      <c r="G10" s="44">
        <v>0</v>
      </c>
      <c r="H10" s="37">
        <v>13</v>
      </c>
      <c r="I10" s="38">
        <v>202025</v>
      </c>
    </row>
    <row r="11" spans="1:9" x14ac:dyDescent="0.3">
      <c r="A11" s="43" t="s">
        <v>84</v>
      </c>
      <c r="B11" s="42" t="s">
        <v>78</v>
      </c>
      <c r="C11" s="44">
        <v>53</v>
      </c>
      <c r="D11" s="44">
        <v>34073</v>
      </c>
      <c r="E11" s="37">
        <v>34126</v>
      </c>
      <c r="F11" s="41">
        <v>6</v>
      </c>
      <c r="G11" s="44">
        <v>0</v>
      </c>
      <c r="H11" s="37">
        <v>6</v>
      </c>
      <c r="I11" s="38">
        <v>34132</v>
      </c>
    </row>
    <row r="12" spans="1:9" x14ac:dyDescent="0.3">
      <c r="A12" s="43" t="s">
        <v>85</v>
      </c>
      <c r="B12" s="42" t="s">
        <v>78</v>
      </c>
      <c r="C12" s="44">
        <v>277</v>
      </c>
      <c r="D12" s="44">
        <v>61402</v>
      </c>
      <c r="E12" s="37">
        <v>61679</v>
      </c>
      <c r="F12" s="41">
        <v>8</v>
      </c>
      <c r="G12" s="44">
        <v>0</v>
      </c>
      <c r="H12" s="37">
        <v>8</v>
      </c>
      <c r="I12" s="38">
        <v>61687</v>
      </c>
    </row>
    <row r="13" spans="1:9" x14ac:dyDescent="0.3">
      <c r="A13" s="43" t="s">
        <v>86</v>
      </c>
      <c r="B13" s="42" t="s">
        <v>78</v>
      </c>
      <c r="C13" s="44">
        <v>149</v>
      </c>
      <c r="D13" s="44">
        <v>95162</v>
      </c>
      <c r="E13" s="37">
        <v>95311</v>
      </c>
      <c r="F13" s="41">
        <v>14</v>
      </c>
      <c r="G13" s="44">
        <v>0</v>
      </c>
      <c r="H13" s="37">
        <v>14</v>
      </c>
      <c r="I13" s="38">
        <v>95325</v>
      </c>
    </row>
    <row r="14" spans="1:9" x14ac:dyDescent="0.3">
      <c r="A14" s="43" t="s">
        <v>87</v>
      </c>
      <c r="B14" s="42" t="s">
        <v>78</v>
      </c>
      <c r="C14" s="44">
        <v>101</v>
      </c>
      <c r="D14" s="44">
        <v>18772</v>
      </c>
      <c r="E14" s="37">
        <v>18873</v>
      </c>
      <c r="F14" s="41">
        <v>2</v>
      </c>
      <c r="G14" s="44">
        <v>194</v>
      </c>
      <c r="H14" s="37">
        <v>196</v>
      </c>
      <c r="I14" s="38">
        <v>19069</v>
      </c>
    </row>
    <row r="15" spans="1:9" x14ac:dyDescent="0.3">
      <c r="A15" s="43" t="s">
        <v>88</v>
      </c>
      <c r="B15" s="42" t="s">
        <v>78</v>
      </c>
      <c r="C15" s="44">
        <v>1</v>
      </c>
      <c r="D15" s="44">
        <v>105101</v>
      </c>
      <c r="E15" s="37">
        <v>105102</v>
      </c>
      <c r="F15" s="41">
        <v>0</v>
      </c>
      <c r="G15" s="44">
        <v>0</v>
      </c>
      <c r="H15" s="37">
        <v>0</v>
      </c>
      <c r="I15" s="38">
        <v>105102</v>
      </c>
    </row>
    <row r="16" spans="1:9" x14ac:dyDescent="0.3">
      <c r="A16" s="43" t="s">
        <v>89</v>
      </c>
      <c r="B16" s="42" t="s">
        <v>78</v>
      </c>
      <c r="C16" s="44">
        <v>418</v>
      </c>
      <c r="D16" s="44">
        <v>20234</v>
      </c>
      <c r="E16" s="37">
        <v>20652</v>
      </c>
      <c r="F16" s="41">
        <v>73</v>
      </c>
      <c r="G16" s="44">
        <v>3222</v>
      </c>
      <c r="H16" s="37">
        <v>3295</v>
      </c>
      <c r="I16" s="38">
        <v>23947</v>
      </c>
    </row>
    <row r="17" spans="1:9" x14ac:dyDescent="0.3">
      <c r="A17" s="43" t="s">
        <v>90</v>
      </c>
      <c r="B17" s="42" t="s">
        <v>78</v>
      </c>
      <c r="C17" s="44">
        <v>305</v>
      </c>
      <c r="D17" s="44">
        <v>38962</v>
      </c>
      <c r="E17" s="37">
        <v>39267</v>
      </c>
      <c r="F17" s="41">
        <v>27</v>
      </c>
      <c r="G17" s="44">
        <v>2267</v>
      </c>
      <c r="H17" s="37">
        <v>2294</v>
      </c>
      <c r="I17" s="38">
        <v>41561</v>
      </c>
    </row>
    <row r="18" spans="1:9" x14ac:dyDescent="0.3">
      <c r="A18" s="43" t="s">
        <v>91</v>
      </c>
      <c r="B18" s="42" t="s">
        <v>78</v>
      </c>
      <c r="C18" s="44">
        <v>855</v>
      </c>
      <c r="D18" s="44">
        <v>72970</v>
      </c>
      <c r="E18" s="37">
        <v>73825</v>
      </c>
      <c r="F18" s="41">
        <v>561</v>
      </c>
      <c r="G18" s="44">
        <v>15170</v>
      </c>
      <c r="H18" s="37">
        <v>15731</v>
      </c>
      <c r="I18" s="38">
        <v>89556</v>
      </c>
    </row>
    <row r="19" spans="1:9" x14ac:dyDescent="0.3">
      <c r="A19" s="43" t="s">
        <v>92</v>
      </c>
      <c r="B19" s="42" t="s">
        <v>78</v>
      </c>
      <c r="C19" s="44">
        <v>668</v>
      </c>
      <c r="D19" s="44">
        <v>48113</v>
      </c>
      <c r="E19" s="37">
        <v>48781</v>
      </c>
      <c r="F19" s="41">
        <v>369</v>
      </c>
      <c r="G19" s="44">
        <v>17133</v>
      </c>
      <c r="H19" s="37">
        <v>17502</v>
      </c>
      <c r="I19" s="38">
        <v>66283</v>
      </c>
    </row>
    <row r="20" spans="1:9" x14ac:dyDescent="0.3">
      <c r="A20" s="43" t="s">
        <v>93</v>
      </c>
      <c r="B20" s="42" t="s">
        <v>78</v>
      </c>
      <c r="C20" s="44">
        <v>559</v>
      </c>
      <c r="D20" s="44">
        <v>41590</v>
      </c>
      <c r="E20" s="37">
        <v>42149</v>
      </c>
      <c r="F20" s="41">
        <v>62</v>
      </c>
      <c r="G20" s="44">
        <v>3998</v>
      </c>
      <c r="H20" s="37">
        <v>4060</v>
      </c>
      <c r="I20" s="38">
        <v>46209</v>
      </c>
    </row>
    <row r="21" spans="1:9" x14ac:dyDescent="0.3">
      <c r="A21" s="43" t="s">
        <v>94</v>
      </c>
      <c r="B21" s="42" t="s">
        <v>78</v>
      </c>
      <c r="C21" s="44">
        <v>477</v>
      </c>
      <c r="D21" s="44">
        <v>55348</v>
      </c>
      <c r="E21" s="37">
        <v>55825</v>
      </c>
      <c r="F21" s="41">
        <v>30</v>
      </c>
      <c r="G21" s="44">
        <v>1350</v>
      </c>
      <c r="H21" s="37">
        <v>1380</v>
      </c>
      <c r="I21" s="38">
        <v>57205</v>
      </c>
    </row>
    <row r="22" spans="1:9" x14ac:dyDescent="0.3">
      <c r="A22" s="43" t="s">
        <v>95</v>
      </c>
      <c r="B22" s="42" t="s">
        <v>78</v>
      </c>
      <c r="C22" s="44">
        <v>501</v>
      </c>
      <c r="D22" s="44">
        <v>43316</v>
      </c>
      <c r="E22" s="37">
        <v>43817</v>
      </c>
      <c r="F22" s="41">
        <v>46</v>
      </c>
      <c r="G22" s="44">
        <v>3166</v>
      </c>
      <c r="H22" s="37">
        <v>3212</v>
      </c>
      <c r="I22" s="38">
        <v>47029</v>
      </c>
    </row>
    <row r="23" spans="1:9" x14ac:dyDescent="0.3">
      <c r="A23" s="43" t="s">
        <v>96</v>
      </c>
      <c r="B23" s="42" t="s">
        <v>78</v>
      </c>
      <c r="C23" s="44">
        <v>369</v>
      </c>
      <c r="D23" s="44">
        <v>20754</v>
      </c>
      <c r="E23" s="37">
        <v>21123</v>
      </c>
      <c r="F23" s="41">
        <v>160</v>
      </c>
      <c r="G23" s="44">
        <v>8846</v>
      </c>
      <c r="H23" s="37">
        <v>9006</v>
      </c>
      <c r="I23" s="38">
        <v>30129</v>
      </c>
    </row>
    <row r="24" spans="1:9" x14ac:dyDescent="0.3">
      <c r="A24" s="43" t="s">
        <v>97</v>
      </c>
      <c r="B24" s="42" t="s">
        <v>78</v>
      </c>
      <c r="C24" s="44">
        <v>151</v>
      </c>
      <c r="D24" s="44">
        <v>13063</v>
      </c>
      <c r="E24" s="37">
        <v>13214</v>
      </c>
      <c r="F24" s="41">
        <v>27</v>
      </c>
      <c r="G24" s="44">
        <v>1740</v>
      </c>
      <c r="H24" s="37">
        <v>1767</v>
      </c>
      <c r="I24" s="38">
        <v>14981</v>
      </c>
    </row>
    <row r="25" spans="1:9" x14ac:dyDescent="0.3">
      <c r="A25" s="43" t="s">
        <v>98</v>
      </c>
      <c r="B25" s="42" t="s">
        <v>78</v>
      </c>
      <c r="C25" s="44">
        <v>1022</v>
      </c>
      <c r="D25" s="44">
        <v>58747</v>
      </c>
      <c r="E25" s="37">
        <v>59769</v>
      </c>
      <c r="F25" s="41">
        <v>96</v>
      </c>
      <c r="G25" s="44">
        <v>7885</v>
      </c>
      <c r="H25" s="37">
        <v>7981</v>
      </c>
      <c r="I25" s="38">
        <v>67750</v>
      </c>
    </row>
    <row r="26" spans="1:9" x14ac:dyDescent="0.3">
      <c r="A26" s="43" t="s">
        <v>99</v>
      </c>
      <c r="B26" s="42" t="s">
        <v>78</v>
      </c>
      <c r="C26" s="44">
        <v>458</v>
      </c>
      <c r="D26" s="44">
        <v>25390</v>
      </c>
      <c r="E26" s="37">
        <v>25848</v>
      </c>
      <c r="F26" s="41">
        <v>23</v>
      </c>
      <c r="G26" s="44">
        <v>2098</v>
      </c>
      <c r="H26" s="37">
        <v>2121</v>
      </c>
      <c r="I26" s="38">
        <v>27969</v>
      </c>
    </row>
    <row r="27" spans="1:9" x14ac:dyDescent="0.3">
      <c r="A27" s="43" t="s">
        <v>100</v>
      </c>
      <c r="B27" s="42" t="s">
        <v>78</v>
      </c>
      <c r="C27" s="44">
        <v>182</v>
      </c>
      <c r="D27" s="44">
        <v>11566</v>
      </c>
      <c r="E27" s="37">
        <v>11748</v>
      </c>
      <c r="F27" s="41">
        <v>15</v>
      </c>
      <c r="G27" s="44">
        <v>3654</v>
      </c>
      <c r="H27" s="37">
        <v>3669</v>
      </c>
      <c r="I27" s="38">
        <v>15417</v>
      </c>
    </row>
    <row r="28" spans="1:9" x14ac:dyDescent="0.3">
      <c r="A28" s="43" t="s">
        <v>101</v>
      </c>
      <c r="B28" s="42" t="s">
        <v>78</v>
      </c>
      <c r="C28" s="44">
        <v>2069</v>
      </c>
      <c r="D28" s="44">
        <v>78588</v>
      </c>
      <c r="E28" s="37">
        <v>80657</v>
      </c>
      <c r="F28" s="41">
        <v>52</v>
      </c>
      <c r="G28" s="44">
        <v>12370</v>
      </c>
      <c r="H28" s="37">
        <v>12422</v>
      </c>
      <c r="I28" s="38">
        <v>93079</v>
      </c>
    </row>
    <row r="29" spans="1:9" x14ac:dyDescent="0.3">
      <c r="A29" s="43" t="s">
        <v>102</v>
      </c>
      <c r="B29" s="42" t="s">
        <v>78</v>
      </c>
      <c r="C29" s="44">
        <v>2638</v>
      </c>
      <c r="D29" s="44">
        <v>48488</v>
      </c>
      <c r="E29" s="37">
        <v>51126</v>
      </c>
      <c r="F29" s="41">
        <v>120</v>
      </c>
      <c r="G29" s="44">
        <v>9119</v>
      </c>
      <c r="H29" s="37">
        <v>9239</v>
      </c>
      <c r="I29" s="38">
        <v>60365</v>
      </c>
    </row>
    <row r="30" spans="1:9" x14ac:dyDescent="0.3">
      <c r="A30" s="43" t="s">
        <v>103</v>
      </c>
      <c r="B30" s="42" t="s">
        <v>78</v>
      </c>
      <c r="C30" s="44">
        <v>816</v>
      </c>
      <c r="D30" s="44">
        <v>74015</v>
      </c>
      <c r="E30" s="37">
        <v>74831</v>
      </c>
      <c r="F30" s="41">
        <v>72</v>
      </c>
      <c r="G30" s="44">
        <v>6317</v>
      </c>
      <c r="H30" s="37">
        <v>6389</v>
      </c>
      <c r="I30" s="38">
        <v>81220</v>
      </c>
    </row>
    <row r="31" spans="1:9" x14ac:dyDescent="0.3">
      <c r="A31" s="43" t="s">
        <v>104</v>
      </c>
      <c r="B31" s="42" t="s">
        <v>78</v>
      </c>
      <c r="C31" s="44">
        <v>801</v>
      </c>
      <c r="D31" s="44">
        <v>42299</v>
      </c>
      <c r="E31" s="37">
        <v>43100</v>
      </c>
      <c r="F31" s="41">
        <v>540</v>
      </c>
      <c r="G31" s="44">
        <v>12090</v>
      </c>
      <c r="H31" s="37">
        <v>12630</v>
      </c>
      <c r="I31" s="38">
        <v>55730</v>
      </c>
    </row>
    <row r="32" spans="1:9" x14ac:dyDescent="0.3">
      <c r="A32" s="43" t="s">
        <v>105</v>
      </c>
      <c r="B32" s="42" t="s">
        <v>78</v>
      </c>
      <c r="C32" s="44">
        <v>560</v>
      </c>
      <c r="D32" s="44">
        <v>46784</v>
      </c>
      <c r="E32" s="37">
        <v>47344</v>
      </c>
      <c r="F32" s="41">
        <v>134</v>
      </c>
      <c r="G32" s="44">
        <v>5591</v>
      </c>
      <c r="H32" s="37">
        <v>5725</v>
      </c>
      <c r="I32" s="38">
        <v>53069</v>
      </c>
    </row>
    <row r="33" spans="1:9" x14ac:dyDescent="0.3">
      <c r="A33" s="43" t="s">
        <v>106</v>
      </c>
      <c r="B33" s="42" t="s">
        <v>78</v>
      </c>
      <c r="C33" s="44">
        <v>119</v>
      </c>
      <c r="D33" s="44">
        <v>12907</v>
      </c>
      <c r="E33" s="37">
        <v>13026</v>
      </c>
      <c r="F33" s="41">
        <v>21</v>
      </c>
      <c r="G33" s="44">
        <v>13155</v>
      </c>
      <c r="H33" s="37">
        <v>13176</v>
      </c>
      <c r="I33" s="37">
        <v>26202</v>
      </c>
    </row>
    <row r="34" spans="1:9" x14ac:dyDescent="0.3">
      <c r="A34" s="43" t="s">
        <v>107</v>
      </c>
      <c r="B34" s="42" t="s">
        <v>78</v>
      </c>
      <c r="C34" s="44">
        <v>43</v>
      </c>
      <c r="D34" s="44">
        <v>6246</v>
      </c>
      <c r="E34" s="37">
        <v>6289</v>
      </c>
      <c r="F34" s="41">
        <v>12</v>
      </c>
      <c r="G34" s="44">
        <v>3796</v>
      </c>
      <c r="H34" s="37">
        <v>3808</v>
      </c>
      <c r="I34" s="37">
        <v>10097</v>
      </c>
    </row>
    <row r="35" spans="1:9" x14ac:dyDescent="0.3">
      <c r="A35" s="43" t="s">
        <v>125</v>
      </c>
      <c r="B35" s="42" t="s">
        <v>78</v>
      </c>
      <c r="C35" s="44">
        <v>48</v>
      </c>
      <c r="D35" s="44">
        <v>149961</v>
      </c>
      <c r="E35" s="37">
        <v>150009</v>
      </c>
      <c r="F35" s="41">
        <v>0</v>
      </c>
      <c r="G35" s="44">
        <v>0</v>
      </c>
      <c r="H35" s="37">
        <v>0</v>
      </c>
      <c r="I35" s="37">
        <v>150009</v>
      </c>
    </row>
    <row r="36" spans="1:9" x14ac:dyDescent="0.3">
      <c r="A36" s="43" t="s">
        <v>126</v>
      </c>
      <c r="B36" s="42" t="s">
        <v>78</v>
      </c>
      <c r="C36" s="44">
        <v>52</v>
      </c>
      <c r="D36" s="44">
        <v>49032</v>
      </c>
      <c r="E36" s="37">
        <v>49084</v>
      </c>
      <c r="F36" s="41">
        <v>0</v>
      </c>
      <c r="G36" s="44">
        <v>0</v>
      </c>
      <c r="H36" s="37">
        <v>0</v>
      </c>
      <c r="I36" s="37">
        <v>49084</v>
      </c>
    </row>
    <row r="37" spans="1:9" x14ac:dyDescent="0.3">
      <c r="A37" s="43" t="s">
        <v>108</v>
      </c>
      <c r="B37" s="42" t="s">
        <v>79</v>
      </c>
      <c r="C37" s="44">
        <v>1490</v>
      </c>
      <c r="D37" s="44">
        <v>87501</v>
      </c>
      <c r="E37" s="37">
        <v>88991</v>
      </c>
      <c r="F37" s="41">
        <v>1271</v>
      </c>
      <c r="G37" s="44">
        <v>24871</v>
      </c>
      <c r="H37" s="37">
        <v>26142</v>
      </c>
      <c r="I37" s="37">
        <v>115133</v>
      </c>
    </row>
    <row r="38" spans="1:9" x14ac:dyDescent="0.3">
      <c r="A38" s="43" t="s">
        <v>109</v>
      </c>
      <c r="B38" s="42" t="s">
        <v>79</v>
      </c>
      <c r="C38" s="44">
        <v>1193</v>
      </c>
      <c r="D38" s="44">
        <v>39845</v>
      </c>
      <c r="E38" s="37">
        <v>41038</v>
      </c>
      <c r="F38" s="41">
        <v>399</v>
      </c>
      <c r="G38" s="44">
        <v>17766</v>
      </c>
      <c r="H38" s="37">
        <v>18165</v>
      </c>
      <c r="I38" s="37">
        <v>59203</v>
      </c>
    </row>
    <row r="39" spans="1:9" x14ac:dyDescent="0.3">
      <c r="A39" s="43" t="s">
        <v>110</v>
      </c>
      <c r="B39" s="42" t="s">
        <v>79</v>
      </c>
      <c r="C39" s="44">
        <v>82</v>
      </c>
      <c r="D39" s="44">
        <v>14254</v>
      </c>
      <c r="E39" s="37">
        <v>14336</v>
      </c>
      <c r="F39" s="41">
        <v>50</v>
      </c>
      <c r="G39" s="44">
        <v>10256</v>
      </c>
      <c r="H39" s="37">
        <v>10306</v>
      </c>
      <c r="I39" s="37">
        <v>24642</v>
      </c>
    </row>
    <row r="40" spans="1:9" x14ac:dyDescent="0.3">
      <c r="A40" s="43" t="s">
        <v>111</v>
      </c>
      <c r="B40" s="42" t="s">
        <v>79</v>
      </c>
      <c r="C40" s="44">
        <v>115</v>
      </c>
      <c r="D40" s="44">
        <v>11568</v>
      </c>
      <c r="E40" s="37">
        <v>11683</v>
      </c>
      <c r="F40" s="41">
        <v>45</v>
      </c>
      <c r="G40" s="44">
        <v>10741</v>
      </c>
      <c r="H40" s="37">
        <v>10786</v>
      </c>
      <c r="I40" s="37">
        <v>22469</v>
      </c>
    </row>
    <row r="41" spans="1:9" x14ac:dyDescent="0.3">
      <c r="A41" s="43" t="s">
        <v>112</v>
      </c>
      <c r="B41" s="42" t="s">
        <v>79</v>
      </c>
      <c r="C41" s="44">
        <v>774</v>
      </c>
      <c r="D41" s="44">
        <v>18482</v>
      </c>
      <c r="E41" s="37">
        <v>19256</v>
      </c>
      <c r="F41" s="41">
        <v>441</v>
      </c>
      <c r="G41" s="44">
        <v>5232</v>
      </c>
      <c r="H41" s="37">
        <v>5673</v>
      </c>
      <c r="I41" s="37">
        <v>24929</v>
      </c>
    </row>
    <row r="42" spans="1:9" x14ac:dyDescent="0.3">
      <c r="A42" s="43" t="s">
        <v>113</v>
      </c>
      <c r="B42" s="42" t="s">
        <v>79</v>
      </c>
      <c r="C42" s="44">
        <v>436</v>
      </c>
      <c r="D42" s="44">
        <v>19578</v>
      </c>
      <c r="E42" s="37">
        <v>20014</v>
      </c>
      <c r="F42" s="41">
        <v>199</v>
      </c>
      <c r="G42" s="44">
        <v>8958</v>
      </c>
      <c r="H42" s="37">
        <v>9157</v>
      </c>
      <c r="I42" s="37">
        <v>29171</v>
      </c>
    </row>
    <row r="43" spans="1:9" x14ac:dyDescent="0.3">
      <c r="A43" s="43" t="s">
        <v>114</v>
      </c>
      <c r="B43" s="42" t="s">
        <v>79</v>
      </c>
      <c r="C43" s="44">
        <v>1743</v>
      </c>
      <c r="D43" s="44">
        <v>76971</v>
      </c>
      <c r="E43" s="37">
        <v>78714</v>
      </c>
      <c r="F43" s="41">
        <v>835</v>
      </c>
      <c r="G43" s="44">
        <v>16251</v>
      </c>
      <c r="H43" s="37">
        <v>17086</v>
      </c>
      <c r="I43" s="37">
        <v>95800</v>
      </c>
    </row>
    <row r="44" spans="1:9" x14ac:dyDescent="0.3">
      <c r="A44" s="43" t="s">
        <v>115</v>
      </c>
      <c r="B44" s="42" t="s">
        <v>79</v>
      </c>
      <c r="C44" s="44">
        <v>604</v>
      </c>
      <c r="D44" s="44">
        <v>10162</v>
      </c>
      <c r="E44" s="37">
        <v>10766</v>
      </c>
      <c r="F44" s="41">
        <v>377</v>
      </c>
      <c r="G44" s="44">
        <v>11929</v>
      </c>
      <c r="H44" s="37">
        <v>12306</v>
      </c>
      <c r="I44" s="37">
        <v>23072</v>
      </c>
    </row>
    <row r="45" spans="1:9" x14ac:dyDescent="0.3">
      <c r="A45" s="43" t="s">
        <v>116</v>
      </c>
      <c r="B45" s="42" t="s">
        <v>79</v>
      </c>
      <c r="C45" s="44">
        <v>1581</v>
      </c>
      <c r="D45" s="44">
        <v>25089</v>
      </c>
      <c r="E45" s="37">
        <v>26670</v>
      </c>
      <c r="F45" s="41">
        <v>461</v>
      </c>
      <c r="G45" s="44">
        <v>6745</v>
      </c>
      <c r="H45" s="37">
        <v>7206</v>
      </c>
      <c r="I45" s="37">
        <v>33876</v>
      </c>
    </row>
    <row r="46" spans="1:9" x14ac:dyDescent="0.3">
      <c r="A46" s="43" t="s">
        <v>117</v>
      </c>
      <c r="B46" s="42" t="s">
        <v>79</v>
      </c>
      <c r="C46" s="44">
        <v>86</v>
      </c>
      <c r="D46" s="44">
        <v>5167</v>
      </c>
      <c r="E46" s="37">
        <v>5253</v>
      </c>
      <c r="F46" s="41">
        <v>46</v>
      </c>
      <c r="G46" s="44">
        <v>6713</v>
      </c>
      <c r="H46" s="37">
        <v>6759</v>
      </c>
      <c r="I46" s="37">
        <v>12012</v>
      </c>
    </row>
    <row r="47" spans="1:9" x14ac:dyDescent="0.3">
      <c r="A47" s="43" t="s">
        <v>118</v>
      </c>
      <c r="B47" s="42" t="s">
        <v>79</v>
      </c>
      <c r="C47" s="44">
        <v>435</v>
      </c>
      <c r="D47" s="44">
        <v>55076</v>
      </c>
      <c r="E47" s="37">
        <v>55511</v>
      </c>
      <c r="F47" s="41">
        <v>117</v>
      </c>
      <c r="G47" s="44">
        <v>5646</v>
      </c>
      <c r="H47" s="37">
        <v>5763</v>
      </c>
      <c r="I47" s="37">
        <v>61274</v>
      </c>
    </row>
    <row r="48" spans="1:9" x14ac:dyDescent="0.3">
      <c r="A48" s="43" t="s">
        <v>119</v>
      </c>
      <c r="B48" s="42" t="s">
        <v>79</v>
      </c>
      <c r="C48" s="44">
        <v>1859</v>
      </c>
      <c r="D48" s="44">
        <v>81436</v>
      </c>
      <c r="E48" s="37">
        <v>83295</v>
      </c>
      <c r="F48" s="41">
        <v>477</v>
      </c>
      <c r="G48" s="44">
        <v>9560</v>
      </c>
      <c r="H48" s="37">
        <v>10037</v>
      </c>
      <c r="I48" s="37">
        <v>93332</v>
      </c>
    </row>
    <row r="49" spans="1:10" x14ac:dyDescent="0.3">
      <c r="A49" s="43" t="s">
        <v>120</v>
      </c>
      <c r="B49" s="42" t="s">
        <v>79</v>
      </c>
      <c r="C49" s="44">
        <v>315</v>
      </c>
      <c r="D49" s="44">
        <v>7762</v>
      </c>
      <c r="E49" s="37">
        <v>8077</v>
      </c>
      <c r="F49" s="41">
        <v>217</v>
      </c>
      <c r="G49" s="44">
        <v>2530</v>
      </c>
      <c r="H49" s="37">
        <v>2747</v>
      </c>
      <c r="I49" s="37">
        <v>10824</v>
      </c>
    </row>
    <row r="50" spans="1:10" x14ac:dyDescent="0.3">
      <c r="A50" s="43" t="s">
        <v>121</v>
      </c>
      <c r="B50" s="42" t="s">
        <v>79</v>
      </c>
      <c r="C50" s="44">
        <v>318</v>
      </c>
      <c r="D50" s="44">
        <v>6297</v>
      </c>
      <c r="E50" s="37">
        <v>6615</v>
      </c>
      <c r="F50" s="41">
        <v>278</v>
      </c>
      <c r="G50" s="44">
        <v>2452</v>
      </c>
      <c r="H50" s="37">
        <v>2730</v>
      </c>
      <c r="I50" s="37">
        <v>9345</v>
      </c>
    </row>
    <row r="51" spans="1:10" x14ac:dyDescent="0.3">
      <c r="A51" s="49" t="s">
        <v>122</v>
      </c>
      <c r="B51" s="42" t="s">
        <v>79</v>
      </c>
      <c r="C51" s="40">
        <v>137</v>
      </c>
      <c r="D51" s="40">
        <v>5918</v>
      </c>
      <c r="E51" s="37">
        <v>6055</v>
      </c>
      <c r="F51" s="40">
        <v>69</v>
      </c>
      <c r="G51" s="40">
        <v>4531</v>
      </c>
      <c r="H51" s="37">
        <v>4600</v>
      </c>
      <c r="I51" s="37">
        <v>10655</v>
      </c>
    </row>
    <row r="52" spans="1:10" x14ac:dyDescent="0.3">
      <c r="A52" s="49" t="s">
        <v>123</v>
      </c>
      <c r="B52" s="42" t="s">
        <v>79</v>
      </c>
      <c r="C52" s="40">
        <v>1832</v>
      </c>
      <c r="D52" s="40">
        <v>78694</v>
      </c>
      <c r="E52" s="37">
        <v>80526</v>
      </c>
      <c r="F52" s="40">
        <v>584</v>
      </c>
      <c r="G52" s="40">
        <v>6189</v>
      </c>
      <c r="H52" s="37">
        <v>6773</v>
      </c>
      <c r="I52" s="37">
        <v>87299</v>
      </c>
    </row>
    <row r="53" spans="1:10" x14ac:dyDescent="0.3">
      <c r="A53" s="40" t="s">
        <v>124</v>
      </c>
      <c r="B53" s="40" t="s">
        <v>79</v>
      </c>
      <c r="C53" s="40">
        <v>1281</v>
      </c>
      <c r="D53" s="40">
        <v>106731</v>
      </c>
      <c r="E53" s="40">
        <v>108012</v>
      </c>
      <c r="F53" s="40">
        <v>408</v>
      </c>
      <c r="G53" s="40">
        <v>8393</v>
      </c>
      <c r="H53" s="40">
        <v>8801</v>
      </c>
      <c r="I53" s="40">
        <v>116813</v>
      </c>
    </row>
    <row r="55" spans="1:10" x14ac:dyDescent="0.3">
      <c r="J55" s="39"/>
    </row>
    <row r="56" spans="1:10" x14ac:dyDescent="0.3">
      <c r="J56" s="39"/>
    </row>
    <row r="57" spans="1:10" x14ac:dyDescent="0.3">
      <c r="J57" s="39"/>
    </row>
    <row r="58" spans="1:10" x14ac:dyDescent="0.3">
      <c r="J58" s="39"/>
    </row>
    <row r="59" spans="1:10" x14ac:dyDescent="0.3">
      <c r="J59" s="39"/>
    </row>
    <row r="60" spans="1:10" x14ac:dyDescent="0.3">
      <c r="J60" s="39"/>
    </row>
    <row r="61" spans="1:10" x14ac:dyDescent="0.3">
      <c r="J61" s="39"/>
    </row>
    <row r="62" spans="1:10" x14ac:dyDescent="0.3">
      <c r="J62" s="39"/>
    </row>
    <row r="63" spans="1:10" x14ac:dyDescent="0.3">
      <c r="J63" s="39"/>
    </row>
    <row r="64" spans="1:10" x14ac:dyDescent="0.3">
      <c r="J64" s="39"/>
    </row>
    <row r="65" spans="10:10" x14ac:dyDescent="0.3">
      <c r="J65" s="39"/>
    </row>
    <row r="66" spans="10:10" x14ac:dyDescent="0.3">
      <c r="J66" s="39"/>
    </row>
    <row r="67" spans="10:10" x14ac:dyDescent="0.3">
      <c r="J67" s="39"/>
    </row>
    <row r="68" spans="10:10" x14ac:dyDescent="0.3">
      <c r="J68" s="39"/>
    </row>
    <row r="69" spans="10:10" x14ac:dyDescent="0.3">
      <c r="J69" s="39"/>
    </row>
    <row r="70" spans="10:10" x14ac:dyDescent="0.3">
      <c r="J70" s="39"/>
    </row>
    <row r="71" spans="10:10" x14ac:dyDescent="0.3">
      <c r="J71" s="39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28" sqref="G2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81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11.335299160557085</v>
      </c>
      <c r="E21" s="19">
        <f t="shared" si="2"/>
        <v>11.280828397578761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11.03987740502661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0</v>
      </c>
      <c r="D25" s="19">
        <f t="shared" si="7"/>
        <v>11.335299160557085</v>
      </c>
      <c r="E25" s="19">
        <f t="shared" si="7"/>
        <v>11.280828397578761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11.03987740502661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10.020154141342564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9.9720031897436368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9.759007833230843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10.020154141342564</v>
      </c>
      <c r="E33" s="19">
        <f t="shared" si="8"/>
        <v>9.9720031897436368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9.759007833230843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8.7307922923877984E-2</v>
      </c>
      <c r="E42" s="19">
        <f t="shared" si="11"/>
        <v>8.6888372534571573E-2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8.5032494680074691E-2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6">SUM(D36:D45)</f>
        <v>8.7307922923877984E-2</v>
      </c>
      <c r="E46" s="19">
        <f t="shared" si="16"/>
        <v>8.6888372534571573E-2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8.5032494680074691E-2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4.4188947334950456E-2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4.397660131368978E-2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4.3037290355118864E-2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4.4188947334950456E-2</v>
      </c>
      <c r="E54" s="19">
        <f t="shared" si="17"/>
        <v>4.397660131368978E-2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4.3037290355118864E-2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1063</v>
      </c>
      <c r="D63" s="30">
        <f>VLOOKUP($B$11,ABONE,4,FALSE)</f>
        <v>220146</v>
      </c>
      <c r="E63" s="30">
        <f>VLOOKUP($B$11,ABONE,5,FALSE)</f>
        <v>221209</v>
      </c>
      <c r="F63" s="30">
        <f>VLOOKUP($B$11,ABONE,6,FALSE)</f>
        <v>33</v>
      </c>
      <c r="G63" s="30">
        <f>VLOOKUP($B$11,ABONE,7,FALSE)</f>
        <v>4795</v>
      </c>
      <c r="H63" s="30">
        <f>VLOOKUP($B$11,ABONE,8,FALSE)</f>
        <v>4828</v>
      </c>
      <c r="I63" s="30">
        <f>VLOOKUP($B$11,ABONE,9,FALSE)</f>
        <v>226037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82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8.3416551059884938</v>
      </c>
      <c r="E21" s="19">
        <f t="shared" si="2"/>
        <v>8.334229895749802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8.2102206685705514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4" t="s">
        <v>60</v>
      </c>
      <c r="B25" s="65"/>
      <c r="C25" s="19">
        <f t="shared" ref="C25:I25" si="7">SUM(C15:C24)</f>
        <v>0</v>
      </c>
      <c r="D25" s="19">
        <f t="shared" si="7"/>
        <v>8.3416551059884938</v>
      </c>
      <c r="E25" s="19">
        <f t="shared" si="7"/>
        <v>8.334229895749802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8.2102206685705514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13.316127890905296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13.304274721732156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13.106313680692981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8">SUM(D28:D32)</f>
        <v>13.316127890905296</v>
      </c>
      <c r="E33" s="19">
        <f t="shared" si="8"/>
        <v>13.304274721732156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13.106313680692981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6.6875326072125041E-2</v>
      </c>
      <c r="E42" s="19">
        <f t="shared" si="11"/>
        <v>6.6815797914995895E-2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6.582161182144583E-2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6">SUM(D36:D45)</f>
        <v>6.6875326072125041E-2</v>
      </c>
      <c r="E46" s="19">
        <f t="shared" si="16"/>
        <v>6.6815797914995895E-2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6.582161182144583E-2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4.7648347767459374E-2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4.7605934242181208E-2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4.6897581438339095E-2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7">SUM(D49:D53)</f>
        <v>4.7648347767459374E-2</v>
      </c>
      <c r="E54" s="19">
        <f t="shared" si="17"/>
        <v>4.7605934242181208E-2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4.6897581438339095E-2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222</v>
      </c>
      <c r="D63" s="30">
        <f>VLOOKUP($B$11,ABONE,4,FALSE)</f>
        <v>249178</v>
      </c>
      <c r="E63" s="30">
        <f>VLOOKUP($B$11,ABONE,5,FALSE)</f>
        <v>249400</v>
      </c>
      <c r="F63" s="30">
        <f>VLOOKUP($B$11,ABONE,6,FALSE)</f>
        <v>23</v>
      </c>
      <c r="G63" s="30">
        <f>VLOOKUP($B$11,ABONE,7,FALSE)</f>
        <v>3744</v>
      </c>
      <c r="H63" s="30">
        <f>VLOOKUP($B$11,ABONE,8,FALSE)</f>
        <v>3767</v>
      </c>
      <c r="I63" s="30">
        <f>VLOOKUP($B$11,ABONE,9,FALSE)</f>
        <v>253167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abSelected="1" zoomScale="70" zoomScaleNormal="70" workbookViewId="0">
      <selection activeCell="G51" sqref="G5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83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9.4091604371108239</v>
      </c>
      <c r="E21" s="19">
        <f t="shared" si="2"/>
        <v>9.4025930469477021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9.4019880044548909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0</v>
      </c>
      <c r="D25" s="19">
        <f t="shared" si="6"/>
        <v>9.4091604371108239</v>
      </c>
      <c r="E25" s="19">
        <f t="shared" si="6"/>
        <v>9.4025930469477021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9.4019880044548909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5.0941900956551471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5.0906344613191301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5.0903068867714403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7">SUM(D28:D32)</f>
        <v>5.0941900956551471</v>
      </c>
      <c r="E33" s="19">
        <f t="shared" si="7"/>
        <v>5.0906344613191301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5.0903068867714403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</v>
      </c>
      <c r="D38" s="19">
        <f t="shared" si="9"/>
        <v>0</v>
      </c>
      <c r="E38" s="19">
        <f t="shared" si="10"/>
        <v>0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6.6098894838783298E-2</v>
      </c>
      <c r="E42" s="19">
        <f t="shared" si="10"/>
        <v>6.6052759242025347E-2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6.604850884791498E-2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4">SUM(D36:D45)</f>
        <v>6.6098894838783298E-2</v>
      </c>
      <c r="E46" s="19">
        <f t="shared" si="14"/>
        <v>6.6052759242025347E-2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6.604850884791498E-2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1.8392735955139683E-2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1.8379898223867902E-2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1.8378715505506758E-2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5">SUM(D49:D53)</f>
        <v>1.8392735955139683E-2</v>
      </c>
      <c r="E54" s="19">
        <f t="shared" si="15"/>
        <v>1.8379898223867902E-2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1.8378715505506758E-2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141</v>
      </c>
      <c r="D63" s="30">
        <f>VLOOKUP($B$11,ABONE,4,FALSE)</f>
        <v>201871</v>
      </c>
      <c r="E63" s="30">
        <f>VLOOKUP($B$11,ABONE,5,FALSE)</f>
        <v>202012</v>
      </c>
      <c r="F63" s="30">
        <f>VLOOKUP($B$11,ABONE,6,FALSE)</f>
        <v>13</v>
      </c>
      <c r="G63" s="30">
        <f>VLOOKUP($B$11,ABONE,7,FALSE)</f>
        <v>0</v>
      </c>
      <c r="H63" s="30">
        <f>VLOOKUP($B$11,ABONE,8,FALSE)</f>
        <v>13</v>
      </c>
      <c r="I63" s="30">
        <f>VLOOKUP($B$11,ABONE,9,FALSE)</f>
        <v>202025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54" t="s">
        <v>37</v>
      </c>
      <c r="B1" s="55"/>
      <c r="C1" s="55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56" t="s">
        <v>39</v>
      </c>
      <c r="C2" s="56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57" t="s">
        <v>41</v>
      </c>
      <c r="C3" s="57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56">
        <v>4</v>
      </c>
      <c r="C4" s="56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58"/>
      <c r="C5" s="59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58"/>
      <c r="C6" s="59"/>
      <c r="D6" s="7"/>
      <c r="E6" s="9" t="s">
        <v>45</v>
      </c>
      <c r="F6" s="60" t="s">
        <v>46</v>
      </c>
      <c r="G6" s="60"/>
      <c r="H6" s="60"/>
      <c r="I6" s="60"/>
    </row>
    <row r="7" spans="1:9" x14ac:dyDescent="0.3">
      <c r="A7" s="10" t="s">
        <v>47</v>
      </c>
      <c r="B7" s="61"/>
      <c r="C7" s="62"/>
      <c r="D7" s="7"/>
      <c r="E7" s="9" t="s">
        <v>48</v>
      </c>
      <c r="F7" s="60" t="s">
        <v>49</v>
      </c>
      <c r="G7" s="60"/>
      <c r="H7" s="60"/>
      <c r="I7" s="60"/>
    </row>
    <row r="8" spans="1:9" x14ac:dyDescent="0.3">
      <c r="A8" s="6" t="s">
        <v>50</v>
      </c>
      <c r="B8" s="53"/>
      <c r="C8" s="53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63"/>
      <c r="C9" s="63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53" t="s">
        <v>78</v>
      </c>
      <c r="C10" s="53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53" t="s">
        <v>84</v>
      </c>
      <c r="C11" s="53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66" t="s">
        <v>54</v>
      </c>
      <c r="B13" s="67"/>
      <c r="C13" s="68" t="s">
        <v>27</v>
      </c>
      <c r="D13" s="68"/>
      <c r="E13" s="68"/>
      <c r="F13" s="68" t="s">
        <v>28</v>
      </c>
      <c r="G13" s="68"/>
      <c r="H13" s="68"/>
      <c r="I13" s="69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0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17.53424327766853</v>
      </c>
      <c r="E21" s="19">
        <f t="shared" si="2"/>
        <v>17.507011404793996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17.503933880229692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4" t="s">
        <v>60</v>
      </c>
      <c r="B25" s="65"/>
      <c r="C25" s="19">
        <f t="shared" ref="C25:I25" si="6">SUM(C15:C24)</f>
        <v>0</v>
      </c>
      <c r="D25" s="19">
        <f t="shared" si="6"/>
        <v>17.53424327766853</v>
      </c>
      <c r="E25" s="19">
        <f t="shared" si="6"/>
        <v>17.507011404793996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17.503933880229692</v>
      </c>
    </row>
    <row r="26" spans="1:9" ht="15" thickBot="1" x14ac:dyDescent="0.35">
      <c r="A26" s="66" t="s">
        <v>61</v>
      </c>
      <c r="B26" s="67"/>
      <c r="C26" s="71" t="s">
        <v>27</v>
      </c>
      <c r="D26" s="71"/>
      <c r="E26" s="71"/>
      <c r="F26" s="71" t="s">
        <v>28</v>
      </c>
      <c r="G26" s="71"/>
      <c r="H26" s="71"/>
      <c r="I26" s="72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2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23.944293399465852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23.907106282599781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23.902903697410057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4" t="s">
        <v>60</v>
      </c>
      <c r="B33" s="65"/>
      <c r="C33" s="19">
        <f>SUM(C28:C32)</f>
        <v>0</v>
      </c>
      <c r="D33" s="19">
        <f t="shared" ref="D33:I33" si="7">SUM(D28:D32)</f>
        <v>23.944293399465852</v>
      </c>
      <c r="E33" s="19">
        <f t="shared" si="7"/>
        <v>23.907106282599781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23.902903697410057</v>
      </c>
    </row>
    <row r="34" spans="1:9" ht="15" thickBot="1" x14ac:dyDescent="0.35">
      <c r="A34" s="66" t="s">
        <v>62</v>
      </c>
      <c r="B34" s="67"/>
      <c r="C34" s="73" t="s">
        <v>27</v>
      </c>
      <c r="D34" s="74"/>
      <c r="E34" s="75"/>
      <c r="F34" s="71" t="s">
        <v>28</v>
      </c>
      <c r="G34" s="71"/>
      <c r="H34" s="71"/>
      <c r="I34" s="72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2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</v>
      </c>
      <c r="D38" s="19">
        <f t="shared" si="9"/>
        <v>0</v>
      </c>
      <c r="E38" s="19">
        <f t="shared" si="10"/>
        <v>0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0.24733043758988063</v>
      </c>
      <c r="E42" s="19">
        <f t="shared" si="10"/>
        <v>0.24694631659145527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0.24690290636352991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4" t="s">
        <v>60</v>
      </c>
      <c r="B46" s="65"/>
      <c r="C46" s="19">
        <f>SUM(C36:C45)</f>
        <v>0</v>
      </c>
      <c r="D46" s="19">
        <f t="shared" ref="D46:I46" si="14">SUM(D36:D45)</f>
        <v>0.24733043758988063</v>
      </c>
      <c r="E46" s="19">
        <f t="shared" si="14"/>
        <v>0.24694631659145527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0.24690290636352991</v>
      </c>
    </row>
    <row r="47" spans="1:9" ht="15" thickBot="1" x14ac:dyDescent="0.35">
      <c r="A47" s="66" t="s">
        <v>63</v>
      </c>
      <c r="B47" s="67"/>
      <c r="C47" s="71" t="s">
        <v>27</v>
      </c>
      <c r="D47" s="71"/>
      <c r="E47" s="71"/>
      <c r="F47" s="71" t="s">
        <v>28</v>
      </c>
      <c r="G47" s="71"/>
      <c r="H47" s="71"/>
      <c r="I47" s="72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2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0.11242596777507119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0.11225136259743305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0.11223163014180243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4" t="s">
        <v>60</v>
      </c>
      <c r="B54" s="65"/>
      <c r="C54" s="19">
        <f>SUM(C49:C53)</f>
        <v>0</v>
      </c>
      <c r="D54" s="19">
        <f t="shared" ref="D54:I54" si="15">SUM(D49:D53)</f>
        <v>0.11242596777507119</v>
      </c>
      <c r="E54" s="19">
        <f t="shared" si="15"/>
        <v>0.11225136259743305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0.11223163014180243</v>
      </c>
    </row>
    <row r="55" spans="1:9" ht="15" thickBot="1" x14ac:dyDescent="0.35">
      <c r="A55" s="66" t="s">
        <v>64</v>
      </c>
      <c r="B55" s="67"/>
      <c r="C55" s="71" t="s">
        <v>27</v>
      </c>
      <c r="D55" s="71"/>
      <c r="E55" s="71"/>
      <c r="F55" s="71" t="s">
        <v>28</v>
      </c>
      <c r="G55" s="71"/>
      <c r="H55" s="71"/>
      <c r="I55" s="72" t="s">
        <v>55</v>
      </c>
    </row>
    <row r="56" spans="1:9" x14ac:dyDescent="0.3">
      <c r="A56" s="76" t="s">
        <v>56</v>
      </c>
      <c r="B56" s="77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2"/>
    </row>
    <row r="57" spans="1:9" x14ac:dyDescent="0.3">
      <c r="A57" s="76" t="s">
        <v>76</v>
      </c>
      <c r="B57" s="77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6" t="s">
        <v>72</v>
      </c>
      <c r="B58" s="77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4" t="s">
        <v>60</v>
      </c>
      <c r="B59" s="65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0" t="s">
        <v>27</v>
      </c>
      <c r="D61" s="80"/>
      <c r="E61" s="80"/>
      <c r="F61" s="80" t="s">
        <v>28</v>
      </c>
      <c r="G61" s="80"/>
      <c r="H61" s="80"/>
      <c r="I61" s="81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82"/>
    </row>
    <row r="63" spans="1:9" x14ac:dyDescent="0.3">
      <c r="A63" s="24"/>
      <c r="B63" s="29" t="s">
        <v>65</v>
      </c>
      <c r="C63" s="30">
        <f>VLOOKUP($B$11,ABONE,3,FALSE)</f>
        <v>53</v>
      </c>
      <c r="D63" s="30">
        <f>VLOOKUP($B$11,ABONE,4,FALSE)</f>
        <v>34073</v>
      </c>
      <c r="E63" s="30">
        <f>VLOOKUP($B$11,ABONE,5,FALSE)</f>
        <v>34126</v>
      </c>
      <c r="F63" s="30">
        <f>VLOOKUP($B$11,ABONE,6,FALSE)</f>
        <v>6</v>
      </c>
      <c r="G63" s="30">
        <f>VLOOKUP($B$11,ABONE,7,FALSE)</f>
        <v>0</v>
      </c>
      <c r="H63" s="30">
        <f>VLOOKUP($B$11,ABONE,8,FALSE)</f>
        <v>6</v>
      </c>
      <c r="I63" s="30">
        <f>VLOOKUP($B$11,ABONE,9,FALSE)</f>
        <v>34132</v>
      </c>
    </row>
    <row r="64" spans="1:9" x14ac:dyDescent="0.3">
      <c r="A64" s="24"/>
      <c r="B64" s="78" t="s">
        <v>66</v>
      </c>
      <c r="C64" s="78"/>
      <c r="D64" s="78"/>
      <c r="E64" s="78"/>
      <c r="F64" s="78"/>
      <c r="G64" s="78"/>
      <c r="H64" s="78"/>
      <c r="I64" s="78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79" t="s">
        <v>70</v>
      </c>
      <c r="C69" s="79"/>
      <c r="D69" s="79"/>
      <c r="E69" s="79"/>
      <c r="F69" s="79"/>
      <c r="G69" s="79"/>
      <c r="H69" s="79"/>
      <c r="I69" s="7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Mehtap ÇİFTÇİ</cp:lastModifiedBy>
  <dcterms:created xsi:type="dcterms:W3CDTF">2018-03-07T06:32:47Z</dcterms:created>
  <dcterms:modified xsi:type="dcterms:W3CDTF">2019-04-01T11:40:24Z</dcterms:modified>
</cp:coreProperties>
</file>